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pair-tests\results-out-of-plane-repair\"/>
    </mc:Choice>
  </mc:AlternateContent>
  <xr:revisionPtr revIDLastSave="0" documentId="8_{043BD6B6-8FFB-4A88-97A7-10738E93D2CE}" xr6:coauthVersionLast="45" xr6:coauthVersionMax="45" xr10:uidLastSave="{00000000-0000-0000-0000-000000000000}"/>
  <bookViews>
    <workbookView xWindow="-108" yWindow="-108" windowWidth="23256" windowHeight="12576" tabRatio="920" activeTab="2" xr2:uid="{FF6A8AED-DCF6-4F5F-B520-80B488179F56}"/>
  </bookViews>
  <sheets>
    <sheet name="Objective" sheetId="22" r:id="rId1"/>
    <sheet name="Time" sheetId="28" r:id="rId2"/>
    <sheet name="trad-50" sheetId="3" r:id="rId3"/>
    <sheet name="3060-50" sheetId="4" r:id="rId4"/>
    <sheet name="BandBNoemieC0" sheetId="5" state="hidden" r:id="rId5"/>
    <sheet name="BandBNoemieC1" sheetId="6" state="hidden" r:id="rId6"/>
    <sheet name="15-50" sheetId="7" r:id="rId7"/>
    <sheet name="trad-100" sheetId="8" r:id="rId8"/>
    <sheet name="3060-100" sheetId="16" r:id="rId9"/>
    <sheet name="15-100" sheetId="17" r:id="rId10"/>
    <sheet name="trad-150" sheetId="9" r:id="rId11"/>
    <sheet name="3060-150" sheetId="10" r:id="rId12"/>
    <sheet name="15-150" sheetId="18" r:id="rId13"/>
    <sheet name="Constraints" sheetId="31" r:id="rId14"/>
    <sheet name="Parameters" sheetId="35" r:id="rId15"/>
    <sheet name="Materials" sheetId="36" r:id="rId16"/>
    <sheet name="Beam2C0" sheetId="11" state="hidden" r:id="rId1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22" l="1"/>
  <c r="J28" i="22"/>
  <c r="J27" i="22"/>
  <c r="J26" i="22"/>
  <c r="J25" i="22"/>
  <c r="J24" i="22"/>
  <c r="I29" i="22"/>
  <c r="I28" i="22"/>
  <c r="I27" i="22"/>
  <c r="I26" i="22"/>
  <c r="I25" i="22"/>
  <c r="I24" i="22"/>
  <c r="H29" i="22"/>
  <c r="H28" i="22"/>
  <c r="H27" i="22"/>
  <c r="H26" i="22"/>
  <c r="H25" i="22"/>
  <c r="H24" i="22"/>
  <c r="G29" i="22"/>
  <c r="G28" i="22"/>
  <c r="G27" i="22"/>
  <c r="G26" i="22"/>
  <c r="G25" i="22"/>
  <c r="G24" i="22"/>
  <c r="F29" i="22"/>
  <c r="F28" i="22"/>
  <c r="F27" i="22"/>
  <c r="F26" i="22"/>
  <c r="F30" i="22" s="1"/>
  <c r="F25" i="22"/>
  <c r="F24" i="22"/>
  <c r="E29" i="22"/>
  <c r="E28" i="22"/>
  <c r="E27" i="22"/>
  <c r="E26" i="22"/>
  <c r="E25" i="22"/>
  <c r="E24" i="22"/>
  <c r="D29" i="22"/>
  <c r="D28" i="22"/>
  <c r="D27" i="22"/>
  <c r="D26" i="22"/>
  <c r="D25" i="22"/>
  <c r="D24" i="22"/>
  <c r="C29" i="22"/>
  <c r="C28" i="22"/>
  <c r="C27" i="22"/>
  <c r="C26" i="22"/>
  <c r="C25" i="22"/>
  <c r="C24" i="22"/>
  <c r="B29" i="22"/>
  <c r="B28" i="22"/>
  <c r="B27" i="22"/>
  <c r="B26" i="22"/>
  <c r="B25" i="22"/>
  <c r="B24" i="22"/>
  <c r="J22" i="22"/>
  <c r="I22" i="22"/>
  <c r="H22" i="22"/>
  <c r="G22" i="22"/>
  <c r="F22" i="22"/>
  <c r="E22" i="22"/>
  <c r="D22" i="22"/>
  <c r="C22" i="22"/>
  <c r="B22" i="22"/>
  <c r="J21" i="22"/>
  <c r="I21" i="22"/>
  <c r="H21" i="22"/>
  <c r="G21" i="22"/>
  <c r="F21" i="22"/>
  <c r="E21" i="22"/>
  <c r="D21" i="22"/>
  <c r="C21" i="22"/>
  <c r="B21" i="22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J15" i="22"/>
  <c r="I16" i="22"/>
  <c r="I15" i="22"/>
  <c r="H16" i="22"/>
  <c r="H15" i="22"/>
  <c r="G16" i="22"/>
  <c r="G15" i="22"/>
  <c r="F16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12" i="22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/>
  <c r="J8" i="22"/>
  <c r="I9" i="22"/>
  <c r="I8" i="22"/>
  <c r="H9" i="22"/>
  <c r="H8" i="22"/>
  <c r="G9" i="22"/>
  <c r="G8" i="22"/>
  <c r="F9" i="22"/>
  <c r="F8" i="22"/>
  <c r="E9" i="22"/>
  <c r="E8" i="22"/>
  <c r="D9" i="22"/>
  <c r="D8" i="22"/>
  <c r="C9" i="22"/>
  <c r="C8" i="22"/>
  <c r="B9" i="22"/>
  <c r="B8" i="22"/>
  <c r="J7" i="22"/>
  <c r="J6" i="22"/>
  <c r="I7" i="22"/>
  <c r="I6" i="22"/>
  <c r="H7" i="22"/>
  <c r="H6" i="22"/>
  <c r="G7" i="22"/>
  <c r="G6" i="22"/>
  <c r="F7" i="22"/>
  <c r="F6" i="22"/>
  <c r="E7" i="22"/>
  <c r="E6" i="22"/>
  <c r="D7" i="22"/>
  <c r="D6" i="22"/>
  <c r="C7" i="22"/>
  <c r="C6" i="22"/>
  <c r="B7" i="22"/>
  <c r="B6" i="22"/>
  <c r="J5" i="22"/>
  <c r="J4" i="22"/>
  <c r="I5" i="22"/>
  <c r="I4" i="22"/>
  <c r="H5" i="22"/>
  <c r="H4" i="22"/>
  <c r="G5" i="22"/>
  <c r="G4" i="22"/>
  <c r="F5" i="22"/>
  <c r="F4" i="22"/>
  <c r="E5" i="22"/>
  <c r="E4" i="22"/>
  <c r="D5" i="22"/>
  <c r="D4" i="22"/>
  <c r="C5" i="22"/>
  <c r="C4" i="22"/>
  <c r="B5" i="22"/>
  <c r="B4" i="22"/>
  <c r="J3" i="22"/>
  <c r="J2" i="22"/>
  <c r="I3" i="22"/>
  <c r="I2" i="22"/>
  <c r="H3" i="22"/>
  <c r="H2" i="22"/>
  <c r="G3" i="22"/>
  <c r="G2" i="22"/>
  <c r="F3" i="22"/>
  <c r="F2" i="22"/>
  <c r="E3" i="22"/>
  <c r="E2" i="22"/>
  <c r="D3" i="22"/>
  <c r="D2" i="22"/>
  <c r="C3" i="22"/>
  <c r="C2" i="22"/>
  <c r="B3" i="22"/>
  <c r="B2" i="22"/>
  <c r="J31" i="22" l="1"/>
  <c r="J30" i="22"/>
  <c r="I30" i="22"/>
  <c r="I31" i="22"/>
  <c r="H31" i="22"/>
  <c r="H30" i="22"/>
  <c r="G31" i="22"/>
  <c r="G30" i="22"/>
  <c r="F31" i="22"/>
  <c r="E31" i="22"/>
  <c r="E30" i="22"/>
  <c r="B31" i="22"/>
  <c r="B30" i="22"/>
  <c r="D31" i="22"/>
  <c r="D30" i="22"/>
  <c r="C31" i="22"/>
  <c r="C30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B65" i="28"/>
  <c r="C65" i="28"/>
  <c r="D65" i="28"/>
  <c r="E65" i="28"/>
  <c r="F65" i="28"/>
  <c r="G65" i="28"/>
  <c r="H65" i="28"/>
  <c r="I65" i="28"/>
  <c r="J65" i="28"/>
  <c r="B66" i="28"/>
  <c r="C66" i="28"/>
  <c r="D66" i="28"/>
  <c r="E66" i="28"/>
  <c r="F66" i="28"/>
  <c r="G66" i="28"/>
  <c r="H66" i="28"/>
  <c r="I66" i="28"/>
  <c r="J66" i="28"/>
  <c r="B67" i="28"/>
  <c r="C67" i="28"/>
  <c r="D67" i="28"/>
  <c r="E67" i="28"/>
  <c r="F67" i="28"/>
  <c r="G67" i="28"/>
  <c r="H67" i="28"/>
  <c r="I67" i="28"/>
  <c r="J67" i="28"/>
  <c r="B68" i="28"/>
  <c r="C68" i="28"/>
  <c r="D68" i="28"/>
  <c r="E68" i="28"/>
  <c r="F68" i="28"/>
  <c r="G68" i="28"/>
  <c r="H68" i="28"/>
  <c r="I68" i="28"/>
  <c r="J68" i="28"/>
  <c r="B69" i="28"/>
  <c r="C69" i="28"/>
  <c r="D69" i="28"/>
  <c r="E69" i="28"/>
  <c r="F69" i="28"/>
  <c r="G69" i="28"/>
  <c r="H69" i="28"/>
  <c r="I69" i="28"/>
  <c r="J69" i="28"/>
  <c r="B70" i="28"/>
  <c r="C70" i="28"/>
  <c r="D70" i="28"/>
  <c r="E70" i="28"/>
  <c r="F70" i="28"/>
  <c r="G70" i="28"/>
  <c r="H70" i="28"/>
  <c r="I70" i="28"/>
  <c r="J70" i="28"/>
  <c r="B71" i="28"/>
  <c r="C71" i="28"/>
  <c r="D71" i="28"/>
  <c r="E71" i="28"/>
  <c r="F71" i="28"/>
  <c r="G71" i="28"/>
  <c r="H71" i="28"/>
  <c r="I71" i="28"/>
  <c r="J71" i="28"/>
  <c r="B72" i="28"/>
  <c r="C72" i="28"/>
  <c r="D72" i="28"/>
  <c r="E72" i="28"/>
  <c r="F72" i="28"/>
  <c r="G72" i="28"/>
  <c r="H72" i="28"/>
  <c r="I72" i="28"/>
  <c r="J72" i="28"/>
  <c r="B73" i="28"/>
  <c r="C73" i="28"/>
  <c r="D73" i="28"/>
  <c r="E73" i="28"/>
  <c r="F73" i="28"/>
  <c r="G73" i="28"/>
  <c r="H73" i="28"/>
  <c r="I73" i="28"/>
  <c r="J73" i="28"/>
  <c r="B74" i="28"/>
  <c r="C74" i="28"/>
  <c r="D74" i="28"/>
  <c r="E74" i="28"/>
  <c r="F74" i="28"/>
  <c r="G74" i="28"/>
  <c r="H74" i="28"/>
  <c r="I74" i="28"/>
  <c r="J74" i="28"/>
  <c r="B75" i="28"/>
  <c r="C75" i="28"/>
  <c r="D75" i="28"/>
  <c r="E75" i="28"/>
  <c r="F75" i="28"/>
  <c r="G75" i="28"/>
  <c r="H75" i="28"/>
  <c r="I75" i="28"/>
  <c r="J75" i="28"/>
  <c r="B76" i="28"/>
  <c r="C76" i="28"/>
  <c r="D76" i="28"/>
  <c r="E76" i="28"/>
  <c r="F76" i="28"/>
  <c r="G76" i="28"/>
  <c r="H76" i="28"/>
  <c r="I76" i="28"/>
  <c r="J76" i="28"/>
  <c r="B77" i="28"/>
  <c r="C77" i="28"/>
  <c r="D77" i="28"/>
  <c r="E77" i="28"/>
  <c r="F77" i="28"/>
  <c r="G77" i="28"/>
  <c r="H77" i="28"/>
  <c r="I77" i="28"/>
  <c r="J77" i="28"/>
  <c r="B78" i="28"/>
  <c r="C78" i="28"/>
  <c r="D78" i="28"/>
  <c r="E78" i="28"/>
  <c r="F78" i="28"/>
  <c r="G78" i="28"/>
  <c r="H78" i="28"/>
  <c r="I78" i="28"/>
  <c r="J78" i="28"/>
  <c r="B79" i="28"/>
  <c r="C79" i="28"/>
  <c r="D79" i="28"/>
  <c r="E79" i="28"/>
  <c r="F79" i="28"/>
  <c r="G79" i="28"/>
  <c r="H79" i="28"/>
  <c r="I79" i="28"/>
  <c r="J79" i="28"/>
  <c r="B80" i="28"/>
  <c r="C80" i="28"/>
  <c r="D80" i="28"/>
  <c r="E80" i="28"/>
  <c r="F80" i="28"/>
  <c r="G80" i="28"/>
  <c r="H80" i="28"/>
  <c r="I80" i="28"/>
  <c r="J80" i="28"/>
  <c r="B81" i="28"/>
  <c r="C81" i="28"/>
  <c r="D81" i="28"/>
  <c r="E81" i="28"/>
  <c r="F81" i="28"/>
  <c r="G81" i="28"/>
  <c r="H81" i="28"/>
  <c r="I81" i="28"/>
  <c r="J81" i="28"/>
  <c r="B82" i="28"/>
  <c r="C82" i="28"/>
  <c r="D82" i="28"/>
  <c r="E82" i="28"/>
  <c r="F82" i="28"/>
  <c r="G82" i="28"/>
  <c r="H82" i="28"/>
  <c r="I82" i="28"/>
  <c r="J82" i="28"/>
  <c r="B83" i="28"/>
  <c r="C83" i="28"/>
  <c r="D83" i="28"/>
  <c r="E83" i="28"/>
  <c r="F83" i="28"/>
  <c r="G83" i="28"/>
  <c r="H83" i="28"/>
  <c r="I83" i="28"/>
  <c r="J83" i="28"/>
  <c r="B84" i="28"/>
  <c r="C84" i="28"/>
  <c r="D84" i="28"/>
  <c r="E84" i="28"/>
  <c r="F84" i="28"/>
  <c r="G84" i="28"/>
  <c r="H84" i="28"/>
  <c r="I84" i="28"/>
  <c r="J84" i="28"/>
  <c r="B85" i="28"/>
  <c r="C85" i="28"/>
  <c r="D85" i="28"/>
  <c r="E85" i="28"/>
  <c r="F85" i="28"/>
  <c r="G85" i="28"/>
  <c r="H85" i="28"/>
  <c r="I85" i="28"/>
  <c r="J85" i="28"/>
  <c r="B86" i="28"/>
  <c r="C86" i="28"/>
  <c r="D86" i="28"/>
  <c r="E86" i="28"/>
  <c r="F86" i="28"/>
  <c r="G86" i="28"/>
  <c r="H86" i="28"/>
  <c r="I86" i="28"/>
  <c r="J86" i="28"/>
  <c r="B87" i="28"/>
  <c r="C87" i="28"/>
  <c r="D87" i="28"/>
  <c r="E87" i="28"/>
  <c r="F87" i="28"/>
  <c r="G87" i="28"/>
  <c r="H87" i="28"/>
  <c r="I87" i="28"/>
  <c r="J87" i="28"/>
  <c r="B88" i="28"/>
  <c r="C88" i="28"/>
  <c r="D88" i="28"/>
  <c r="E88" i="28"/>
  <c r="F88" i="28"/>
  <c r="G88" i="28"/>
  <c r="H88" i="28"/>
  <c r="I88" i="28"/>
  <c r="J88" i="28"/>
  <c r="B89" i="28"/>
  <c r="C89" i="28"/>
  <c r="D89" i="28"/>
  <c r="E89" i="28"/>
  <c r="F89" i="28"/>
  <c r="G89" i="28"/>
  <c r="H89" i="28"/>
  <c r="I89" i="28"/>
  <c r="J89" i="28"/>
  <c r="B90" i="28"/>
  <c r="C90" i="28"/>
  <c r="D90" i="28"/>
  <c r="E90" i="28"/>
  <c r="F90" i="28"/>
  <c r="G90" i="28"/>
  <c r="H90" i="28"/>
  <c r="I90" i="28"/>
  <c r="J90" i="28"/>
  <c r="B91" i="28"/>
  <c r="C91" i="28"/>
  <c r="D91" i="28"/>
  <c r="E91" i="28"/>
  <c r="F91" i="28"/>
  <c r="G91" i="28"/>
  <c r="H91" i="28"/>
  <c r="I91" i="28"/>
  <c r="J91" i="28"/>
  <c r="B92" i="28"/>
  <c r="C92" i="28"/>
  <c r="D92" i="28"/>
  <c r="E92" i="28"/>
  <c r="F92" i="28"/>
  <c r="G92" i="28"/>
  <c r="H92" i="28"/>
  <c r="I92" i="28"/>
  <c r="J92" i="28"/>
  <c r="B93" i="28"/>
  <c r="C93" i="28"/>
  <c r="D93" i="28"/>
  <c r="E93" i="28"/>
  <c r="F93" i="28"/>
  <c r="G93" i="28"/>
  <c r="H93" i="28"/>
  <c r="I93" i="28"/>
  <c r="J93" i="28"/>
  <c r="B94" i="28"/>
  <c r="C94" i="28"/>
  <c r="D94" i="28"/>
  <c r="E94" i="28"/>
  <c r="F94" i="28"/>
  <c r="G94" i="28"/>
  <c r="H94" i="28"/>
  <c r="I94" i="28"/>
  <c r="J94" i="28"/>
  <c r="B95" i="28"/>
  <c r="C95" i="28"/>
  <c r="D95" i="28"/>
  <c r="E95" i="28"/>
  <c r="F95" i="28"/>
  <c r="G95" i="28"/>
  <c r="H95" i="28"/>
  <c r="I95" i="28"/>
  <c r="J95" i="28"/>
  <c r="B96" i="28"/>
  <c r="C96" i="28"/>
  <c r="D96" i="28"/>
  <c r="E96" i="28"/>
  <c r="F96" i="28"/>
  <c r="G96" i="28"/>
  <c r="H96" i="28"/>
  <c r="I96" i="28"/>
  <c r="J96" i="28"/>
  <c r="B97" i="28"/>
  <c r="C97" i="28"/>
  <c r="D97" i="28"/>
  <c r="E97" i="28"/>
  <c r="F97" i="28"/>
  <c r="G97" i="28"/>
  <c r="H97" i="28"/>
  <c r="I97" i="28"/>
  <c r="J97" i="28"/>
  <c r="B98" i="28"/>
  <c r="C98" i="28"/>
  <c r="D98" i="28"/>
  <c r="E98" i="28"/>
  <c r="F98" i="28"/>
  <c r="G98" i="28"/>
  <c r="H98" i="28"/>
  <c r="I98" i="28"/>
  <c r="J98" i="28"/>
  <c r="B99" i="28"/>
  <c r="C99" i="28"/>
  <c r="D99" i="28"/>
  <c r="E99" i="28"/>
  <c r="F99" i="28"/>
  <c r="G99" i="28"/>
  <c r="H99" i="28"/>
  <c r="I99" i="28"/>
  <c r="J99" i="28"/>
  <c r="B100" i="28"/>
  <c r="C100" i="28"/>
  <c r="D100" i="28"/>
  <c r="E100" i="28"/>
  <c r="F100" i="28"/>
  <c r="G100" i="28"/>
  <c r="H100" i="28"/>
  <c r="I100" i="28"/>
  <c r="J100" i="28"/>
  <c r="B101" i="28"/>
  <c r="C101" i="28"/>
  <c r="D101" i="28"/>
  <c r="E101" i="28"/>
  <c r="F101" i="28"/>
  <c r="G101" i="28"/>
  <c r="H101" i="28"/>
  <c r="I101" i="28"/>
  <c r="J101" i="28"/>
  <c r="B102" i="28"/>
  <c r="C102" i="28"/>
  <c r="D102" i="28"/>
  <c r="E102" i="28"/>
  <c r="F102" i="28"/>
  <c r="G102" i="28"/>
  <c r="H102" i="28"/>
  <c r="I102" i="28"/>
  <c r="J102" i="28"/>
  <c r="B103" i="28"/>
  <c r="C103" i="28"/>
  <c r="D103" i="28"/>
  <c r="E103" i="28"/>
  <c r="F103" i="28"/>
  <c r="G103" i="28"/>
  <c r="H103" i="28"/>
  <c r="I103" i="28"/>
  <c r="J103" i="28"/>
  <c r="B104" i="28"/>
  <c r="C104" i="28"/>
  <c r="D104" i="28"/>
  <c r="E104" i="28"/>
  <c r="F104" i="28"/>
  <c r="G104" i="28"/>
  <c r="H104" i="28"/>
  <c r="I104" i="28"/>
  <c r="J104" i="28"/>
  <c r="B105" i="28"/>
  <c r="C105" i="28"/>
  <c r="D105" i="28"/>
  <c r="E105" i="28"/>
  <c r="F105" i="28"/>
  <c r="G105" i="28"/>
  <c r="H105" i="28"/>
  <c r="I105" i="28"/>
  <c r="J105" i="28"/>
  <c r="B106" i="28"/>
  <c r="C106" i="28"/>
  <c r="D106" i="28"/>
  <c r="E106" i="28"/>
  <c r="F106" i="28"/>
  <c r="G106" i="28"/>
  <c r="H106" i="28"/>
  <c r="I106" i="28"/>
  <c r="J106" i="28"/>
  <c r="B107" i="28"/>
  <c r="C107" i="28"/>
  <c r="D107" i="28"/>
  <c r="E107" i="28"/>
  <c r="F107" i="28"/>
  <c r="G107" i="28"/>
  <c r="H107" i="28"/>
  <c r="I107" i="28"/>
  <c r="J107" i="28"/>
  <c r="B108" i="28"/>
  <c r="C108" i="28"/>
  <c r="D108" i="28"/>
  <c r="E108" i="28"/>
  <c r="F108" i="28"/>
  <c r="G108" i="28"/>
  <c r="H108" i="28"/>
  <c r="I108" i="28"/>
  <c r="J108" i="28"/>
  <c r="B109" i="28"/>
  <c r="C109" i="28"/>
  <c r="D109" i="28"/>
  <c r="E109" i="28"/>
  <c r="F109" i="28"/>
  <c r="G109" i="28"/>
  <c r="H109" i="28"/>
  <c r="I109" i="28"/>
  <c r="J109" i="28"/>
  <c r="B110" i="28"/>
  <c r="C110" i="28"/>
  <c r="D110" i="28"/>
  <c r="E110" i="28"/>
  <c r="F110" i="28"/>
  <c r="G110" i="28"/>
  <c r="H110" i="28"/>
  <c r="I110" i="28"/>
  <c r="J110" i="28"/>
  <c r="B111" i="28"/>
  <c r="C111" i="28"/>
  <c r="D111" i="28"/>
  <c r="E111" i="28"/>
  <c r="F111" i="28"/>
  <c r="G111" i="28"/>
  <c r="H111" i="28"/>
  <c r="I111" i="28"/>
  <c r="J111" i="28"/>
  <c r="B112" i="28"/>
  <c r="C112" i="28"/>
  <c r="D112" i="28"/>
  <c r="E112" i="28"/>
  <c r="F112" i="28"/>
  <c r="G112" i="28"/>
  <c r="H112" i="28"/>
  <c r="I112" i="28"/>
  <c r="J112" i="28"/>
  <c r="B113" i="28"/>
  <c r="C113" i="28"/>
  <c r="D113" i="28"/>
  <c r="E113" i="28"/>
  <c r="F113" i="28"/>
  <c r="G113" i="28"/>
  <c r="H113" i="28"/>
  <c r="I113" i="28"/>
  <c r="J113" i="28"/>
  <c r="B114" i="28"/>
  <c r="C114" i="28"/>
  <c r="D114" i="28"/>
  <c r="E114" i="28"/>
  <c r="F114" i="28"/>
  <c r="G114" i="28"/>
  <c r="H114" i="28"/>
  <c r="I114" i="28"/>
  <c r="J114" i="28"/>
  <c r="B115" i="28"/>
  <c r="C115" i="28"/>
  <c r="D115" i="28"/>
  <c r="E115" i="28"/>
  <c r="F115" i="28"/>
  <c r="G115" i="28"/>
  <c r="H115" i="28"/>
  <c r="I115" i="28"/>
  <c r="J115" i="28"/>
  <c r="B116" i="28"/>
  <c r="C116" i="28"/>
  <c r="D116" i="28"/>
  <c r="E116" i="28"/>
  <c r="F116" i="28"/>
  <c r="G116" i="28"/>
  <c r="H116" i="28"/>
  <c r="I116" i="28"/>
  <c r="J116" i="28"/>
  <c r="B117" i="28"/>
  <c r="C117" i="28"/>
  <c r="D117" i="28"/>
  <c r="E117" i="28"/>
  <c r="F117" i="28"/>
  <c r="G117" i="28"/>
  <c r="H117" i="28"/>
  <c r="I117" i="28"/>
  <c r="J117" i="28"/>
  <c r="B118" i="28"/>
  <c r="C118" i="28"/>
  <c r="D118" i="28"/>
  <c r="E118" i="28"/>
  <c r="F118" i="28"/>
  <c r="G118" i="28"/>
  <c r="H118" i="28"/>
  <c r="I118" i="28"/>
  <c r="J118" i="28"/>
  <c r="B119" i="28"/>
  <c r="C119" i="28"/>
  <c r="D119" i="28"/>
  <c r="E119" i="28"/>
  <c r="F119" i="28"/>
  <c r="G119" i="28"/>
  <c r="H119" i="28"/>
  <c r="I119" i="28"/>
  <c r="J119" i="28"/>
  <c r="B120" i="28"/>
  <c r="C120" i="28"/>
  <c r="D120" i="28"/>
  <c r="E120" i="28"/>
  <c r="F120" i="28"/>
  <c r="G120" i="28"/>
  <c r="H120" i="28"/>
  <c r="I120" i="28"/>
  <c r="J120" i="28"/>
  <c r="B121" i="28"/>
  <c r="C121" i="28"/>
  <c r="D121" i="28"/>
  <c r="E121" i="28"/>
  <c r="F121" i="28"/>
  <c r="G121" i="28"/>
  <c r="H121" i="28"/>
  <c r="I121" i="28"/>
  <c r="J121" i="28"/>
  <c r="B122" i="28"/>
  <c r="C122" i="28"/>
  <c r="D122" i="28"/>
  <c r="E122" i="28"/>
  <c r="F122" i="28"/>
  <c r="G122" i="28"/>
  <c r="H122" i="28"/>
  <c r="I122" i="28"/>
  <c r="J122" i="28"/>
  <c r="B123" i="28"/>
  <c r="C123" i="28"/>
  <c r="D123" i="28"/>
  <c r="E123" i="28"/>
  <c r="F123" i="28"/>
  <c r="G123" i="28"/>
  <c r="H123" i="28"/>
  <c r="I123" i="28"/>
  <c r="J123" i="28"/>
  <c r="B124" i="28"/>
  <c r="C124" i="28"/>
  <c r="D124" i="28"/>
  <c r="E124" i="28"/>
  <c r="F124" i="28"/>
  <c r="G124" i="28"/>
  <c r="H124" i="28"/>
  <c r="I124" i="28"/>
  <c r="J124" i="28"/>
  <c r="B125" i="28"/>
  <c r="C125" i="28"/>
  <c r="D125" i="28"/>
  <c r="E125" i="28"/>
  <c r="F125" i="28"/>
  <c r="G125" i="28"/>
  <c r="H125" i="28"/>
  <c r="I125" i="28"/>
  <c r="J125" i="28"/>
  <c r="B126" i="28"/>
  <c r="C126" i="28"/>
  <c r="D126" i="28"/>
  <c r="E126" i="28"/>
  <c r="F126" i="28"/>
  <c r="G126" i="28"/>
  <c r="H126" i="28"/>
  <c r="I126" i="28"/>
  <c r="J126" i="28"/>
  <c r="B127" i="28"/>
  <c r="C127" i="28"/>
  <c r="D127" i="28"/>
  <c r="E127" i="28"/>
  <c r="F127" i="28"/>
  <c r="G127" i="28"/>
  <c r="H127" i="28"/>
  <c r="I127" i="28"/>
  <c r="J127" i="28"/>
  <c r="B128" i="28"/>
  <c r="C128" i="28"/>
  <c r="D128" i="28"/>
  <c r="E128" i="28"/>
  <c r="F128" i="28"/>
  <c r="G128" i="28"/>
  <c r="H128" i="28"/>
  <c r="I128" i="28"/>
  <c r="J128" i="28"/>
  <c r="B129" i="28"/>
  <c r="C129" i="28"/>
  <c r="D129" i="28"/>
  <c r="E129" i="28"/>
  <c r="F129" i="28"/>
  <c r="G129" i="28"/>
  <c r="H129" i="28"/>
  <c r="I129" i="28"/>
  <c r="J129" i="28"/>
  <c r="B130" i="28"/>
  <c r="C130" i="28"/>
  <c r="D130" i="28"/>
  <c r="E130" i="28"/>
  <c r="F130" i="28"/>
  <c r="G130" i="28"/>
  <c r="H130" i="28"/>
  <c r="I130" i="28"/>
  <c r="J130" i="28"/>
  <c r="B131" i="28"/>
  <c r="C131" i="28"/>
  <c r="D131" i="28"/>
  <c r="E131" i="28"/>
  <c r="F131" i="28"/>
  <c r="G131" i="28"/>
  <c r="H131" i="28"/>
  <c r="I131" i="28"/>
  <c r="J131" i="28"/>
  <c r="B132" i="28"/>
  <c r="C132" i="28"/>
  <c r="D132" i="28"/>
  <c r="E132" i="28"/>
  <c r="F132" i="28"/>
  <c r="G132" i="28"/>
  <c r="H132" i="28"/>
  <c r="I132" i="28"/>
  <c r="J132" i="28"/>
  <c r="B133" i="28"/>
  <c r="C133" i="28"/>
  <c r="D133" i="28"/>
  <c r="E133" i="28"/>
  <c r="F133" i="28"/>
  <c r="G133" i="28"/>
  <c r="H133" i="28"/>
  <c r="I133" i="28"/>
  <c r="J133" i="28"/>
  <c r="B134" i="28"/>
  <c r="C134" i="28"/>
  <c r="D134" i="28"/>
  <c r="E134" i="28"/>
  <c r="F134" i="28"/>
  <c r="G134" i="28"/>
  <c r="H134" i="28"/>
  <c r="I134" i="28"/>
  <c r="J134" i="28"/>
  <c r="B135" i="28"/>
  <c r="C135" i="28"/>
  <c r="D135" i="28"/>
  <c r="E135" i="28"/>
  <c r="F135" i="28"/>
  <c r="G135" i="28"/>
  <c r="H135" i="28"/>
  <c r="I135" i="28"/>
  <c r="J135" i="28"/>
  <c r="B136" i="28"/>
  <c r="C136" i="28"/>
  <c r="D136" i="28"/>
  <c r="E136" i="28"/>
  <c r="F136" i="28"/>
  <c r="G136" i="28"/>
  <c r="H136" i="28"/>
  <c r="I136" i="28"/>
  <c r="J136" i="28"/>
  <c r="B137" i="28"/>
  <c r="C137" i="28"/>
  <c r="D137" i="28"/>
  <c r="E137" i="28"/>
  <c r="F137" i="28"/>
  <c r="G137" i="28"/>
  <c r="H137" i="28"/>
  <c r="I137" i="28"/>
  <c r="J137" i="28"/>
  <c r="B138" i="28"/>
  <c r="C138" i="28"/>
  <c r="D138" i="28"/>
  <c r="E138" i="28"/>
  <c r="F138" i="28"/>
  <c r="G138" i="28"/>
  <c r="H138" i="28"/>
  <c r="I138" i="28"/>
  <c r="J138" i="28"/>
  <c r="B139" i="28"/>
  <c r="C139" i="28"/>
  <c r="D139" i="28"/>
  <c r="E139" i="28"/>
  <c r="F139" i="28"/>
  <c r="G139" i="28"/>
  <c r="H139" i="28"/>
  <c r="I139" i="28"/>
  <c r="J139" i="28"/>
  <c r="B140" i="28"/>
  <c r="C140" i="28"/>
  <c r="D140" i="28"/>
  <c r="E140" i="28"/>
  <c r="F140" i="28"/>
  <c r="G140" i="28"/>
  <c r="H140" i="28"/>
  <c r="I140" i="28"/>
  <c r="J140" i="28"/>
  <c r="B141" i="28"/>
  <c r="C141" i="28"/>
  <c r="D141" i="28"/>
  <c r="E141" i="28"/>
  <c r="F141" i="28"/>
  <c r="G141" i="28"/>
  <c r="H141" i="28"/>
  <c r="I141" i="28"/>
  <c r="J141" i="28"/>
  <c r="B142" i="28"/>
  <c r="C142" i="28"/>
  <c r="D142" i="28"/>
  <c r="E142" i="28"/>
  <c r="F142" i="28"/>
  <c r="G142" i="28"/>
  <c r="H142" i="28"/>
  <c r="I142" i="28"/>
  <c r="J142" i="28"/>
  <c r="B143" i="28"/>
  <c r="C143" i="28"/>
  <c r="D143" i="28"/>
  <c r="E143" i="28"/>
  <c r="F143" i="28"/>
  <c r="G143" i="28"/>
  <c r="H143" i="28"/>
  <c r="I143" i="28"/>
  <c r="J143" i="28"/>
  <c r="B144" i="28"/>
  <c r="C144" i="28"/>
  <c r="D144" i="28"/>
  <c r="E144" i="28"/>
  <c r="F144" i="28"/>
  <c r="G144" i="28"/>
  <c r="H144" i="28"/>
  <c r="I144" i="28"/>
  <c r="J144" i="28"/>
  <c r="B145" i="28"/>
  <c r="C145" i="28"/>
  <c r="D145" i="28"/>
  <c r="E145" i="28"/>
  <c r="F145" i="28"/>
  <c r="G145" i="28"/>
  <c r="H145" i="28"/>
  <c r="I145" i="28"/>
  <c r="J145" i="28"/>
  <c r="B146" i="28"/>
  <c r="C146" i="28"/>
  <c r="D146" i="28"/>
  <c r="E146" i="28"/>
  <c r="F146" i="28"/>
  <c r="G146" i="28"/>
  <c r="H146" i="28"/>
  <c r="I146" i="28"/>
  <c r="J146" i="28"/>
  <c r="B147" i="28"/>
  <c r="C147" i="28"/>
  <c r="D147" i="28"/>
  <c r="E147" i="28"/>
  <c r="F147" i="28"/>
  <c r="G147" i="28"/>
  <c r="H147" i="28"/>
  <c r="I147" i="28"/>
  <c r="J147" i="28"/>
  <c r="B148" i="28"/>
  <c r="C148" i="28"/>
  <c r="D148" i="28"/>
  <c r="E148" i="28"/>
  <c r="F148" i="28"/>
  <c r="G148" i="28"/>
  <c r="H148" i="28"/>
  <c r="I148" i="28"/>
  <c r="J148" i="28"/>
  <c r="B149" i="28"/>
  <c r="C149" i="28"/>
  <c r="D149" i="28"/>
  <c r="E149" i="28"/>
  <c r="F149" i="28"/>
  <c r="G149" i="28"/>
  <c r="H149" i="28"/>
  <c r="I149" i="28"/>
  <c r="J149" i="28"/>
  <c r="B150" i="28"/>
  <c r="C150" i="28"/>
  <c r="D150" i="28"/>
  <c r="E150" i="28"/>
  <c r="F150" i="28"/>
  <c r="G150" i="28"/>
  <c r="H150" i="28"/>
  <c r="I150" i="28"/>
  <c r="J150" i="28"/>
  <c r="B151" i="28"/>
  <c r="C151" i="28"/>
  <c r="D151" i="28"/>
  <c r="E151" i="28"/>
  <c r="F151" i="28"/>
  <c r="G151" i="28"/>
  <c r="H151" i="28"/>
  <c r="I151" i="28"/>
  <c r="J151" i="28"/>
  <c r="B152" i="28"/>
  <c r="C152" i="28"/>
  <c r="D152" i="28"/>
  <c r="E152" i="28"/>
  <c r="F152" i="28"/>
  <c r="G152" i="28"/>
  <c r="H152" i="28"/>
  <c r="I152" i="28"/>
  <c r="J152" i="28"/>
  <c r="B153" i="28"/>
  <c r="C153" i="28"/>
  <c r="D153" i="28"/>
  <c r="E153" i="28"/>
  <c r="F153" i="28"/>
  <c r="G153" i="28"/>
  <c r="H153" i="28"/>
  <c r="I153" i="28"/>
  <c r="J153" i="28"/>
  <c r="B154" i="28"/>
  <c r="C154" i="28"/>
  <c r="D154" i="28"/>
  <c r="E154" i="28"/>
  <c r="F154" i="28"/>
  <c r="G154" i="28"/>
  <c r="H154" i="28"/>
  <c r="I154" i="28"/>
  <c r="J154" i="28"/>
  <c r="B155" i="28"/>
  <c r="C155" i="28"/>
  <c r="D155" i="28"/>
  <c r="E155" i="28"/>
  <c r="F155" i="28"/>
  <c r="G155" i="28"/>
  <c r="H155" i="28"/>
  <c r="I155" i="28"/>
  <c r="J155" i="28"/>
  <c r="B156" i="28"/>
  <c r="C156" i="28"/>
  <c r="D156" i="28"/>
  <c r="E156" i="28"/>
  <c r="F156" i="28"/>
  <c r="G156" i="28"/>
  <c r="H156" i="28"/>
  <c r="I156" i="28"/>
  <c r="J156" i="28"/>
  <c r="B157" i="28"/>
  <c r="C157" i="28"/>
  <c r="D157" i="28"/>
  <c r="E157" i="28"/>
  <c r="F157" i="28"/>
  <c r="G157" i="28"/>
  <c r="H157" i="28"/>
  <c r="I157" i="28"/>
  <c r="J157" i="28"/>
  <c r="B158" i="28"/>
  <c r="C158" i="28"/>
  <c r="D158" i="28"/>
  <c r="E158" i="28"/>
  <c r="F158" i="28"/>
  <c r="G158" i="28"/>
  <c r="H158" i="28"/>
  <c r="I158" i="28"/>
  <c r="J158" i="28"/>
  <c r="B159" i="28"/>
  <c r="C159" i="28"/>
  <c r="D159" i="28"/>
  <c r="E159" i="28"/>
  <c r="F159" i="28"/>
  <c r="G159" i="28"/>
  <c r="H159" i="28"/>
  <c r="I159" i="28"/>
  <c r="J159" i="28"/>
  <c r="B160" i="28"/>
  <c r="C160" i="28"/>
  <c r="D160" i="28"/>
  <c r="E160" i="28"/>
  <c r="F160" i="28"/>
  <c r="G160" i="28"/>
  <c r="H160" i="28"/>
  <c r="I160" i="28"/>
  <c r="J160" i="28"/>
  <c r="B161" i="28"/>
  <c r="C161" i="28"/>
  <c r="D161" i="28"/>
  <c r="E161" i="28"/>
  <c r="F161" i="28"/>
  <c r="G161" i="28"/>
  <c r="H161" i="28"/>
  <c r="I161" i="28"/>
  <c r="J161" i="28"/>
  <c r="B162" i="28"/>
  <c r="C162" i="28"/>
  <c r="D162" i="28"/>
  <c r="E162" i="28"/>
  <c r="F162" i="28"/>
  <c r="G162" i="28"/>
  <c r="H162" i="28"/>
  <c r="I162" i="28"/>
  <c r="J162" i="28"/>
  <c r="B163" i="28"/>
  <c r="C163" i="28"/>
  <c r="D163" i="28"/>
  <c r="E163" i="28"/>
  <c r="F163" i="28"/>
  <c r="G163" i="28"/>
  <c r="H163" i="28"/>
  <c r="I163" i="28"/>
  <c r="J163" i="28"/>
  <c r="B164" i="28"/>
  <c r="C164" i="28"/>
  <c r="D164" i="28"/>
  <c r="E164" i="28"/>
  <c r="F164" i="28"/>
  <c r="G164" i="28"/>
  <c r="H164" i="28"/>
  <c r="I164" i="28"/>
  <c r="J164" i="28"/>
  <c r="J15" i="28"/>
  <c r="I15" i="28"/>
  <c r="H15" i="28"/>
  <c r="G15" i="28"/>
  <c r="F15" i="28"/>
  <c r="E15" i="28"/>
  <c r="D15" i="28"/>
  <c r="C15" i="28"/>
  <c r="B15" i="28"/>
  <c r="C48" i="22" l="1"/>
  <c r="D48" i="22"/>
  <c r="E48" i="22"/>
  <c r="F48" i="22"/>
  <c r="G48" i="22"/>
  <c r="H48" i="22"/>
  <c r="I48" i="22"/>
  <c r="J48" i="22"/>
  <c r="B48" i="22"/>
  <c r="C42" i="22"/>
  <c r="D42" i="22"/>
  <c r="E42" i="22"/>
  <c r="F42" i="22"/>
  <c r="G42" i="22"/>
  <c r="H42" i="22"/>
  <c r="I42" i="22"/>
  <c r="J42" i="22"/>
  <c r="C43" i="22"/>
  <c r="D43" i="22"/>
  <c r="E43" i="22"/>
  <c r="F43" i="22"/>
  <c r="G43" i="22"/>
  <c r="H43" i="22"/>
  <c r="I43" i="22"/>
  <c r="J43" i="22"/>
  <c r="C44" i="22"/>
  <c r="D44" i="22"/>
  <c r="E44" i="22"/>
  <c r="F44" i="22"/>
  <c r="G44" i="22"/>
  <c r="H44" i="22"/>
  <c r="I44" i="22"/>
  <c r="J44" i="22"/>
  <c r="C45" i="22"/>
  <c r="D45" i="22"/>
  <c r="E45" i="22"/>
  <c r="F45" i="22"/>
  <c r="G45" i="22"/>
  <c r="H45" i="22"/>
  <c r="I45" i="22"/>
  <c r="J45" i="22"/>
  <c r="C46" i="22"/>
  <c r="D46" i="22"/>
  <c r="E46" i="22"/>
  <c r="F46" i="22"/>
  <c r="G46" i="22"/>
  <c r="H46" i="22"/>
  <c r="I46" i="22"/>
  <c r="J46" i="22"/>
  <c r="C47" i="22"/>
  <c r="D47" i="22"/>
  <c r="E47" i="22"/>
  <c r="F47" i="22"/>
  <c r="G47" i="22"/>
  <c r="H47" i="22"/>
  <c r="I47" i="22"/>
  <c r="J47" i="22"/>
  <c r="B47" i="22"/>
  <c r="B46" i="22"/>
  <c r="B45" i="22"/>
  <c r="B44" i="22"/>
  <c r="B43" i="22"/>
  <c r="B42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40" i="22" l="1"/>
  <c r="J37" i="22"/>
  <c r="J36" i="22"/>
  <c r="J35" i="22"/>
  <c r="J34" i="22"/>
  <c r="J33" i="22"/>
  <c r="I40" i="22" l="1"/>
  <c r="I37" i="22"/>
  <c r="I36" i="22"/>
  <c r="I35" i="22"/>
  <c r="I34" i="22"/>
  <c r="I33" i="22"/>
  <c r="H40" i="22"/>
  <c r="H37" i="22"/>
  <c r="H36" i="22"/>
  <c r="H35" i="22"/>
  <c r="H34" i="22"/>
  <c r="H33" i="22"/>
  <c r="G40" i="22"/>
  <c r="G37" i="22"/>
  <c r="G36" i="22"/>
  <c r="G35" i="22"/>
  <c r="G34" i="22"/>
  <c r="G33" i="22"/>
  <c r="F40" i="22"/>
  <c r="F37" i="22"/>
  <c r="F36" i="22"/>
  <c r="F35" i="22"/>
  <c r="F34" i="22"/>
  <c r="F33" i="22"/>
  <c r="E40" i="22"/>
  <c r="E37" i="22"/>
  <c r="E36" i="22"/>
  <c r="E35" i="22"/>
  <c r="E34" i="22"/>
  <c r="E33" i="22"/>
  <c r="D40" i="22"/>
  <c r="D37" i="22"/>
  <c r="D36" i="22"/>
  <c r="D35" i="22"/>
  <c r="D34" i="22"/>
  <c r="D33" i="22"/>
  <c r="C40" i="22"/>
  <c r="C37" i="22"/>
  <c r="C36" i="22"/>
  <c r="C35" i="22"/>
  <c r="C34" i="22"/>
  <c r="C33" i="22"/>
  <c r="B40" i="22"/>
  <c r="B37" i="22"/>
  <c r="B36" i="22"/>
  <c r="B35" i="22"/>
  <c r="B34" i="22"/>
  <c r="B33" i="22"/>
  <c r="J2" i="28" l="1"/>
  <c r="J6" i="28"/>
  <c r="J3" i="28"/>
  <c r="J4" i="28"/>
  <c r="J5" i="28"/>
  <c r="J7" i="28"/>
  <c r="J8" i="28"/>
  <c r="I2" i="28"/>
  <c r="I6" i="28"/>
  <c r="I3" i="28"/>
  <c r="I7" i="28"/>
  <c r="I4" i="28"/>
  <c r="I8" i="28"/>
  <c r="I5" i="28"/>
  <c r="I10" i="28" s="1"/>
  <c r="H2" i="28"/>
  <c r="H6" i="28"/>
  <c r="H5" i="28"/>
  <c r="H10" i="28" s="1"/>
  <c r="H8" i="28"/>
  <c r="H3" i="28"/>
  <c r="H4" i="28"/>
  <c r="H7" i="28"/>
  <c r="G2" i="28"/>
  <c r="G4" i="28"/>
  <c r="G6" i="28"/>
  <c r="G8" i="28"/>
  <c r="G7" i="28"/>
  <c r="G5" i="28"/>
  <c r="G3" i="28"/>
  <c r="F2" i="28"/>
  <c r="F7" i="28"/>
  <c r="F4" i="28"/>
  <c r="F6" i="28"/>
  <c r="F5" i="28"/>
  <c r="F3" i="28"/>
  <c r="F8" i="28"/>
  <c r="E2" i="28"/>
  <c r="E6" i="28"/>
  <c r="E4" i="28"/>
  <c r="E8" i="28"/>
  <c r="E5" i="28"/>
  <c r="E3" i="28"/>
  <c r="E7" i="28"/>
  <c r="D2" i="28"/>
  <c r="D8" i="28"/>
  <c r="D7" i="28"/>
  <c r="D6" i="28"/>
  <c r="D5" i="28"/>
  <c r="D4" i="28"/>
  <c r="D3" i="28"/>
  <c r="C2" i="28"/>
  <c r="C3" i="28"/>
  <c r="C4" i="28"/>
  <c r="C5" i="28"/>
  <c r="C6" i="28"/>
  <c r="C7" i="28"/>
  <c r="C8" i="28"/>
  <c r="B8" i="28"/>
  <c r="B7" i="28"/>
  <c r="B6" i="28"/>
  <c r="B5" i="28"/>
  <c r="B4" i="28"/>
  <c r="B3" i="28"/>
  <c r="B2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50" i="22"/>
  <c r="J54" i="22" l="1"/>
  <c r="J52" i="22"/>
  <c r="I52" i="22"/>
  <c r="I54" i="22"/>
  <c r="H51" i="22"/>
  <c r="H53" i="22"/>
  <c r="H52" i="22"/>
  <c r="J53" i="22"/>
  <c r="J50" i="22"/>
  <c r="J51" i="22"/>
  <c r="I53" i="22"/>
  <c r="I50" i="22"/>
  <c r="H54" i="22"/>
  <c r="I51" i="22"/>
  <c r="C50" i="22" l="1"/>
  <c r="D50" i="22"/>
  <c r="C54" i="22" l="1"/>
  <c r="D51" i="22"/>
  <c r="B51" i="22"/>
  <c r="D52" i="22"/>
  <c r="C51" i="22"/>
  <c r="E51" i="22"/>
  <c r="G53" i="22"/>
  <c r="G50" i="22"/>
  <c r="C53" i="22"/>
  <c r="F54" i="22"/>
  <c r="B52" i="22"/>
  <c r="E53" i="22"/>
  <c r="E50" i="22"/>
  <c r="G52" i="22"/>
  <c r="E54" i="22"/>
  <c r="C52" i="22"/>
  <c r="B53" i="22"/>
  <c r="B50" i="22"/>
  <c r="G54" i="22"/>
  <c r="F50" i="22"/>
  <c r="F53" i="22"/>
  <c r="B54" i="22"/>
  <c r="G51" i="22"/>
  <c r="F51" i="22"/>
  <c r="D53" i="22"/>
  <c r="D54" i="22"/>
  <c r="E52" i="22"/>
  <c r="F52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<sst xmlns="http://schemas.openxmlformats.org/spreadsheetml/2006/main" count="1579" uniqueCount="726">
  <si>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</si>
  <si>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</si>
  <si>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</si>
  <si>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</si>
  <si>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</si>
  <si>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</si>
  <si>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</si>
  <si>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</si>
  <si>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</si>
  <si>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</si>
  <si>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</si>
  <si>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</si>
  <si>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</si>
  <si>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</si>
  <si>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</si>
  <si>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</si>
  <si>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</si>
  <si>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</si>
  <si>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</si>
  <si>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</si>
  <si>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</si>
  <si>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</si>
  <si>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</si>
  <si>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</si>
  <si>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</si>
  <si>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</si>
  <si>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</si>
  <si>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</si>
  <si>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</si>
  <si>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</si>
  <si>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</si>
  <si>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</si>
  <si>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</si>
  <si>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</si>
  <si>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</si>
  <si>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</si>
  <si>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</si>
  <si>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</si>
  <si>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</si>
  <si>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</si>
  <si>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</si>
  <si>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</si>
  <si>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</si>
  <si>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</si>
  <si>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</si>
  <si>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</si>
  <si>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</si>
  <si>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</si>
  <si>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</si>
  <si>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</si>
  <si>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</si>
  <si>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</si>
  <si>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</si>
  <si>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</si>
  <si>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</si>
  <si>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</si>
  <si>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</si>
  <si>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</si>
  <si>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</si>
  <si>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</si>
  <si>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</si>
  <si>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</si>
  <si>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</si>
  <si>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</si>
  <si>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</si>
  <si>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</si>
  <si>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</si>
  <si>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</si>
  <si>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</si>
  <si>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</si>
  <si>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</si>
  <si>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</si>
  <si>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</si>
  <si>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</si>
  <si>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</si>
  <si>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</si>
  <si>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</si>
  <si>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</si>
  <si>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</si>
  <si>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</si>
  <si>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</si>
  <si>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</si>
  <si>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</si>
  <si>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</si>
  <si>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</si>
  <si>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</si>
  <si>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</si>
  <si>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</si>
  <si>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</si>
  <si>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</si>
  <si>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</si>
  <si>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</si>
  <si>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</si>
  <si>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</si>
  <si>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</si>
  <si>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</si>
  <si>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</si>
  <si>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</si>
  <si>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</si>
  <si>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</si>
  <si>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</si>
  <si>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</si>
  <si>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</si>
  <si>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</si>
  <si>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</si>
  <si>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</si>
  <si>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</si>
  <si>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</si>
  <si>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</si>
  <si>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</si>
  <si>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</si>
  <si>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</si>
  <si>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</si>
  <si>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</si>
  <si>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</si>
  <si>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</si>
  <si>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</si>
  <si>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</si>
  <si>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</si>
  <si>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</si>
  <si>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</si>
  <si>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</si>
  <si>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</si>
  <si>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</si>
  <si>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</si>
  <si>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</si>
  <si>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</si>
  <si>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</si>
  <si>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</si>
  <si>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</si>
  <si>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</si>
  <si>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</si>
  <si>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</si>
  <si>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</si>
  <si>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</si>
  <si>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</si>
  <si>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</si>
  <si>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</si>
  <si>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</si>
  <si>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</si>
  <si>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</si>
  <si>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</si>
  <si>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</si>
  <si>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</si>
  <si>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</si>
  <si>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</si>
  <si>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</si>
  <si>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</si>
  <si>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</si>
  <si>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</si>
  <si>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</si>
  <si>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</si>
  <si>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</si>
  <si>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</si>
  <si>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</si>
  <si>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</si>
  <si>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</si>
  <si>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</si>
  <si>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</si>
  <si>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</si>
  <si>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</si>
  <si>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</si>
  <si>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</si>
  <si>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</si>
  <si>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</si>
  <si>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</si>
  <si>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</si>
  <si>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</si>
  <si>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</si>
  <si>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</si>
  <si>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</si>
  <si>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</si>
  <si>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</si>
  <si>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</si>
  <si>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</si>
  <si>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</si>
  <si>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</si>
  <si>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</si>
  <si>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</si>
  <si>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</si>
  <si>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</si>
  <si>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</si>
  <si>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</si>
  <si>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</si>
  <si>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</si>
  <si>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</si>
  <si>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</si>
  <si>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</si>
  <si>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</si>
  <si>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</si>
  <si>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</si>
  <si>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</si>
  <si>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</si>
  <si>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</si>
  <si>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</si>
  <si>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</si>
  <si>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</si>
  <si>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</si>
  <si>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</si>
  <si>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</si>
  <si>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</si>
  <si>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</si>
  <si>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</si>
  <si>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</si>
  <si>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</si>
  <si>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</si>
  <si>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</si>
  <si>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</si>
  <si>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</si>
  <si>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</si>
  <si>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</si>
  <si>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</si>
  <si>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</si>
  <si>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</si>
  <si>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</si>
  <si>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</si>
  <si>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</si>
  <si>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</si>
  <si>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</si>
  <si>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</si>
  <si>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</si>
  <si>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</si>
  <si>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</si>
  <si>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</si>
  <si>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</si>
  <si>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</si>
  <si>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</si>
  <si>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</si>
  <si>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</si>
  <si>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</si>
  <si>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</si>
  <si>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</si>
  <si>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</si>
  <si>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</si>
  <si>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</si>
  <si>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</si>
  <si>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</si>
  <si>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</si>
  <si>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</si>
  <si>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</si>
  <si>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</si>
  <si>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</si>
  <si>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</si>
  <si>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</si>
  <si>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</si>
  <si>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</si>
  <si>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</si>
  <si>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</si>
  <si>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</si>
  <si>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</si>
  <si>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</si>
  <si>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</si>
  <si>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</si>
  <si>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</si>
  <si>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</si>
  <si>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</si>
  <si>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</si>
  <si>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</si>
  <si>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</si>
  <si>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</si>
  <si>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</si>
  <si>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</si>
  <si>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</si>
  <si>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</si>
  <si>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</si>
  <si>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</si>
  <si>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</si>
  <si>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</si>
  <si>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</si>
  <si>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</si>
  <si>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</si>
  <si>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</si>
  <si>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</si>
  <si>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</si>
  <si>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</si>
  <si>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</si>
  <si>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</si>
  <si>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</si>
  <si>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</si>
  <si>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</si>
  <si>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</si>
  <si>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</si>
  <si>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</si>
  <si>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</si>
  <si>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</si>
  <si>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</si>
  <si>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</si>
  <si>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</si>
  <si>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</si>
  <si>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</si>
  <si>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</si>
  <si>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</si>
  <si>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</si>
  <si>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</si>
  <si>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</si>
  <si>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</si>
  <si>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</si>
  <si>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</si>
  <si>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</si>
  <si>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</si>
  <si>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</si>
  <si>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</si>
  <si>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</si>
  <si>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</si>
  <si>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</si>
  <si>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</si>
  <si>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</si>
  <si>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</si>
  <si>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</si>
  <si>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</si>
  <si>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</si>
  <si>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</si>
  <si>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</si>
  <si>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</si>
  <si>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</si>
  <si>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</si>
  <si>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</si>
  <si>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</si>
  <si>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</si>
  <si>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</si>
  <si>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</si>
  <si>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</si>
  <si>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</si>
  <si>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</si>
  <si>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</si>
  <si>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</si>
  <si>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</si>
  <si>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</si>
  <si>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</si>
  <si>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</si>
  <si>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</si>
  <si>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</si>
  <si>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</si>
  <si>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</si>
  <si>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</si>
  <si>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</si>
  <si>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</si>
  <si>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</si>
  <si>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</si>
  <si>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</si>
  <si>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</si>
  <si>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</si>
  <si>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</si>
  <si>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</si>
  <si>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</si>
  <si>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</si>
  <si>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</si>
  <si>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</si>
  <si>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</si>
  <si>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</si>
  <si>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</si>
  <si>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</si>
  <si>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</si>
  <si>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</si>
  <si>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</si>
  <si>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</si>
  <si>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</si>
  <si>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</si>
  <si>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</si>
  <si>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</si>
  <si>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</si>
  <si>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</si>
  <si>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</si>
  <si>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</si>
  <si>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</si>
  <si>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</si>
  <si>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</si>
  <si>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</si>
  <si>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</si>
  <si>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</si>
  <si>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</si>
  <si>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</si>
  <si>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</si>
  <si>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</si>
  <si>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</si>
  <si>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</si>
  <si>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</si>
  <si>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</si>
  <si>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</si>
  <si>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</si>
  <si>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</si>
  <si>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</si>
  <si>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</si>
  <si>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</si>
  <si>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</si>
  <si>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</si>
  <si>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</si>
  <si>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</si>
  <si>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</si>
  <si>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</si>
  <si>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</si>
  <si>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</si>
  <si>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</si>
  <si>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</si>
  <si>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</si>
  <si>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</si>
  <si>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</si>
  <si>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</si>
  <si>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</si>
  <si>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</si>
  <si>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</si>
  <si>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</si>
  <si>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</si>
  <si>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</si>
  <si>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</si>
  <si>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</si>
  <si>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</si>
  <si>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</si>
  <si>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</si>
  <si>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</si>
  <si>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</si>
  <si>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</si>
  <si>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</si>
  <si>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</si>
  <si>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</si>
  <si>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</si>
  <si>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</si>
  <si>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</si>
  <si>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</si>
  <si>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</si>
  <si>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</si>
  <si>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</si>
  <si>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</si>
  <si>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</si>
  <si>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</si>
  <si>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</si>
  <si>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</si>
  <si>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</si>
  <si>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</si>
  <si>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</si>
  <si>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</si>
  <si>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</si>
  <si>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</si>
  <si>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</si>
  <si>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</si>
  <si>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</si>
  <si>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</si>
  <si>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</si>
  <si>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</si>
  <si>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</si>
  <si>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</si>
  <si>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</si>
  <si>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</si>
  <si>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</si>
  <si>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</si>
  <si>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</si>
  <si>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</si>
  <si>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</si>
  <si>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</si>
  <si>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</si>
  <si>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</si>
  <si>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</si>
  <si>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</si>
  <si>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</si>
  <si>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</si>
  <si>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</si>
  <si>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</si>
  <si>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</si>
  <si>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</si>
  <si>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</si>
  <si>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</si>
  <si>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</si>
  <si>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</si>
  <si>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</si>
  <si>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</si>
  <si>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</si>
  <si>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</si>
  <si>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</si>
  <si>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</si>
  <si>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</si>
  <si>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</si>
  <si>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</si>
  <si>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</si>
  <si>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</si>
  <si>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</si>
  <si>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</si>
  <si>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</si>
  <si>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</si>
  <si>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</si>
  <si>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</si>
  <si>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</si>
  <si>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</si>
  <si>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</si>
  <si>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</si>
  <si>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</si>
  <si>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</si>
  <si>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</si>
  <si>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</si>
  <si>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</si>
  <si>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</si>
  <si>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</si>
  <si>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</si>
  <si>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</si>
  <si>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</si>
  <si>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</si>
  <si>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</si>
  <si>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</si>
  <si>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</si>
  <si>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</si>
  <si>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</si>
  <si>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</si>
  <si>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</si>
  <si>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</si>
  <si>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</si>
  <si>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</si>
  <si>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</si>
  <si>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</si>
  <si>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</si>
  <si>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</si>
  <si>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</si>
  <si>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</si>
  <si>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</si>
  <si>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</si>
  <si>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</si>
  <si>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</si>
  <si>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</si>
  <si>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</si>
  <si>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</si>
  <si>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</si>
  <si>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</si>
  <si>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</si>
  <si>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</si>
  <si>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</si>
  <si>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</si>
  <si>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</si>
  <si>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</si>
  <si>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</si>
  <si>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</si>
  <si>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</si>
  <si>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</si>
  <si>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</si>
  <si>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</si>
  <si>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</si>
  <si>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</si>
  <si>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</si>
  <si>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</si>
  <si>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</si>
  <si>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</si>
  <si>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</si>
  <si>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</si>
  <si>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</si>
  <si>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</si>
  <si>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</si>
  <si>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</si>
  <si>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</si>
  <si>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</si>
  <si>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</si>
  <si>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</si>
  <si>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</si>
  <si>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</si>
  <si>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</si>
  <si>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</si>
  <si>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</si>
  <si>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</si>
  <si>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</si>
  <si>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</si>
  <si>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</si>
  <si>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</si>
  <si>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</si>
  <si>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</si>
  <si>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</si>
  <si>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</si>
  <si>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</si>
  <si>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</si>
  <si>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</si>
  <si>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</si>
  <si>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</si>
  <si>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</si>
  <si>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</si>
  <si>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</si>
  <si>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</si>
  <si>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</si>
  <si>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</si>
  <si>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</si>
  <si>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</si>
  <si>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</si>
  <si>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</si>
  <si>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</si>
  <si>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</si>
  <si>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</si>
  <si>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</si>
  <si>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</si>
  <si>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</si>
  <si>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</si>
  <si>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</si>
  <si>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</si>
  <si>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</si>
  <si>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</si>
  <si>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</si>
  <si>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</si>
  <si>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</si>
  <si>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</si>
  <si>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</si>
  <si>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</si>
  <si>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</si>
  <si>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</si>
  <si>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</si>
  <si>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</si>
  <si>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</si>
  <si>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</si>
  <si>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</si>
  <si>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</si>
  <si>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</si>
  <si>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</si>
  <si>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</si>
  <si>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</si>
  <si>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</si>
  <si>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</si>
  <si>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</si>
  <si>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</si>
  <si>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</si>
  <si>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</si>
  <si>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</si>
  <si>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</si>
  <si>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</si>
  <si>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</si>
  <si>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</si>
  <si>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</si>
  <si>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</si>
  <si>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</si>
  <si>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</si>
  <si>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</si>
  <si>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</si>
  <si>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</si>
  <si>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</si>
  <si>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</si>
  <si>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</si>
  <si>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</si>
  <si>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</si>
  <si>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</si>
  <si>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</si>
  <si>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</si>
  <si>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</si>
  <si>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</si>
  <si>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</si>
  <si>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</si>
  <si>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</si>
  <si>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</si>
  <si>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</si>
  <si>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</si>
  <si>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</si>
  <si>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</si>
  <si>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</si>
  <si>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</si>
  <si>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</si>
  <si>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</si>
  <si>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</si>
  <si>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</si>
  <si>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</si>
  <si>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</si>
  <si>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</si>
  <si>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</si>
  <si>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</si>
  <si>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</si>
  <si>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</si>
  <si>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</si>
  <si>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</si>
  <si>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</si>
  <si>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</si>
  <si>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</si>
  <si>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</si>
  <si>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</si>
  <si>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</si>
  <si>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</si>
  <si>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</si>
  <si>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</si>
  <si>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</si>
  <si>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</si>
  <si>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</si>
  <si>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</si>
  <si>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</si>
  <si>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</si>
  <si>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</si>
  <si>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</si>
  <si>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</si>
  <si>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</si>
  <si>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</si>
  <si>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</si>
  <si>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</si>
  <si>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</si>
  <si>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</si>
  <si>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</si>
  <si>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</si>
  <si>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</si>
  <si>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</si>
  <si>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</si>
  <si>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</si>
  <si>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</si>
  <si>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</si>
  <si>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</si>
  <si>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</si>
  <si>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</si>
  <si>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</si>
  <si>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</si>
  <si>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</si>
  <si>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</si>
  <si>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</si>
  <si>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</si>
  <si>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</si>
  <si>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</si>
  <si>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</si>
  <si>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</si>
  <si>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</si>
  <si>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</si>
  <si>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</si>
  <si>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</si>
  <si>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</si>
  <si>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</si>
  <si>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</si>
  <si>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</si>
  <si>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</si>
  <si>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</si>
  <si>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</si>
  <si>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</si>
  <si>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</si>
  <si>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</si>
  <si>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</si>
  <si>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</si>
  <si>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success rate inwards repair first third of stacks</t>
  </si>
  <si>
    <t>overall success rate repair first third of stacks</t>
  </si>
  <si>
    <t>success rate inwards repair second third of stacks</t>
  </si>
  <si>
    <t>overall success rate repair second third of stacks</t>
  </si>
  <si>
    <t>success rate inwards repair last third of stacks</t>
  </si>
  <si>
    <t>overall success rate repair last third of stacks</t>
  </si>
  <si>
    <t>global success rate inwards repair</t>
  </si>
  <si>
    <t xml:space="preserve">global overall success rate repair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</si>
</sst>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1" fillId="0" borderId="0" xfId="0" applyFont="1" applyFill="1" applyBorder="1" applyAlignment="1">
      <alignment horizontal="center" vertical="top"/>
    </xf>
    <xf numFmtId="0" fontId="0" fillId="0" borderId="9" xfId="0" applyFill="1" applyBorder="1"/>
    <xf numFmtId="0" fontId="0" fillId="0" borderId="10" xfId="0" applyFill="1" applyBorder="1"/>
    <xf numFmtId="0" fontId="1" fillId="0" borderId="9" xfId="0" applyFont="1" applyFill="1" applyBorder="1" applyAlignment="1">
      <alignment horizontal="center" vertical="top"/>
    </xf>
    <xf numFmtId="0" fontId="1" fillId="0" borderId="10" xfId="0" applyFont="1" applyFill="1" applyBorder="1" applyAlignment="1">
      <alignment horizontal="center" vertical="top"/>
    </xf>
    <xf numFmtId="0" fontId="0" fillId="0" borderId="12" xfId="0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3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11" fontId="0" fillId="0" borderId="9" xfId="0" applyNumberFormat="1" applyBorder="1"/>
    <xf numFmtId="165" fontId="0" fillId="6" borderId="6" xfId="0" applyNumberFormat="1" applyFill="1" applyBorder="1"/>
    <xf numFmtId="0" fontId="0" fillId="7" borderId="0" xfId="0" applyFill="1" applyBorder="1"/>
    <xf numFmtId="11" fontId="0" fillId="6" borderId="2" xfId="0" applyNumberFormat="1" applyFill="1" applyBorder="1"/>
    <xf numFmtId="0" fontId="0" fillId="7" borderId="1" xfId="0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Objective!$A$50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Objective!$B$53:$J$53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Objective!$B$50:$J$50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Objective!$A$51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Objective!$B$51:$J$51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Objective!$A$52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Objective!$B$54:$J$54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Objective!$B$52:$J$52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55</xdr:row>
      <xdr:rowOff>73333</xdr:rowOff>
    </xdr:from>
    <xdr:to>
      <xdr:col>4</xdr:col>
      <xdr:colOff>681446</xdr:colOff>
      <xdr:row>74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55</xdr:row>
      <xdr:rowOff>90162</xdr:rowOff>
    </xdr:from>
    <xdr:to>
      <xdr:col>11</xdr:col>
      <xdr:colOff>555811</xdr:colOff>
      <xdr:row>75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15</xdr:row>
      <xdr:rowOff>57005</xdr:rowOff>
    </xdr:from>
    <xdr:to>
      <xdr:col>7</xdr:col>
      <xdr:colOff>502920</xdr:colOff>
      <xdr:row>33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8"/>
  <sheetViews>
    <sheetView topLeftCell="A10" zoomScale="85" zoomScaleNormal="85" workbookViewId="0">
      <selection activeCell="L32" sqref="L32"/>
    </sheetView>
  </sheetViews>
  <sheetFormatPr defaultColWidth="8.88671875" defaultRowHeight="14.4" x14ac:dyDescent="0.3"/>
  <cols>
    <col min="1" max="1" width="45.21875" style="19" customWidth="1"/>
    <col min="2" max="2" width="13.6640625" style="14" customWidth="1"/>
    <col min="3" max="3" width="10.109375" style="15" customWidth="1"/>
    <col min="4" max="4" width="11" style="14" customWidth="1"/>
    <col min="5" max="5" width="10.109375" style="15" customWidth="1"/>
    <col min="6" max="6" width="11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9" customWidth="1"/>
    <col min="12" max="12" width="15.33203125" style="39" customWidth="1"/>
    <col min="13" max="28" width="8.88671875" style="39"/>
    <col min="29" max="62" width="8.88671875" style="29"/>
    <col min="63" max="16384" width="8.88671875" style="19"/>
  </cols>
  <sheetData>
    <row r="1" spans="1:62" s="23" customFormat="1" x14ac:dyDescent="0.3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696</v>
      </c>
      <c r="B2" s="28" t="e">
        <f>AVERAGE('trad-50'!$L$2:$L$201)</f>
        <v>#DIV/0!</v>
      </c>
      <c r="C2" s="28" t="e">
        <f>AVERAGE('3060-50'!$L$2:$L$201)</f>
        <v>#DIV/0!</v>
      </c>
      <c r="D2" s="28" t="e">
        <f>AVERAGE('15-50'!$L$2:$L$201)</f>
        <v>#DIV/0!</v>
      </c>
      <c r="E2" s="28" t="e">
        <f>AVERAGE('trad-100'!$L$2:$L$201)</f>
        <v>#DIV/0!</v>
      </c>
      <c r="F2" s="28" t="e">
        <f>AVERAGE('3060-100'!$L$2:$L$201)</f>
        <v>#DIV/0!</v>
      </c>
      <c r="G2" s="28" t="e">
        <f>AVERAGE('15-100'!$L$2:$L$201)</f>
        <v>#DIV/0!</v>
      </c>
      <c r="H2" s="28" t="e">
        <f>AVERAGE('trad-150'!$L$2:$L$201)</f>
        <v>#DIV/0!</v>
      </c>
      <c r="I2" s="28" t="e">
        <f>AVERAGE('3060-150'!$L$2:$L$201)</f>
        <v>#DIV/0!</v>
      </c>
      <c r="J2" s="28" t="e">
        <f>AVERAGE('15-150'!$L$2:$L$201)</f>
        <v>#DIV/0!</v>
      </c>
      <c r="K2" s="41"/>
      <c r="L2" s="42"/>
      <c r="M2" s="41"/>
      <c r="N2" s="41"/>
      <c r="O2" s="41"/>
      <c r="P2" s="41"/>
      <c r="Q2" s="41"/>
      <c r="R2" s="41"/>
    </row>
    <row r="3" spans="1:62" x14ac:dyDescent="0.3">
      <c r="A3" s="32" t="s">
        <v>697</v>
      </c>
      <c r="B3" s="28">
        <f>MAX('trad-50'!$L$2:$L$201)</f>
        <v>0</v>
      </c>
      <c r="C3" s="28">
        <f>MAX('3060-50'!$L$2:$L$201)</f>
        <v>0</v>
      </c>
      <c r="D3" s="28">
        <f>MAX('15-50'!$L$2:$L$201)</f>
        <v>0</v>
      </c>
      <c r="E3" s="28">
        <f>MAX('trad-100'!$L$2:$L$201)</f>
        <v>0</v>
      </c>
      <c r="F3" s="28">
        <f>MAX('3060-100'!$L$2:$L$201)</f>
        <v>0</v>
      </c>
      <c r="G3" s="28">
        <f>MAX('15-100'!$L$2:$L$201)</f>
        <v>0</v>
      </c>
      <c r="H3" s="28">
        <f>MAX('trad-150'!$L$2:$L$201)</f>
        <v>0</v>
      </c>
      <c r="I3" s="28">
        <f>MAX('3060-150'!$L$2:$L$201)</f>
        <v>0</v>
      </c>
      <c r="J3" s="28">
        <f>MAX('15-150'!$L$2:$L$201)</f>
        <v>0</v>
      </c>
      <c r="K3" s="41"/>
      <c r="L3" s="42"/>
      <c r="M3" s="41"/>
      <c r="N3" s="41"/>
      <c r="O3" s="41"/>
      <c r="P3" s="41"/>
      <c r="Q3" s="41"/>
      <c r="R3" s="41"/>
    </row>
    <row r="4" spans="1:62" x14ac:dyDescent="0.3">
      <c r="A4" s="32" t="s">
        <v>698</v>
      </c>
      <c r="B4" s="28" t="e">
        <f>AVERAGE('trad-50'!$M$2:$M$201)</f>
        <v>#DIV/0!</v>
      </c>
      <c r="C4" s="28" t="e">
        <f>AVERAGE('3060-50'!$M$2:$M$201)</f>
        <v>#DIV/0!</v>
      </c>
      <c r="D4" s="28" t="e">
        <f>AVERAGE('15-50'!$M$2:$M$201)</f>
        <v>#DIV/0!</v>
      </c>
      <c r="E4" s="28" t="e">
        <f>AVERAGE('trad-100'!$M$2:$M$201)</f>
        <v>#DIV/0!</v>
      </c>
      <c r="F4" s="28" t="e">
        <f>AVERAGE('3060-100'!$M$2:$M$201)</f>
        <v>#DIV/0!</v>
      </c>
      <c r="G4" s="28" t="e">
        <f>AVERAGE('15-100'!$M$2:$M$201)</f>
        <v>#DIV/0!</v>
      </c>
      <c r="H4" s="28" t="e">
        <f>AVERAGE('trad-150'!$M$2:$M$201)</f>
        <v>#DIV/0!</v>
      </c>
      <c r="I4" s="28" t="e">
        <f>AVERAGE('3060-150'!$M$2:$M$201)</f>
        <v>#DIV/0!</v>
      </c>
      <c r="J4" s="28" t="e">
        <f>AVERAGE('15-150'!$M$2:$M$201)</f>
        <v>#DIV/0!</v>
      </c>
      <c r="K4" s="41"/>
      <c r="L4" s="42"/>
      <c r="M4" s="41"/>
      <c r="N4" s="41"/>
      <c r="O4" s="41"/>
      <c r="P4" s="41"/>
      <c r="Q4" s="41"/>
      <c r="R4" s="41"/>
    </row>
    <row r="5" spans="1:62" x14ac:dyDescent="0.3">
      <c r="A5" s="32" t="s">
        <v>699</v>
      </c>
      <c r="B5" s="28">
        <f>MAX('trad-50'!$M$2:$M$201)</f>
        <v>0</v>
      </c>
      <c r="C5" s="28">
        <f>MAX('3060-50'!$M$2:$M$201)</f>
        <v>0</v>
      </c>
      <c r="D5" s="28">
        <f>MAX('15-50'!$M$2:$M$201)</f>
        <v>0</v>
      </c>
      <c r="E5" s="28">
        <f>MAX('trad-100'!$M$2:$M$201)</f>
        <v>0</v>
      </c>
      <c r="F5" s="28">
        <f>MAX('3060-100'!$M$2:$M$201)</f>
        <v>0</v>
      </c>
      <c r="G5" s="28">
        <f>MAX('15-100'!$M$2:$M$201)</f>
        <v>0</v>
      </c>
      <c r="H5" s="28">
        <f>MAX('trad-150'!$M$2:$M$201)</f>
        <v>0</v>
      </c>
      <c r="I5" s="28">
        <f>MAX('3060-150'!$M$2:$M$201)</f>
        <v>0</v>
      </c>
      <c r="J5" s="28">
        <f>MAX('15-150'!$M$2:$M$201)</f>
        <v>0</v>
      </c>
      <c r="K5" s="41"/>
      <c r="L5" s="42"/>
      <c r="M5" s="41"/>
      <c r="N5" s="41"/>
      <c r="O5" s="41"/>
      <c r="P5" s="41"/>
      <c r="Q5" s="41"/>
      <c r="R5" s="41"/>
    </row>
    <row r="6" spans="1:62" x14ac:dyDescent="0.3">
      <c r="A6" s="32" t="s">
        <v>700</v>
      </c>
      <c r="B6" s="28" t="e">
        <f>AVERAGE('trad-50'!$N$2:$N$201)</f>
        <v>#DIV/0!</v>
      </c>
      <c r="C6" s="28" t="e">
        <f>AVERAGE('3060-50'!$N$2:$N$201)</f>
        <v>#DIV/0!</v>
      </c>
      <c r="D6" s="28" t="e">
        <f>AVERAGE('15-50'!$N$2:$N$201)</f>
        <v>#DIV/0!</v>
      </c>
      <c r="E6" s="28" t="e">
        <f>AVERAGE('trad-100'!$N$2:$N$201)</f>
        <v>#DIV/0!</v>
      </c>
      <c r="F6" s="28" t="e">
        <f>AVERAGE('3060-100'!$N$2:$N$201)</f>
        <v>#DIV/0!</v>
      </c>
      <c r="G6" s="28" t="e">
        <f>AVERAGE('15-100'!$N$2:$N$201)</f>
        <v>#DIV/0!</v>
      </c>
      <c r="H6" s="28" t="e">
        <f>AVERAGE('trad-150'!$N$2:$N$201)</f>
        <v>#DIV/0!</v>
      </c>
      <c r="I6" s="28" t="e">
        <f>AVERAGE('3060-150'!$N$2:$N$201)</f>
        <v>#DIV/0!</v>
      </c>
      <c r="J6" s="28" t="e">
        <f>AVERAGE('15-150'!$N$2:$N$201)</f>
        <v>#DIV/0!</v>
      </c>
      <c r="K6" s="41"/>
      <c r="L6" s="42"/>
      <c r="M6" s="41"/>
      <c r="N6" s="41"/>
      <c r="O6" s="41"/>
      <c r="P6" s="41"/>
      <c r="Q6" s="41"/>
      <c r="R6" s="41"/>
    </row>
    <row r="7" spans="1:62" x14ac:dyDescent="0.3">
      <c r="A7" s="32" t="s">
        <v>701</v>
      </c>
      <c r="B7" s="28">
        <f>MAX('trad-50'!$N$2:$N$201)</f>
        <v>0</v>
      </c>
      <c r="C7" s="28">
        <f>MAX('3060-50'!$N$2:$N$201)</f>
        <v>0</v>
      </c>
      <c r="D7" s="28">
        <f>MAX('15-50'!$N$2:$N$201)</f>
        <v>0</v>
      </c>
      <c r="E7" s="28">
        <f>MAX('trad-100'!$N$2:$N$201)</f>
        <v>0</v>
      </c>
      <c r="F7" s="28">
        <f>MAX('3060-100'!$N$2:$N$201)</f>
        <v>0</v>
      </c>
      <c r="G7" s="28">
        <f>MAX('15-100'!$N$2:$N$201)</f>
        <v>0</v>
      </c>
      <c r="H7" s="28">
        <f>MAX('trad-150'!$N$2:$N$201)</f>
        <v>0</v>
      </c>
      <c r="I7" s="28">
        <f>MAX('3060-150'!$N$2:$N$201)</f>
        <v>0</v>
      </c>
      <c r="J7" s="28">
        <f>MAX('15-150'!$N$2:$N$201)</f>
        <v>0</v>
      </c>
      <c r="K7" s="41"/>
      <c r="L7" s="42"/>
      <c r="M7" s="41"/>
      <c r="N7" s="41"/>
      <c r="O7" s="41"/>
      <c r="P7" s="41"/>
      <c r="Q7" s="41"/>
      <c r="R7" s="41"/>
    </row>
    <row r="8" spans="1:62" x14ac:dyDescent="0.3">
      <c r="A8" s="32" t="s">
        <v>702</v>
      </c>
      <c r="B8" s="28" t="e">
        <f>AVERAGE('trad-50'!$O$2:$O$201)</f>
        <v>#DIV/0!</v>
      </c>
      <c r="C8" s="28" t="e">
        <f>AVERAGE('3060-50'!$O$2:$O$201)</f>
        <v>#DIV/0!</v>
      </c>
      <c r="D8" s="28" t="e">
        <f>AVERAGE('15-50'!$O$2:$O$201)</f>
        <v>#DIV/0!</v>
      </c>
      <c r="E8" s="28" t="e">
        <f>AVERAGE('trad-100'!$O$2:$O$201)</f>
        <v>#DIV/0!</v>
      </c>
      <c r="F8" s="28" t="e">
        <f>AVERAGE('3060-100'!$O$2:$O$201)</f>
        <v>#DIV/0!</v>
      </c>
      <c r="G8" s="28" t="e">
        <f>AVERAGE('15-100'!$O$2:$O$201)</f>
        <v>#DIV/0!</v>
      </c>
      <c r="H8" s="28" t="e">
        <f>AVERAGE('trad-150'!$O$2:$O$201)</f>
        <v>#DIV/0!</v>
      </c>
      <c r="I8" s="28" t="e">
        <f>AVERAGE('3060-150'!$O$2:$O$201)</f>
        <v>#DIV/0!</v>
      </c>
      <c r="J8" s="28" t="e">
        <f>AVERAGE('15-150'!$O$2:$O$201)</f>
        <v>#DIV/0!</v>
      </c>
      <c r="K8" s="41"/>
      <c r="L8" s="42"/>
      <c r="M8" s="41"/>
      <c r="N8" s="41"/>
      <c r="O8" s="41"/>
      <c r="P8" s="41"/>
      <c r="Q8" s="41"/>
      <c r="R8" s="41"/>
    </row>
    <row r="9" spans="1:62" x14ac:dyDescent="0.3">
      <c r="A9" s="32" t="s">
        <v>703</v>
      </c>
      <c r="B9" s="28">
        <f>MAX('trad-50'!$O$2:$O$201)</f>
        <v>0</v>
      </c>
      <c r="C9" s="28">
        <f>MAX('3060-50'!$O$2:$O$201)</f>
        <v>0</v>
      </c>
      <c r="D9" s="28">
        <f>MAX('15-50'!$O$2:$O$201)</f>
        <v>0</v>
      </c>
      <c r="E9" s="28">
        <f>MAX('trad-100'!$O$2:$O$201)</f>
        <v>0</v>
      </c>
      <c r="F9" s="28">
        <f>MAX('3060-100'!$O$2:$O$201)</f>
        <v>0</v>
      </c>
      <c r="G9" s="28">
        <f>MAX('15-100'!$O$2:$O$201)</f>
        <v>0</v>
      </c>
      <c r="H9" s="28">
        <f>MAX('trad-150'!$O$2:$O$201)</f>
        <v>0</v>
      </c>
      <c r="I9" s="28">
        <f>MAX('3060-150'!$O$2:$O$201)</f>
        <v>0</v>
      </c>
      <c r="J9" s="28">
        <f>MAX('15-150'!$O$2:$O$201)</f>
        <v>0</v>
      </c>
      <c r="K9" s="41"/>
      <c r="L9" s="42"/>
      <c r="M9" s="41"/>
      <c r="N9" s="41"/>
      <c r="O9" s="41"/>
      <c r="P9" s="41"/>
      <c r="Q9" s="41"/>
      <c r="R9" s="41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41"/>
      <c r="L10" s="42"/>
      <c r="M10" s="41"/>
      <c r="N10" s="41"/>
      <c r="O10" s="41"/>
      <c r="P10" s="41"/>
      <c r="Q10" s="41"/>
      <c r="R10" s="41"/>
    </row>
    <row r="11" spans="1:62" x14ac:dyDescent="0.3">
      <c r="A11" s="32" t="s">
        <v>706</v>
      </c>
      <c r="B11" s="28" t="e">
        <f>AVERAGE('trad-50'!$AB$2:$AB$201)</f>
        <v>#DIV/0!</v>
      </c>
      <c r="C11" s="28" t="e">
        <f>AVERAGE('3060-50'!$AB$2:$AB$201)</f>
        <v>#DIV/0!</v>
      </c>
      <c r="D11" s="28" t="e">
        <f>AVERAGE('15-50'!$AB$2:$AB$201)</f>
        <v>#DIV/0!</v>
      </c>
      <c r="E11" s="28" t="e">
        <f>AVERAGE('trad-100'!$AB$2:$AB$201)</f>
        <v>#DIV/0!</v>
      </c>
      <c r="F11" s="28" t="e">
        <f>AVERAGE('3060-100'!$AB$2:$AB$201)</f>
        <v>#DIV/0!</v>
      </c>
      <c r="G11" s="28" t="e">
        <f>AVERAGE('15-100'!$AB$2:$AB$201)</f>
        <v>#DIV/0!</v>
      </c>
      <c r="H11" s="28" t="e">
        <f>AVERAGE('trad-150'!$AB$2:$AB$201)</f>
        <v>#DIV/0!</v>
      </c>
      <c r="I11" s="28" t="e">
        <f>AVERAGE('3060-150'!$AB$2:$AB$201)</f>
        <v>#DIV/0!</v>
      </c>
      <c r="J11" s="28" t="e">
        <f>AVERAGE('15-150'!$AB$2:$AB$201)</f>
        <v>#DIV/0!</v>
      </c>
      <c r="K11" s="41"/>
      <c r="L11" s="42"/>
      <c r="M11" s="41"/>
      <c r="N11" s="41"/>
      <c r="O11" s="41"/>
      <c r="P11" s="41"/>
      <c r="Q11" s="41"/>
      <c r="R11" s="41"/>
    </row>
    <row r="12" spans="1:62" x14ac:dyDescent="0.3">
      <c r="A12" s="32" t="s">
        <v>707</v>
      </c>
      <c r="B12" s="28">
        <f>MAX('trad-50'!$AB$2:$AB$201)</f>
        <v>0</v>
      </c>
      <c r="C12" s="28">
        <f>MAX('3060-50'!$AB$2:$AB$201)</f>
        <v>0</v>
      </c>
      <c r="D12" s="28">
        <f>MAX('15-50'!$AB$2:$AB$201)</f>
        <v>0</v>
      </c>
      <c r="E12" s="28">
        <f>MAX('trad-100'!$AB$2:$AB$201)</f>
        <v>0</v>
      </c>
      <c r="F12" s="28">
        <f>MAX('3060-100'!$AB$2:$AB$201)</f>
        <v>0</v>
      </c>
      <c r="G12" s="28">
        <f>MAX('15-100'!$AB$2:$AB$201)</f>
        <v>0</v>
      </c>
      <c r="H12" s="28">
        <f>MAX('trad-150'!$AB$2:$AB$201)</f>
        <v>0</v>
      </c>
      <c r="I12" s="28">
        <f>MAX('3060-150'!$AB$2:$AB$201)</f>
        <v>0</v>
      </c>
      <c r="J12" s="28">
        <f>MAX('15-150'!$AB$2:$AB$201)</f>
        <v>0</v>
      </c>
      <c r="K12" s="41"/>
      <c r="L12" s="42"/>
      <c r="M12" s="41"/>
      <c r="N12" s="41"/>
      <c r="O12" s="41"/>
      <c r="P12" s="41"/>
      <c r="Q12" s="41"/>
      <c r="R12" s="41"/>
    </row>
    <row r="13" spans="1:62" x14ac:dyDescent="0.3">
      <c r="A13" s="32" t="s">
        <v>708</v>
      </c>
      <c r="B13" s="28" t="e">
        <f>AVERAGE('trad-50'!$AC$2:$AC$201)</f>
        <v>#DIV/0!</v>
      </c>
      <c r="C13" s="28" t="e">
        <f>AVERAGE('3060-50'!$AC$2:$AC$201)</f>
        <v>#DIV/0!</v>
      </c>
      <c r="D13" s="28" t="e">
        <f>AVERAGE('15-50'!$AC$2:$AC$201)</f>
        <v>#DIV/0!</v>
      </c>
      <c r="E13" s="28" t="e">
        <f>AVERAGE('trad-100'!$AC$2:$AC$201)</f>
        <v>#DIV/0!</v>
      </c>
      <c r="F13" s="28" t="e">
        <f>AVERAGE('3060-100'!$AC$2:$AC$201)</f>
        <v>#DIV/0!</v>
      </c>
      <c r="G13" s="28" t="e">
        <f>AVERAGE('15-100'!$AC$2:$AC$201)</f>
        <v>#DIV/0!</v>
      </c>
      <c r="H13" s="28" t="e">
        <f>AVERAGE('trad-150'!$AC$2:$AC$201)</f>
        <v>#DIV/0!</v>
      </c>
      <c r="I13" s="28" t="e">
        <f>AVERAGE('3060-150'!$AC$2:$AC$201)</f>
        <v>#DIV/0!</v>
      </c>
      <c r="J13" s="28" t="e">
        <f>AVERAGE('15-150'!$AC$2:$AC$201)</f>
        <v>#DIV/0!</v>
      </c>
      <c r="K13" s="41"/>
      <c r="L13" s="42"/>
      <c r="M13" s="41"/>
      <c r="N13" s="41"/>
      <c r="O13" s="41"/>
      <c r="P13" s="41"/>
      <c r="Q13" s="41"/>
      <c r="R13" s="41"/>
    </row>
    <row r="14" spans="1:62" x14ac:dyDescent="0.3">
      <c r="A14" s="32" t="s">
        <v>709</v>
      </c>
      <c r="B14" s="28">
        <f>MAX('trad-50'!$AC$2:$AC$201)</f>
        <v>0</v>
      </c>
      <c r="C14" s="28">
        <f>MAX('3060-50'!$AC$2:$AC$201)</f>
        <v>0</v>
      </c>
      <c r="D14" s="28">
        <f>MAX('15-50'!$AC$2:$AC$201)</f>
        <v>0</v>
      </c>
      <c r="E14" s="28">
        <f>MAX('trad-100'!$AC$2:$AC$201)</f>
        <v>0</v>
      </c>
      <c r="F14" s="28">
        <f>MAX('3060-100'!$AC$2:$AC$201)</f>
        <v>0</v>
      </c>
      <c r="G14" s="28">
        <f>MAX('15-100'!$AC$2:$AC$201)</f>
        <v>0</v>
      </c>
      <c r="H14" s="28">
        <f>MAX('trad-150'!$AC$2:$AC$201)</f>
        <v>0</v>
      </c>
      <c r="I14" s="28">
        <f>MAX('3060-150'!$AC$2:$AC$201)</f>
        <v>0</v>
      </c>
      <c r="J14" s="28">
        <f>MAX('15-150'!$AC$2:$AC$201)</f>
        <v>0</v>
      </c>
      <c r="K14" s="41"/>
      <c r="L14" s="42"/>
      <c r="M14" s="41"/>
      <c r="N14" s="41"/>
      <c r="O14" s="41"/>
      <c r="P14" s="41"/>
      <c r="Q14" s="41"/>
      <c r="R14" s="41"/>
    </row>
    <row r="15" spans="1:62" x14ac:dyDescent="0.3">
      <c r="A15" s="32" t="s">
        <v>710</v>
      </c>
      <c r="B15" s="28" t="e">
        <f>AVERAGE('trad-50'!$AD$2:$AD$201)</f>
        <v>#DIV/0!</v>
      </c>
      <c r="C15" s="28" t="e">
        <f>AVERAGE('3060-50'!$AD$2:$AD$201)</f>
        <v>#DIV/0!</v>
      </c>
      <c r="D15" s="28" t="e">
        <f>AVERAGE('15-50'!$AD$2:$AD$201)</f>
        <v>#DIV/0!</v>
      </c>
      <c r="E15" s="28" t="e">
        <f>AVERAGE('trad-100'!$AD$2:$AD$201)</f>
        <v>#DIV/0!</v>
      </c>
      <c r="F15" s="28" t="e">
        <f>AVERAGE('3060-100'!$AD$2:$AD$201)</f>
        <v>#DIV/0!</v>
      </c>
      <c r="G15" s="28" t="e">
        <f>AVERAGE('15-100'!$AD$2:$AD$201)</f>
        <v>#DIV/0!</v>
      </c>
      <c r="H15" s="28" t="e">
        <f>AVERAGE('trad-150'!$AD$2:$AD$201)</f>
        <v>#DIV/0!</v>
      </c>
      <c r="I15" s="28" t="e">
        <f>AVERAGE('3060-150'!$AD$2:$AD$201)</f>
        <v>#DIV/0!</v>
      </c>
      <c r="J15" s="28" t="e">
        <f>AVERAGE('15-150'!$AD$2:$AD$201)</f>
        <v>#DIV/0!</v>
      </c>
      <c r="K15" s="41"/>
      <c r="L15" s="42"/>
      <c r="M15" s="41"/>
      <c r="N15" s="41"/>
      <c r="O15" s="41"/>
      <c r="P15" s="41"/>
      <c r="Q15" s="41"/>
      <c r="R15" s="41"/>
    </row>
    <row r="16" spans="1:62" x14ac:dyDescent="0.3">
      <c r="A16" s="32" t="s">
        <v>711</v>
      </c>
      <c r="B16" s="28">
        <f>MAX('trad-50'!$AD$2:$AD$201)</f>
        <v>0</v>
      </c>
      <c r="C16" s="28">
        <f>MAX('3060-50'!$AD$2:$AD$201)</f>
        <v>0</v>
      </c>
      <c r="D16" s="28">
        <f>MAX('15-50'!$AD$2:$AD$201)</f>
        <v>0</v>
      </c>
      <c r="E16" s="28">
        <f>MAX('trad-100'!$AD$2:$AD$201)</f>
        <v>0</v>
      </c>
      <c r="F16" s="28">
        <f>MAX('3060-100'!$AD$2:$AD$201)</f>
        <v>0</v>
      </c>
      <c r="G16" s="28">
        <f>MAX('15-100'!$AD$2:$AD$201)</f>
        <v>0</v>
      </c>
      <c r="H16" s="28">
        <f>MAX('trad-150'!$AD$2:$AD$201)</f>
        <v>0</v>
      </c>
      <c r="I16" s="28">
        <f>MAX('3060-150'!$AD$2:$AD$201)</f>
        <v>0</v>
      </c>
      <c r="J16" s="28">
        <f>MAX('15-150'!$AD$2:$AD$201)</f>
        <v>0</v>
      </c>
      <c r="K16" s="41"/>
      <c r="L16" s="42"/>
      <c r="M16" s="41"/>
      <c r="N16" s="41"/>
      <c r="O16" s="41"/>
      <c r="P16" s="41"/>
      <c r="Q16" s="41"/>
      <c r="R16" s="41"/>
    </row>
    <row r="17" spans="1:62" s="55" customFormat="1" x14ac:dyDescent="0.3">
      <c r="A17" s="59" t="s">
        <v>712</v>
      </c>
      <c r="B17" s="57" t="e">
        <f>AVERAGE('trad-50'!$AE$2:$AE$201)</f>
        <v>#DIV/0!</v>
      </c>
      <c r="C17" s="57" t="e">
        <f>AVERAGE('3060-50'!$AE$2:$AE$201)</f>
        <v>#DIV/0!</v>
      </c>
      <c r="D17" s="57" t="e">
        <f>AVERAGE('15-50'!$AE$2:$AE$201)</f>
        <v>#DIV/0!</v>
      </c>
      <c r="E17" s="57" t="e">
        <f>AVERAGE('trad-100'!$AE$2:$AE$201)</f>
        <v>#DIV/0!</v>
      </c>
      <c r="F17" s="57" t="e">
        <f>AVERAGE('3060-100'!$AE$2:$AE$201)</f>
        <v>#DIV/0!</v>
      </c>
      <c r="G17" s="57" t="e">
        <f>AVERAGE('15-100'!$AE$2:$AE$201)</f>
        <v>#DIV/0!</v>
      </c>
      <c r="H17" s="57" t="e">
        <f>AVERAGE('trad-150'!$AE$2:$AE$201)</f>
        <v>#DIV/0!</v>
      </c>
      <c r="I17" s="57" t="e">
        <f>AVERAGE('3060-150'!$AE$2:$AE$201)</f>
        <v>#DIV/0!</v>
      </c>
      <c r="J17" s="57" t="e">
        <f>AVERAGE('15-150'!$AE$2:$AE$201)</f>
        <v>#DIV/0!</v>
      </c>
      <c r="K17" s="61"/>
      <c r="L17" s="62"/>
      <c r="M17" s="61"/>
      <c r="N17" s="61"/>
      <c r="O17" s="61"/>
      <c r="P17" s="61"/>
      <c r="Q17" s="61"/>
      <c r="R17" s="61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58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58"/>
      <c r="AQ17" s="58"/>
      <c r="AR17" s="58"/>
      <c r="AS17" s="58"/>
      <c r="AT17" s="58"/>
      <c r="AU17" s="58"/>
      <c r="AV17" s="58"/>
      <c r="AW17" s="58"/>
      <c r="AX17" s="58"/>
      <c r="AY17" s="58"/>
      <c r="AZ17" s="58"/>
      <c r="BA17" s="58"/>
      <c r="BB17" s="58"/>
      <c r="BC17" s="58"/>
      <c r="BD17" s="58"/>
      <c r="BE17" s="58"/>
      <c r="BF17" s="58"/>
      <c r="BG17" s="58"/>
      <c r="BH17" s="58"/>
      <c r="BI17" s="58"/>
      <c r="BJ17" s="58"/>
    </row>
    <row r="18" spans="1:62" s="55" customFormat="1" x14ac:dyDescent="0.3">
      <c r="A18" s="59" t="s">
        <v>713</v>
      </c>
      <c r="B18" s="57">
        <f>MAX('trad-50'!$AE$2:$AE$201)</f>
        <v>0</v>
      </c>
      <c r="C18" s="57">
        <f>MAX('3060-50'!$AE$2:$AE$201)</f>
        <v>0</v>
      </c>
      <c r="D18" s="57">
        <f>MAX('15-50'!$AE$2:$AE$201)</f>
        <v>0</v>
      </c>
      <c r="E18" s="57">
        <f>MAX('trad-100'!$AE$2:$AE$201)</f>
        <v>0</v>
      </c>
      <c r="F18" s="57">
        <f>MAX('3060-100'!$AE$2:$AE$201)</f>
        <v>0</v>
      </c>
      <c r="G18" s="57">
        <f>MAX('15-100'!$AE$2:$AE$201)</f>
        <v>0</v>
      </c>
      <c r="H18" s="57">
        <f>MAX('trad-150'!$AE$2:$AE$201)</f>
        <v>0</v>
      </c>
      <c r="I18" s="57">
        <f>MAX('3060-150'!$AE$2:$AE$201)</f>
        <v>0</v>
      </c>
      <c r="J18" s="57">
        <f>MAX('15-150'!$AE$2:$AE$201)</f>
        <v>0</v>
      </c>
      <c r="K18" s="61"/>
      <c r="L18" s="62"/>
      <c r="M18" s="61"/>
      <c r="N18" s="61"/>
      <c r="O18" s="61"/>
      <c r="P18" s="61"/>
      <c r="Q18" s="61"/>
      <c r="R18" s="61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58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58"/>
      <c r="AQ18" s="58"/>
      <c r="AR18" s="58"/>
      <c r="AS18" s="58"/>
      <c r="AT18" s="58"/>
      <c r="AU18" s="58"/>
      <c r="AV18" s="58"/>
      <c r="AW18" s="58"/>
      <c r="AX18" s="58"/>
      <c r="AY18" s="58"/>
      <c r="AZ18" s="58"/>
      <c r="BA18" s="58"/>
      <c r="BB18" s="58"/>
      <c r="BC18" s="58"/>
      <c r="BD18" s="58"/>
      <c r="BE18" s="58"/>
      <c r="BF18" s="58"/>
      <c r="BG18" s="58"/>
      <c r="BH18" s="58"/>
      <c r="BI18" s="58"/>
      <c r="BJ18" s="58"/>
    </row>
    <row r="19" spans="1:62" s="55" customFormat="1" x14ac:dyDescent="0.3">
      <c r="A19" s="59" t="s">
        <v>714</v>
      </c>
      <c r="B19" s="57" t="e">
        <f>AVERAGE('trad-50'!$AF$2:$AF$201)</f>
        <v>#DIV/0!</v>
      </c>
      <c r="C19" s="57" t="e">
        <f>AVERAGE('3060-50'!$AF$2:$AF$201)</f>
        <v>#DIV/0!</v>
      </c>
      <c r="D19" s="57" t="e">
        <f>AVERAGE('15-50'!$AF$2:$AF$201)</f>
        <v>#DIV/0!</v>
      </c>
      <c r="E19" s="57" t="e">
        <f>AVERAGE('trad-100'!$AF$2:$AF$201)</f>
        <v>#DIV/0!</v>
      </c>
      <c r="F19" s="57" t="e">
        <f>AVERAGE('3060-100'!$AF$2:$AF$201)</f>
        <v>#DIV/0!</v>
      </c>
      <c r="G19" s="57" t="e">
        <f>AVERAGE('15-100'!$AF$2:$AF$201)</f>
        <v>#DIV/0!</v>
      </c>
      <c r="H19" s="57" t="e">
        <f>AVERAGE('trad-150'!$AF$2:$AF$201)</f>
        <v>#DIV/0!</v>
      </c>
      <c r="I19" s="57" t="e">
        <f>AVERAGE('3060-150'!$AF$2:$AF$201)</f>
        <v>#DIV/0!</v>
      </c>
      <c r="J19" s="57" t="e">
        <f>AVERAGE('15-150'!$AF$2:$AF$201)</f>
        <v>#DIV/0!</v>
      </c>
      <c r="K19" s="61"/>
      <c r="L19" s="62"/>
      <c r="M19" s="61"/>
      <c r="N19" s="61"/>
      <c r="O19" s="61"/>
      <c r="P19" s="61"/>
      <c r="Q19" s="61"/>
      <c r="R19" s="61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58"/>
      <c r="BH19" s="58"/>
      <c r="BI19" s="58"/>
      <c r="BJ19" s="58"/>
    </row>
    <row r="20" spans="1:62" s="55" customFormat="1" x14ac:dyDescent="0.3">
      <c r="A20" s="59" t="s">
        <v>715</v>
      </c>
      <c r="B20" s="57">
        <f>MAX('trad-50'!$AF$2:$AF$201)</f>
        <v>0</v>
      </c>
      <c r="C20" s="57">
        <f>MAX('3060-50'!$AF$2:$AF$201)</f>
        <v>0</v>
      </c>
      <c r="D20" s="57">
        <f>MAX('15-50'!$AF$2:$AF$201)</f>
        <v>0</v>
      </c>
      <c r="E20" s="57">
        <f>MAX('trad-100'!$AF$2:$AF$201)</f>
        <v>0</v>
      </c>
      <c r="F20" s="57">
        <f>MAX('3060-100'!$AF$2:$AF$201)</f>
        <v>0</v>
      </c>
      <c r="G20" s="57">
        <f>MAX('15-100'!$AF$2:$AF$201)</f>
        <v>0</v>
      </c>
      <c r="H20" s="57">
        <f>MAX('trad-150'!$AF$2:$AF$201)</f>
        <v>0</v>
      </c>
      <c r="I20" s="57">
        <f>MAX('3060-150'!$AF$2:$AF$201)</f>
        <v>0</v>
      </c>
      <c r="J20" s="57">
        <f>MAX('15-150'!$AF$2:$AF$201)</f>
        <v>0</v>
      </c>
      <c r="K20" s="61"/>
      <c r="L20" s="62"/>
      <c r="M20" s="61"/>
      <c r="N20" s="61"/>
      <c r="O20" s="61"/>
      <c r="P20" s="61"/>
      <c r="Q20" s="61"/>
      <c r="R20" s="61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58"/>
      <c r="BH20" s="58"/>
      <c r="BI20" s="58"/>
      <c r="BJ20" s="58"/>
    </row>
    <row r="21" spans="1:62" s="55" customFormat="1" x14ac:dyDescent="0.3">
      <c r="A21" s="59" t="s">
        <v>716</v>
      </c>
      <c r="B21" s="57" t="e">
        <f>AVERAGE('trad-50'!$AG$2:$AG$201)</f>
        <v>#DIV/0!</v>
      </c>
      <c r="C21" s="57" t="e">
        <f>AVERAGE('3060-50'!$AG$2:$AG$201)</f>
        <v>#DIV/0!</v>
      </c>
      <c r="D21" s="57" t="e">
        <f>AVERAGE('15-50'!$AG$2:$AG$201)</f>
        <v>#DIV/0!</v>
      </c>
      <c r="E21" s="57" t="e">
        <f>AVERAGE('trad-100'!$AG$2:$AG$201)</f>
        <v>#DIV/0!</v>
      </c>
      <c r="F21" s="57" t="e">
        <f>AVERAGE('3060-100'!$AG$2:$AG$201)</f>
        <v>#DIV/0!</v>
      </c>
      <c r="G21" s="57" t="e">
        <f>AVERAGE('15-100'!$AG$2:$AG$201)</f>
        <v>#DIV/0!</v>
      </c>
      <c r="H21" s="57" t="e">
        <f>AVERAGE('trad-150'!$AG$2:$AG$201)</f>
        <v>#DIV/0!</v>
      </c>
      <c r="I21" s="57" t="e">
        <f>AVERAGE('3060-150'!$AG$2:$AG$201)</f>
        <v>#DIV/0!</v>
      </c>
      <c r="J21" s="57" t="e">
        <f>AVERAGE('15-150'!$AG$2:$AG$201)</f>
        <v>#DIV/0!</v>
      </c>
      <c r="K21" s="61"/>
      <c r="L21" s="62"/>
      <c r="M21" s="61"/>
      <c r="N21" s="61"/>
      <c r="O21" s="61"/>
      <c r="P21" s="61"/>
      <c r="Q21" s="61"/>
      <c r="R21" s="61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58"/>
      <c r="AD21" s="58"/>
      <c r="AE21" s="58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  <c r="BJ21" s="58"/>
    </row>
    <row r="22" spans="1:62" s="55" customFormat="1" x14ac:dyDescent="0.3">
      <c r="A22" s="59" t="s">
        <v>717</v>
      </c>
      <c r="B22" s="57">
        <f>MAX('trad-50'!$AG$2:$AG$201)</f>
        <v>0</v>
      </c>
      <c r="C22" s="57">
        <f>MAX('3060-50'!$AG$2:$AG$201)</f>
        <v>0</v>
      </c>
      <c r="D22" s="57">
        <f>MAX('15-50'!$AG$2:$AG$201)</f>
        <v>0</v>
      </c>
      <c r="E22" s="57">
        <f>MAX('trad-100'!$AG$2:$AG$201)</f>
        <v>0</v>
      </c>
      <c r="F22" s="57">
        <f>MAX('3060-100'!$AG$2:$AG$201)</f>
        <v>0</v>
      </c>
      <c r="G22" s="57">
        <f>MAX('15-100'!$AG$2:$AG$201)</f>
        <v>0</v>
      </c>
      <c r="H22" s="57">
        <f>MAX('trad-150'!$AG$2:$AG$201)</f>
        <v>0</v>
      </c>
      <c r="I22" s="57">
        <f>MAX('3060-150'!$AG$2:$AG$201)</f>
        <v>0</v>
      </c>
      <c r="J22" s="57">
        <f>MAX('15-150'!$AG$2:$AG$201)</f>
        <v>0</v>
      </c>
      <c r="K22" s="61"/>
      <c r="L22" s="62"/>
      <c r="M22" s="61"/>
      <c r="N22" s="61"/>
      <c r="O22" s="61"/>
      <c r="P22" s="61"/>
      <c r="Q22" s="61"/>
      <c r="R22" s="61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  <c r="BJ22" s="58"/>
    </row>
    <row r="23" spans="1:62" s="55" customFormat="1" x14ac:dyDescent="0.3">
      <c r="A23" s="59"/>
      <c r="B23" s="57"/>
      <c r="C23" s="57"/>
      <c r="D23" s="57"/>
      <c r="E23" s="57"/>
      <c r="F23" s="57"/>
      <c r="G23" s="57"/>
      <c r="H23" s="57"/>
      <c r="I23" s="57"/>
      <c r="J23" s="57"/>
      <c r="K23" s="61"/>
      <c r="L23" s="62"/>
      <c r="M23" s="61"/>
      <c r="N23" s="61"/>
      <c r="O23" s="61"/>
      <c r="P23" s="61"/>
      <c r="Q23" s="61"/>
      <c r="R23" s="61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58"/>
      <c r="AD23" s="58"/>
      <c r="AE23" s="58"/>
      <c r="AF23" s="58"/>
      <c r="AG23" s="58"/>
      <c r="AH23" s="58"/>
      <c r="AI23" s="58"/>
      <c r="AJ23" s="58"/>
      <c r="AK23" s="58"/>
      <c r="AL23" s="58"/>
      <c r="AM23" s="58"/>
      <c r="AN23" s="58"/>
      <c r="AO23" s="58"/>
      <c r="AP23" s="58"/>
      <c r="AQ23" s="58"/>
      <c r="AR23" s="58"/>
      <c r="AS23" s="58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8"/>
      <c r="BE23" s="58"/>
      <c r="BF23" s="58"/>
      <c r="BG23" s="58"/>
      <c r="BH23" s="58"/>
      <c r="BI23" s="58"/>
      <c r="BJ23" s="58"/>
    </row>
    <row r="24" spans="1:62" s="55" customFormat="1" x14ac:dyDescent="0.3">
      <c r="A24" s="59" t="s">
        <v>718</v>
      </c>
      <c r="B24" s="57">
        <f>'trad-50'!$C$2</f>
        <v>0</v>
      </c>
      <c r="C24" s="57">
        <f>'3060-50'!$C$2</f>
        <v>0</v>
      </c>
      <c r="D24" s="57">
        <f>'15-50'!$C$2</f>
        <v>0</v>
      </c>
      <c r="E24" s="57">
        <f>'trad-100'!$C$2</f>
        <v>0</v>
      </c>
      <c r="F24" s="57">
        <f>'3060-100'!$C$2</f>
        <v>0</v>
      </c>
      <c r="G24" s="57">
        <f>'15-100'!$C$2</f>
        <v>0</v>
      </c>
      <c r="H24" s="57">
        <f>'trad-150'!$C$2</f>
        <v>0</v>
      </c>
      <c r="I24" s="57">
        <f>'3060-150'!$C$2</f>
        <v>0</v>
      </c>
      <c r="J24" s="57">
        <f>'15-150'!$C$2</f>
        <v>0</v>
      </c>
      <c r="K24" s="61"/>
      <c r="L24" s="62"/>
      <c r="M24" s="61"/>
      <c r="N24" s="61"/>
      <c r="O24" s="61"/>
      <c r="P24" s="61"/>
      <c r="Q24" s="61"/>
      <c r="R24" s="61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58"/>
      <c r="AD24" s="58"/>
      <c r="AE24" s="58"/>
      <c r="AF24" s="58"/>
      <c r="AG24" s="58"/>
      <c r="AH24" s="58"/>
      <c r="AI24" s="58"/>
      <c r="AJ24" s="58"/>
      <c r="AK24" s="58"/>
      <c r="AL24" s="58"/>
      <c r="AM24" s="58"/>
      <c r="AN24" s="58"/>
      <c r="AO24" s="58"/>
      <c r="AP24" s="58"/>
      <c r="AQ24" s="58"/>
      <c r="AR24" s="58"/>
      <c r="AS24" s="58"/>
      <c r="AT24" s="58"/>
      <c r="AU24" s="58"/>
      <c r="AV24" s="58"/>
      <c r="AW24" s="58"/>
      <c r="AX24" s="58"/>
      <c r="AY24" s="58"/>
      <c r="AZ24" s="58"/>
      <c r="BA24" s="58"/>
      <c r="BB24" s="58"/>
      <c r="BC24" s="58"/>
      <c r="BD24" s="58"/>
      <c r="BE24" s="58"/>
      <c r="BF24" s="58"/>
      <c r="BG24" s="58"/>
      <c r="BH24" s="58"/>
      <c r="BI24" s="58"/>
      <c r="BJ24" s="58"/>
    </row>
    <row r="25" spans="1:62" s="55" customFormat="1" x14ac:dyDescent="0.3">
      <c r="A25" s="59" t="s">
        <v>719</v>
      </c>
      <c r="B25" s="57">
        <f>'trad-50'!$D$2</f>
        <v>0</v>
      </c>
      <c r="C25" s="57">
        <f>'3060-50'!$D$2</f>
        <v>0</v>
      </c>
      <c r="D25" s="57">
        <f>'15-50'!$D$2</f>
        <v>0</v>
      </c>
      <c r="E25" s="57">
        <f>'trad-100'!$D$2</f>
        <v>0</v>
      </c>
      <c r="F25" s="57">
        <f>'3060-100'!$D$2</f>
        <v>0</v>
      </c>
      <c r="G25" s="57">
        <f>'15-100'!$D$2</f>
        <v>0</v>
      </c>
      <c r="H25" s="57">
        <f>'trad-150'!$D$2</f>
        <v>0</v>
      </c>
      <c r="I25" s="57">
        <f>'3060-150'!$D$2</f>
        <v>0</v>
      </c>
      <c r="J25" s="57">
        <f>'15-150'!$D$2</f>
        <v>0</v>
      </c>
      <c r="K25" s="61"/>
      <c r="L25" s="62"/>
      <c r="M25" s="61"/>
      <c r="N25" s="61"/>
      <c r="O25" s="61"/>
      <c r="P25" s="61"/>
      <c r="Q25" s="61"/>
      <c r="R25" s="61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58"/>
      <c r="AD25" s="58"/>
      <c r="AE25" s="58"/>
      <c r="AF25" s="58"/>
      <c r="AG25" s="58"/>
      <c r="AH25" s="58"/>
      <c r="AI25" s="58"/>
      <c r="AJ25" s="58"/>
      <c r="AK25" s="58"/>
      <c r="AL25" s="58"/>
      <c r="AM25" s="58"/>
      <c r="AN25" s="58"/>
      <c r="AO25" s="58"/>
      <c r="AP25" s="58"/>
      <c r="AQ25" s="58"/>
      <c r="AR25" s="58"/>
      <c r="AS25" s="58"/>
      <c r="AT25" s="58"/>
      <c r="AU25" s="58"/>
      <c r="AV25" s="58"/>
      <c r="AW25" s="58"/>
      <c r="AX25" s="58"/>
      <c r="AY25" s="58"/>
      <c r="AZ25" s="58"/>
      <c r="BA25" s="58"/>
      <c r="BB25" s="58"/>
      <c r="BC25" s="58"/>
      <c r="BD25" s="58"/>
      <c r="BE25" s="58"/>
      <c r="BF25" s="58"/>
      <c r="BG25" s="58"/>
      <c r="BH25" s="58"/>
      <c r="BI25" s="58"/>
      <c r="BJ25" s="58"/>
    </row>
    <row r="26" spans="1:62" x14ac:dyDescent="0.3">
      <c r="A26" s="59" t="s">
        <v>720</v>
      </c>
      <c r="B26" s="28">
        <f>'trad-50'!$C$52</f>
        <v>0</v>
      </c>
      <c r="C26" s="28">
        <f>'3060-50'!$C$52</f>
        <v>0</v>
      </c>
      <c r="D26" s="28">
        <f>'15-50'!$C$52</f>
        <v>0</v>
      </c>
      <c r="E26" s="57">
        <f>'trad-100'!$C$52</f>
        <v>0</v>
      </c>
      <c r="F26" s="57">
        <f>'3060-100'!$C$52</f>
        <v>0</v>
      </c>
      <c r="G26" s="57">
        <f>'15-100'!$C$52</f>
        <v>0</v>
      </c>
      <c r="H26" s="57">
        <f>'trad-150'!$C$52</f>
        <v>0</v>
      </c>
      <c r="I26" s="57">
        <f>'3060-150'!$C$52</f>
        <v>0</v>
      </c>
      <c r="J26" s="57">
        <f>'15-150'!$C$52</f>
        <v>0</v>
      </c>
      <c r="K26" s="41"/>
      <c r="L26" s="42"/>
      <c r="M26" s="41"/>
      <c r="N26" s="41"/>
      <c r="O26" s="41"/>
      <c r="P26" s="41"/>
      <c r="Q26" s="41"/>
      <c r="R26" s="41"/>
    </row>
    <row r="27" spans="1:62" x14ac:dyDescent="0.3">
      <c r="A27" s="59" t="s">
        <v>721</v>
      </c>
      <c r="B27" s="28">
        <f>'trad-50'!$D$52</f>
        <v>0</v>
      </c>
      <c r="C27" s="28">
        <f>'3060-50'!$D$52</f>
        <v>0</v>
      </c>
      <c r="D27" s="28">
        <f>'15-50'!$D$52</f>
        <v>0</v>
      </c>
      <c r="E27" s="57">
        <f>'trad-100'!$D$52</f>
        <v>0</v>
      </c>
      <c r="F27" s="57">
        <f>'3060-100'!$D$52</f>
        <v>0</v>
      </c>
      <c r="G27" s="57">
        <f>'15-100'!$D$52</f>
        <v>0</v>
      </c>
      <c r="H27" s="57">
        <f>'trad-150'!$D$52</f>
        <v>0</v>
      </c>
      <c r="I27" s="57">
        <f>'3060-150'!$D$52</f>
        <v>0</v>
      </c>
      <c r="J27" s="57">
        <f>'15-150'!$D$52</f>
        <v>0</v>
      </c>
      <c r="K27" s="41"/>
      <c r="L27" s="42"/>
      <c r="M27" s="41"/>
      <c r="N27" s="41"/>
      <c r="O27" s="41"/>
      <c r="P27" s="41"/>
      <c r="Q27" s="41"/>
      <c r="R27" s="41"/>
    </row>
    <row r="28" spans="1:62" s="55" customFormat="1" x14ac:dyDescent="0.3">
      <c r="A28" s="59" t="s">
        <v>722</v>
      </c>
      <c r="B28" s="57">
        <f>'trad-50'!$C$102</f>
        <v>0</v>
      </c>
      <c r="C28" s="57">
        <f>'3060-50'!$C$102</f>
        <v>0</v>
      </c>
      <c r="D28" s="57">
        <f>'15-50'!$C$102</f>
        <v>0</v>
      </c>
      <c r="E28" s="57">
        <f>'trad-100'!$C$102</f>
        <v>0</v>
      </c>
      <c r="F28" s="57">
        <f>'3060-100'!$C$102</f>
        <v>0</v>
      </c>
      <c r="G28" s="57">
        <f>'15-100'!$C$102</f>
        <v>0</v>
      </c>
      <c r="H28" s="57">
        <f>'trad-150'!$C$102</f>
        <v>0</v>
      </c>
      <c r="I28" s="57">
        <f>'3060-150'!$C$102</f>
        <v>0</v>
      </c>
      <c r="J28" s="57">
        <f>'15-150'!$C$102</f>
        <v>0</v>
      </c>
      <c r="K28" s="61"/>
      <c r="L28" s="62"/>
      <c r="M28" s="61"/>
      <c r="N28" s="61"/>
      <c r="O28" s="61"/>
      <c r="P28" s="61"/>
      <c r="Q28" s="61"/>
      <c r="R28" s="61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58"/>
      <c r="AD28" s="58"/>
      <c r="AE28" s="58"/>
      <c r="AF28" s="58"/>
      <c r="AG28" s="58"/>
      <c r="AH28" s="58"/>
      <c r="AI28" s="58"/>
      <c r="AJ28" s="58"/>
      <c r="AK28" s="58"/>
      <c r="AL28" s="58"/>
      <c r="AM28" s="58"/>
      <c r="AN28" s="58"/>
      <c r="AO28" s="58"/>
      <c r="AP28" s="58"/>
      <c r="AQ28" s="58"/>
      <c r="AR28" s="58"/>
      <c r="AS28" s="58"/>
      <c r="AT28" s="58"/>
      <c r="AU28" s="58"/>
      <c r="AV28" s="58"/>
      <c r="AW28" s="58"/>
      <c r="AX28" s="58"/>
      <c r="AY28" s="58"/>
      <c r="AZ28" s="58"/>
      <c r="BA28" s="58"/>
      <c r="BB28" s="58"/>
      <c r="BC28" s="58"/>
      <c r="BD28" s="58"/>
      <c r="BE28" s="58"/>
      <c r="BF28" s="58"/>
      <c r="BG28" s="58"/>
      <c r="BH28" s="58"/>
      <c r="BI28" s="58"/>
      <c r="BJ28" s="58"/>
    </row>
    <row r="29" spans="1:62" s="55" customFormat="1" x14ac:dyDescent="0.3">
      <c r="A29" s="59" t="s">
        <v>723</v>
      </c>
      <c r="B29" s="57">
        <f>'trad-50'!$D$102</f>
        <v>0</v>
      </c>
      <c r="C29" s="57">
        <f>'3060-50'!$D$102</f>
        <v>0</v>
      </c>
      <c r="D29" s="57">
        <f>'15-50'!$D$102</f>
        <v>0</v>
      </c>
      <c r="E29" s="57">
        <f>'trad-100'!$D$102</f>
        <v>0</v>
      </c>
      <c r="F29" s="57">
        <f>'3060-100'!$D$102</f>
        <v>0</v>
      </c>
      <c r="G29" s="57">
        <f>'15-100'!$D$102</f>
        <v>0</v>
      </c>
      <c r="H29" s="57">
        <f>'trad-150'!$D$102</f>
        <v>0</v>
      </c>
      <c r="I29" s="57">
        <f>'3060-150'!$D$102</f>
        <v>0</v>
      </c>
      <c r="J29" s="57">
        <f>'15-150'!$D$102</f>
        <v>0</v>
      </c>
      <c r="K29" s="61"/>
      <c r="L29" s="62"/>
      <c r="M29" s="61"/>
      <c r="N29" s="61"/>
      <c r="O29" s="61"/>
      <c r="P29" s="61"/>
      <c r="Q29" s="61"/>
      <c r="R29" s="61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58"/>
      <c r="AD29" s="58"/>
      <c r="AE29" s="58"/>
      <c r="AF29" s="58"/>
      <c r="AG29" s="58"/>
      <c r="AH29" s="58"/>
      <c r="AI29" s="58"/>
      <c r="AJ29" s="58"/>
      <c r="AK29" s="58"/>
      <c r="AL29" s="58"/>
      <c r="AM29" s="58"/>
      <c r="AN29" s="58"/>
      <c r="AO29" s="58"/>
      <c r="AP29" s="58"/>
      <c r="AQ29" s="58"/>
      <c r="AR29" s="58"/>
      <c r="AS29" s="58"/>
      <c r="AT29" s="58"/>
      <c r="AU29" s="58"/>
      <c r="AV29" s="58"/>
      <c r="AW29" s="58"/>
      <c r="AX29" s="58"/>
      <c r="AY29" s="58"/>
      <c r="AZ29" s="58"/>
      <c r="BA29" s="58"/>
      <c r="BB29" s="58"/>
      <c r="BC29" s="58"/>
      <c r="BD29" s="58"/>
      <c r="BE29" s="58"/>
      <c r="BF29" s="58"/>
      <c r="BG29" s="58"/>
      <c r="BH29" s="58"/>
      <c r="BI29" s="58"/>
      <c r="BJ29" s="58"/>
    </row>
    <row r="30" spans="1:62" x14ac:dyDescent="0.3">
      <c r="A30" s="59" t="s">
        <v>724</v>
      </c>
      <c r="B30" s="28">
        <f>(B24+B26+B28)/3</f>
        <v>0</v>
      </c>
      <c r="C30" s="57">
        <f t="shared" ref="C30:J30" si="0">(C24+C26+C28)/3</f>
        <v>0</v>
      </c>
      <c r="D30" s="57">
        <f t="shared" si="0"/>
        <v>0</v>
      </c>
      <c r="E30" s="57">
        <f t="shared" si="0"/>
        <v>0</v>
      </c>
      <c r="F30" s="57">
        <f t="shared" si="0"/>
        <v>0</v>
      </c>
      <c r="G30" s="57">
        <f t="shared" si="0"/>
        <v>0</v>
      </c>
      <c r="H30" s="57">
        <f t="shared" si="0"/>
        <v>0</v>
      </c>
      <c r="I30" s="57">
        <f t="shared" si="0"/>
        <v>0</v>
      </c>
      <c r="J30" s="57">
        <f t="shared" si="0"/>
        <v>0</v>
      </c>
      <c r="K30" s="41"/>
      <c r="L30" s="42"/>
      <c r="M30" s="41"/>
      <c r="N30" s="41"/>
      <c r="O30" s="41"/>
      <c r="P30" s="41"/>
      <c r="Q30" s="41"/>
      <c r="R30" s="41"/>
    </row>
    <row r="31" spans="1:62" x14ac:dyDescent="0.3">
      <c r="A31" s="59" t="s">
        <v>725</v>
      </c>
      <c r="B31" s="57">
        <f>(B25+B27+B29)/3</f>
        <v>0</v>
      </c>
      <c r="C31" s="57">
        <f t="shared" ref="C31:J31" si="1">(C25+C27+C29)/3</f>
        <v>0</v>
      </c>
      <c r="D31" s="57">
        <f t="shared" si="1"/>
        <v>0</v>
      </c>
      <c r="E31" s="57">
        <f t="shared" si="1"/>
        <v>0</v>
      </c>
      <c r="F31" s="57">
        <f t="shared" si="1"/>
        <v>0</v>
      </c>
      <c r="G31" s="57">
        <f t="shared" si="1"/>
        <v>0</v>
      </c>
      <c r="H31" s="57">
        <f t="shared" si="1"/>
        <v>0</v>
      </c>
      <c r="I31" s="57">
        <f t="shared" si="1"/>
        <v>0</v>
      </c>
      <c r="J31" s="57">
        <f t="shared" si="1"/>
        <v>0</v>
      </c>
      <c r="K31" s="41"/>
      <c r="L31" s="42"/>
      <c r="M31" s="41"/>
      <c r="N31" s="41"/>
      <c r="O31" s="41"/>
      <c r="P31" s="41"/>
      <c r="Q31" s="41"/>
      <c r="R31" s="41"/>
    </row>
    <row r="32" spans="1:62" x14ac:dyDescent="0.3">
      <c r="A32" s="32"/>
      <c r="B32" s="28"/>
      <c r="C32" s="28"/>
      <c r="D32" s="28"/>
      <c r="E32" s="28"/>
      <c r="F32" s="28"/>
      <c r="G32" s="28"/>
      <c r="H32" s="28"/>
      <c r="I32" s="28"/>
      <c r="J32" s="28"/>
      <c r="K32" s="41"/>
      <c r="L32" s="42"/>
      <c r="M32" s="41"/>
      <c r="N32" s="41"/>
      <c r="O32" s="41"/>
      <c r="P32" s="41"/>
      <c r="Q32" s="41"/>
      <c r="R32" s="41"/>
    </row>
    <row r="33" spans="1:63" x14ac:dyDescent="0.3">
      <c r="A33" s="53" t="s">
        <v>696</v>
      </c>
      <c r="B33" s="54" t="e">
        <f>AVERAGE('trad-50'!$W$2:$W$201)</f>
        <v>#DIV/0!</v>
      </c>
      <c r="C33" s="54" t="e">
        <f>AVERAGE('3060-50'!$W$2:$W$201)</f>
        <v>#DIV/0!</v>
      </c>
      <c r="D33" s="54" t="e">
        <f>AVERAGE('15-50'!$W$2:$W$201)</f>
        <v>#DIV/0!</v>
      </c>
      <c r="E33" s="54" t="e">
        <f>AVERAGE('trad-100'!$W$2:$W$201)</f>
        <v>#DIV/0!</v>
      </c>
      <c r="F33" s="54" t="e">
        <f>AVERAGE('3060-100'!$W$2:$W$201)</f>
        <v>#DIV/0!</v>
      </c>
      <c r="G33" s="54" t="e">
        <f>AVERAGE('15-100'!$W$2:$W$201)</f>
        <v>#DIV/0!</v>
      </c>
      <c r="H33" s="54" t="e">
        <f>AVERAGE('trad-150'!$W$2:$W$201)</f>
        <v>#DIV/0!</v>
      </c>
      <c r="I33" s="54" t="e">
        <f>AVERAGE('3060-150'!$W$2:$W$201)</f>
        <v>#DIV/0!</v>
      </c>
      <c r="J33" s="54" t="e">
        <f>AVERAGE('15-150'!$W$2:$W$201)</f>
        <v>#DIV/0!</v>
      </c>
      <c r="K33" s="41"/>
      <c r="L33" s="42"/>
      <c r="M33" s="41"/>
      <c r="N33" s="41"/>
      <c r="O33" s="41"/>
      <c r="P33" s="41"/>
      <c r="Q33" s="41"/>
      <c r="R33" s="41"/>
    </row>
    <row r="34" spans="1:63" x14ac:dyDescent="0.3">
      <c r="A34" s="53" t="s">
        <v>697</v>
      </c>
      <c r="B34" s="54">
        <f>MAX('trad-50'!$W$2:$W$201)</f>
        <v>0</v>
      </c>
      <c r="C34" s="54">
        <f>MAX('3060-50'!$W$2:$W$201)</f>
        <v>0</v>
      </c>
      <c r="D34" s="54">
        <f>MAX('15-50'!$W$2:$W$201)</f>
        <v>0</v>
      </c>
      <c r="E34" s="54">
        <f>MAX('trad-100'!$W$2:$W$201)</f>
        <v>0</v>
      </c>
      <c r="F34" s="54">
        <f>MAX('3060-100'!$W$2:$W$201)</f>
        <v>0</v>
      </c>
      <c r="G34" s="54">
        <f>MAX('15-100'!$W$2:$W$201)</f>
        <v>0</v>
      </c>
      <c r="H34" s="54">
        <f>MAX('trad-150'!$W$2:$W$201)</f>
        <v>0</v>
      </c>
      <c r="I34" s="54">
        <f>MAX('3060-150'!$W$2:$W$201)</f>
        <v>0</v>
      </c>
      <c r="J34" s="54">
        <f>MAX('15-150'!$W$2:$W$201)</f>
        <v>0</v>
      </c>
      <c r="K34" s="41"/>
      <c r="L34" s="42"/>
      <c r="M34" s="41"/>
      <c r="N34" s="41"/>
      <c r="O34" s="41"/>
      <c r="P34" s="41"/>
      <c r="Q34" s="41"/>
      <c r="R34" s="41"/>
    </row>
    <row r="35" spans="1:63" x14ac:dyDescent="0.3">
      <c r="A35" s="53" t="s">
        <v>698</v>
      </c>
      <c r="B35" s="54" t="e">
        <f>AVERAGE('trad-50'!$X$2:$X$201)</f>
        <v>#DIV/0!</v>
      </c>
      <c r="C35" s="54" t="e">
        <f>AVERAGE('3060-50'!$X$2:$X$201)</f>
        <v>#DIV/0!</v>
      </c>
      <c r="D35" s="54" t="e">
        <f>AVERAGE('15-50'!$X$2:$X$201)</f>
        <v>#DIV/0!</v>
      </c>
      <c r="E35" s="54" t="e">
        <f>AVERAGE('trad-100'!$X$2:$X$201)</f>
        <v>#DIV/0!</v>
      </c>
      <c r="F35" s="54" t="e">
        <f>AVERAGE('3060-100'!$X$2:$X$201)</f>
        <v>#DIV/0!</v>
      </c>
      <c r="G35" s="54" t="e">
        <f>AVERAGE('15-100'!$X$2:$X$201)</f>
        <v>#DIV/0!</v>
      </c>
      <c r="H35" s="54" t="e">
        <f>AVERAGE('trad-150'!$X$2:$X$201)</f>
        <v>#DIV/0!</v>
      </c>
      <c r="I35" s="54" t="e">
        <f>AVERAGE('3060-150'!$X$2:$X$201)</f>
        <v>#DIV/0!</v>
      </c>
      <c r="J35" s="54" t="e">
        <f>AVERAGE('15-150'!$X$2:$X$201)</f>
        <v>#DIV/0!</v>
      </c>
      <c r="K35" s="41"/>
      <c r="L35" s="42"/>
      <c r="M35" s="41"/>
      <c r="N35" s="41"/>
      <c r="O35" s="41"/>
      <c r="P35" s="41"/>
      <c r="Q35" s="41"/>
      <c r="R35" s="41"/>
    </row>
    <row r="36" spans="1:63" x14ac:dyDescent="0.3">
      <c r="A36" s="53" t="s">
        <v>699</v>
      </c>
      <c r="B36" s="54">
        <f>MAX('trad-50'!$X$2:$X$201)</f>
        <v>0</v>
      </c>
      <c r="C36" s="54">
        <f>MAX('3060-50'!$X$2:$X$201)</f>
        <v>0</v>
      </c>
      <c r="D36" s="54">
        <f>MAX('15-50'!$X$2:$X$201)</f>
        <v>0</v>
      </c>
      <c r="E36" s="54">
        <f>MAX('trad-100'!$X$2:$X$201)</f>
        <v>0</v>
      </c>
      <c r="F36" s="54">
        <f>MAX('3060-100'!$X$2:$X$201)</f>
        <v>0</v>
      </c>
      <c r="G36" s="54">
        <f>MAX('15-100'!$X$2:$X$201)</f>
        <v>0</v>
      </c>
      <c r="H36" s="54">
        <f>MAX('trad-150'!$X$2:$X$201)</f>
        <v>0</v>
      </c>
      <c r="I36" s="54">
        <f>MAX('3060-150'!$X$2:$X$201)</f>
        <v>0</v>
      </c>
      <c r="J36" s="54">
        <f>MAX('15-150'!$X$2:$X$201)</f>
        <v>0</v>
      </c>
      <c r="K36" s="41"/>
      <c r="L36" s="42"/>
      <c r="M36" s="41"/>
      <c r="N36" s="41"/>
      <c r="O36" s="41"/>
      <c r="P36" s="41"/>
      <c r="Q36" s="41"/>
      <c r="R36" s="41"/>
    </row>
    <row r="37" spans="1:63" x14ac:dyDescent="0.3">
      <c r="A37" s="53" t="s">
        <v>700</v>
      </c>
      <c r="B37" s="54" t="e">
        <f>AVERAGE('trad-50'!$Y$2:$Y$201)</f>
        <v>#DIV/0!</v>
      </c>
      <c r="C37" s="54" t="e">
        <f>AVERAGE('3060-50'!$Y$2:$Y$201)</f>
        <v>#DIV/0!</v>
      </c>
      <c r="D37" s="54" t="e">
        <f>AVERAGE('15-50'!$Y$2:$Y$201)</f>
        <v>#DIV/0!</v>
      </c>
      <c r="E37" s="54" t="e">
        <f>AVERAGE('trad-100'!$Y$2:$Y$201)</f>
        <v>#DIV/0!</v>
      </c>
      <c r="F37" s="54" t="e">
        <f>AVERAGE('3060-100'!$Y$2:$Y$201)</f>
        <v>#DIV/0!</v>
      </c>
      <c r="G37" s="54" t="e">
        <f>AVERAGE('15-100'!$Y$2:$Y$201)</f>
        <v>#DIV/0!</v>
      </c>
      <c r="H37" s="54" t="e">
        <f>AVERAGE('trad-150'!$Y$2:$Y$201)</f>
        <v>#DIV/0!</v>
      </c>
      <c r="I37" s="54" t="e">
        <f>AVERAGE('3060-150'!$Y$2:$Y$201)</f>
        <v>#DIV/0!</v>
      </c>
      <c r="J37" s="54" t="e">
        <f>AVERAGE('15-150'!$Y$2:$Y$201)</f>
        <v>#DIV/0!</v>
      </c>
      <c r="K37" s="41"/>
      <c r="L37" s="42"/>
      <c r="M37" s="41"/>
      <c r="N37" s="41"/>
      <c r="O37" s="41"/>
      <c r="P37" s="41"/>
      <c r="Q37" s="41"/>
      <c r="R37" s="41"/>
    </row>
    <row r="38" spans="1:63" x14ac:dyDescent="0.3">
      <c r="A38" s="53" t="s">
        <v>701</v>
      </c>
      <c r="B38" s="54">
        <f>MAX('trad-50'!$X$2:$X$201)</f>
        <v>0</v>
      </c>
      <c r="C38" s="54">
        <f>MAX('3060-50'!$X$2:$X$201)</f>
        <v>0</v>
      </c>
      <c r="D38" s="54">
        <f>MAX('15-50'!$X$2:$X$201)</f>
        <v>0</v>
      </c>
      <c r="E38" s="54">
        <f>MAX('trad-100'!$X$2:$X$201)</f>
        <v>0</v>
      </c>
      <c r="F38" s="54">
        <f>MAX('3060-100'!$X$2:$X$201)</f>
        <v>0</v>
      </c>
      <c r="G38" s="54">
        <f>MAX('15-100'!$X$2:$X$201)</f>
        <v>0</v>
      </c>
      <c r="H38" s="54">
        <f>MAX('trad-150'!$X$2:$X$201)</f>
        <v>0</v>
      </c>
      <c r="I38" s="54">
        <f>MAX('3060-150'!$X$2:$X$201)</f>
        <v>0</v>
      </c>
      <c r="J38" s="54">
        <f>MAX('15-150'!$X$2:$X$201)</f>
        <v>0</v>
      </c>
      <c r="K38" s="41"/>
      <c r="L38" s="42"/>
      <c r="M38" s="41"/>
      <c r="N38" s="41"/>
      <c r="O38" s="41"/>
      <c r="P38" s="41"/>
      <c r="Q38" s="41"/>
      <c r="R38" s="41"/>
    </row>
    <row r="39" spans="1:63" x14ac:dyDescent="0.3">
      <c r="A39" s="53" t="s">
        <v>702</v>
      </c>
      <c r="B39" s="54" t="e">
        <f>AVERAGE('trad-50'!$Y$2:$Y$201)</f>
        <v>#DIV/0!</v>
      </c>
      <c r="C39" s="54" t="e">
        <f>AVERAGE('3060-50'!$Y$2:$Y$201)</f>
        <v>#DIV/0!</v>
      </c>
      <c r="D39" s="54" t="e">
        <f>AVERAGE('15-50'!$Y$2:$Y$201)</f>
        <v>#DIV/0!</v>
      </c>
      <c r="E39" s="54" t="e">
        <f>AVERAGE('trad-100'!$Y$2:$Y$201)</f>
        <v>#DIV/0!</v>
      </c>
      <c r="F39" s="54" t="e">
        <f>AVERAGE('3060-100'!$Y$2:$Y$201)</f>
        <v>#DIV/0!</v>
      </c>
      <c r="G39" s="54" t="e">
        <f>AVERAGE('15-100'!$Y$2:$Y$201)</f>
        <v>#DIV/0!</v>
      </c>
      <c r="H39" s="54" t="e">
        <f>AVERAGE('trad-150'!$Y$2:$Y$201)</f>
        <v>#DIV/0!</v>
      </c>
      <c r="I39" s="54" t="e">
        <f>AVERAGE('3060-150'!$Y$2:$Y$201)</f>
        <v>#DIV/0!</v>
      </c>
      <c r="J39" s="54" t="e">
        <f>AVERAGE('15-150'!$Y$2:$Y$201)</f>
        <v>#DIV/0!</v>
      </c>
      <c r="K39" s="41"/>
      <c r="L39" s="42"/>
      <c r="M39" s="41"/>
      <c r="N39" s="41"/>
      <c r="O39" s="41"/>
      <c r="P39" s="41"/>
      <c r="Q39" s="41"/>
      <c r="R39" s="41"/>
    </row>
    <row r="40" spans="1:63" x14ac:dyDescent="0.3">
      <c r="A40" s="53" t="s">
        <v>703</v>
      </c>
      <c r="B40" s="54">
        <f>MAX('trad-50'!$Y$2:$Y$201)</f>
        <v>0</v>
      </c>
      <c r="C40" s="54">
        <f>MAX('3060-50'!$Y$2:$Y$201)</f>
        <v>0</v>
      </c>
      <c r="D40" s="54">
        <f>MAX('15-50'!$Y$2:$Y$201)</f>
        <v>0</v>
      </c>
      <c r="E40" s="54">
        <f>MAX('trad-100'!$Y$2:$Y$201)</f>
        <v>0</v>
      </c>
      <c r="F40" s="54">
        <f>MAX('3060-100'!$Y$2:$Y$201)</f>
        <v>0</v>
      </c>
      <c r="G40" s="54">
        <f>MAX('15-100'!$Y$2:$Y$201)</f>
        <v>0</v>
      </c>
      <c r="H40" s="54">
        <f>MAX('trad-150'!$Y$2:$Y$201)</f>
        <v>0</v>
      </c>
      <c r="I40" s="54">
        <f>MAX('3060-150'!$Y$2:$Y$201)</f>
        <v>0</v>
      </c>
      <c r="J40" s="54">
        <f>MAX('15-150'!$Y$2:$Y$201)</f>
        <v>0</v>
      </c>
      <c r="K40" s="41"/>
      <c r="L40" s="42"/>
      <c r="M40" s="41"/>
      <c r="N40" s="41"/>
      <c r="O40" s="41"/>
      <c r="P40" s="41"/>
      <c r="Q40" s="41"/>
      <c r="R40" s="41"/>
    </row>
    <row r="41" spans="1:63" s="23" customFormat="1" ht="15" thickBot="1" x14ac:dyDescent="0.35">
      <c r="A41" s="31"/>
      <c r="B41" s="52" t="s">
        <v>687</v>
      </c>
      <c r="C41" s="52" t="s">
        <v>688</v>
      </c>
      <c r="D41" s="52" t="s">
        <v>689</v>
      </c>
      <c r="E41" s="52" t="s">
        <v>690</v>
      </c>
      <c r="F41" s="52" t="s">
        <v>691</v>
      </c>
      <c r="G41" s="52" t="s">
        <v>692</v>
      </c>
      <c r="H41" s="52" t="s">
        <v>693</v>
      </c>
      <c r="I41" s="52" t="s">
        <v>694</v>
      </c>
      <c r="J41" s="52" t="s">
        <v>695</v>
      </c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</row>
    <row r="42" spans="1:63" s="17" customFormat="1" ht="15" thickBot="1" x14ac:dyDescent="0.35">
      <c r="A42" s="16" t="s">
        <v>2</v>
      </c>
      <c r="B42" s="47" t="e">
        <f>AVERAGE(B55:B204)</f>
        <v>#DIV/0!</v>
      </c>
      <c r="C42" s="47" t="e">
        <f t="shared" ref="C42:J42" si="2">AVERAGE(C55:C204)</f>
        <v>#DIV/0!</v>
      </c>
      <c r="D42" s="47" t="e">
        <f t="shared" si="2"/>
        <v>#DIV/0!</v>
      </c>
      <c r="E42" s="47" t="e">
        <f t="shared" si="2"/>
        <v>#DIV/0!</v>
      </c>
      <c r="F42" s="47" t="e">
        <f t="shared" si="2"/>
        <v>#DIV/0!</v>
      </c>
      <c r="G42" s="47" t="e">
        <f t="shared" si="2"/>
        <v>#DIV/0!</v>
      </c>
      <c r="H42" s="47" t="e">
        <f t="shared" si="2"/>
        <v>#DIV/0!</v>
      </c>
      <c r="I42" s="47" t="e">
        <f t="shared" si="2"/>
        <v>#DIV/0!</v>
      </c>
      <c r="J42" s="47" t="e">
        <f t="shared" si="2"/>
        <v>#DIV/0!</v>
      </c>
      <c r="K42" s="42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18"/>
    </row>
    <row r="43" spans="1:63" s="5" customFormat="1" ht="15" thickBot="1" x14ac:dyDescent="0.35">
      <c r="A43" s="3" t="s">
        <v>3</v>
      </c>
      <c r="B43" s="46" t="e">
        <f>_xlfn.STDEV.S(B55:B204)</f>
        <v>#DIV/0!</v>
      </c>
      <c r="C43" s="46" t="e">
        <f t="shared" ref="C43:J43" si="3">_xlfn.STDEV.S(C55:C204)</f>
        <v>#DIV/0!</v>
      </c>
      <c r="D43" s="46" t="e">
        <f t="shared" si="3"/>
        <v>#DIV/0!</v>
      </c>
      <c r="E43" s="46" t="e">
        <f t="shared" si="3"/>
        <v>#DIV/0!</v>
      </c>
      <c r="F43" s="46" t="e">
        <f t="shared" si="3"/>
        <v>#DIV/0!</v>
      </c>
      <c r="G43" s="46" t="e">
        <f t="shared" si="3"/>
        <v>#DIV/0!</v>
      </c>
      <c r="H43" s="46" t="e">
        <f t="shared" si="3"/>
        <v>#DIV/0!</v>
      </c>
      <c r="I43" s="46" t="e">
        <f t="shared" si="3"/>
        <v>#DIV/0!</v>
      </c>
      <c r="J43" s="46" t="e">
        <f t="shared" si="3"/>
        <v>#DIV/0!</v>
      </c>
      <c r="K43" s="42"/>
      <c r="L43" s="42"/>
      <c r="M43" s="41"/>
      <c r="N43" s="41"/>
      <c r="O43" s="41"/>
      <c r="P43" s="41"/>
      <c r="Q43" s="41"/>
      <c r="R43" s="41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4</v>
      </c>
      <c r="B44" s="48">
        <f>MAX(0.000000000001, MIN(B55:B204))</f>
        <v>9.9999999999999998E-13</v>
      </c>
      <c r="C44" s="48">
        <f t="shared" ref="C44:J44" si="4">MAX(0.000000000001, MIN(C55:C204))</f>
        <v>9.9999999999999998E-13</v>
      </c>
      <c r="D44" s="48">
        <f t="shared" si="4"/>
        <v>9.9999999999999998E-13</v>
      </c>
      <c r="E44" s="48">
        <f t="shared" si="4"/>
        <v>9.9999999999999998E-13</v>
      </c>
      <c r="F44" s="48">
        <f t="shared" si="4"/>
        <v>9.9999999999999998E-13</v>
      </c>
      <c r="G44" s="48">
        <f t="shared" si="4"/>
        <v>9.9999999999999998E-13</v>
      </c>
      <c r="H44" s="48">
        <f t="shared" si="4"/>
        <v>9.9999999999999998E-13</v>
      </c>
      <c r="I44" s="48">
        <f t="shared" si="4"/>
        <v>9.9999999999999998E-13</v>
      </c>
      <c r="J44" s="48">
        <f t="shared" si="4"/>
        <v>9.9999999999999998E-13</v>
      </c>
      <c r="K44" s="42"/>
      <c r="L44" s="42"/>
      <c r="M44" s="41"/>
      <c r="N44" s="41"/>
      <c r="O44" s="41"/>
      <c r="P44" s="41"/>
      <c r="Q44" s="41"/>
      <c r="R44" s="41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5</v>
      </c>
      <c r="B45" s="46" t="e">
        <f>QUARTILE(B55:B204, 1)</f>
        <v>#NUM!</v>
      </c>
      <c r="C45" s="46" t="e">
        <f t="shared" ref="C45:J45" si="5">QUARTILE(C55:C204, 1)</f>
        <v>#NUM!</v>
      </c>
      <c r="D45" s="46" t="e">
        <f t="shared" si="5"/>
        <v>#NUM!</v>
      </c>
      <c r="E45" s="46" t="e">
        <f t="shared" si="5"/>
        <v>#NUM!</v>
      </c>
      <c r="F45" s="46" t="e">
        <f t="shared" si="5"/>
        <v>#NUM!</v>
      </c>
      <c r="G45" s="46" t="e">
        <f t="shared" si="5"/>
        <v>#NUM!</v>
      </c>
      <c r="H45" s="46" t="e">
        <f t="shared" si="5"/>
        <v>#NUM!</v>
      </c>
      <c r="I45" s="46" t="e">
        <f t="shared" si="5"/>
        <v>#NUM!</v>
      </c>
      <c r="J45" s="46" t="e">
        <f t="shared" si="5"/>
        <v>#NUM!</v>
      </c>
      <c r="K45" s="42"/>
      <c r="L45" s="42"/>
      <c r="M45" s="41"/>
      <c r="N45" s="41"/>
      <c r="O45" s="41"/>
      <c r="P45" s="41"/>
      <c r="Q45" s="41"/>
      <c r="R45" s="41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6</v>
      </c>
      <c r="B46" s="46" t="e">
        <f>MEDIAN(B55:B204)</f>
        <v>#NUM!</v>
      </c>
      <c r="C46" s="46" t="e">
        <f t="shared" ref="C46:J46" si="6">MEDIAN(C55:C204)</f>
        <v>#NUM!</v>
      </c>
      <c r="D46" s="46" t="e">
        <f t="shared" si="6"/>
        <v>#NUM!</v>
      </c>
      <c r="E46" s="46" t="e">
        <f t="shared" si="6"/>
        <v>#NUM!</v>
      </c>
      <c r="F46" s="46" t="e">
        <f t="shared" si="6"/>
        <v>#NUM!</v>
      </c>
      <c r="G46" s="46" t="e">
        <f t="shared" si="6"/>
        <v>#NUM!</v>
      </c>
      <c r="H46" s="46" t="e">
        <f t="shared" si="6"/>
        <v>#NUM!</v>
      </c>
      <c r="I46" s="46" t="e">
        <f t="shared" si="6"/>
        <v>#NUM!</v>
      </c>
      <c r="J46" s="46" t="e">
        <f t="shared" si="6"/>
        <v>#NUM!</v>
      </c>
      <c r="K46" s="42"/>
      <c r="L46" s="42"/>
      <c r="M46" s="41"/>
      <c r="N46" s="41"/>
      <c r="O46" s="41"/>
      <c r="P46" s="41"/>
      <c r="Q46" s="41"/>
      <c r="R46" s="41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7</v>
      </c>
      <c r="B47" s="46" t="e">
        <f>QUARTILE(B55:B204, 3)</f>
        <v>#NUM!</v>
      </c>
      <c r="C47" s="46" t="e">
        <f t="shared" ref="C47:J47" si="7">QUARTILE(C55:C204, 3)</f>
        <v>#NUM!</v>
      </c>
      <c r="D47" s="46" t="e">
        <f t="shared" si="7"/>
        <v>#NUM!</v>
      </c>
      <c r="E47" s="46" t="e">
        <f t="shared" si="7"/>
        <v>#NUM!</v>
      </c>
      <c r="F47" s="46" t="e">
        <f t="shared" si="7"/>
        <v>#NUM!</v>
      </c>
      <c r="G47" s="46" t="e">
        <f t="shared" si="7"/>
        <v>#NUM!</v>
      </c>
      <c r="H47" s="46" t="e">
        <f t="shared" si="7"/>
        <v>#NUM!</v>
      </c>
      <c r="I47" s="46" t="e">
        <f t="shared" si="7"/>
        <v>#NUM!</v>
      </c>
      <c r="J47" s="46" t="e">
        <f t="shared" si="7"/>
        <v>#NUM!</v>
      </c>
      <c r="K47" s="42"/>
      <c r="L47" s="42"/>
      <c r="M47" s="41"/>
      <c r="N47" s="41"/>
      <c r="O47" s="41"/>
      <c r="P47" s="41"/>
      <c r="Q47" s="41"/>
      <c r="R47" s="41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s="17" customFormat="1" ht="15" thickBot="1" x14ac:dyDescent="0.35">
      <c r="A48" s="16" t="s">
        <v>8</v>
      </c>
      <c r="B48" s="46">
        <f>MAX(B55:B204)</f>
        <v>0</v>
      </c>
      <c r="C48" s="46">
        <f t="shared" ref="C48:J48" si="8">MAX(C55:C204)</f>
        <v>0</v>
      </c>
      <c r="D48" s="46">
        <f t="shared" si="8"/>
        <v>0</v>
      </c>
      <c r="E48" s="46">
        <f t="shared" si="8"/>
        <v>0</v>
      </c>
      <c r="F48" s="46">
        <f t="shared" si="8"/>
        <v>0</v>
      </c>
      <c r="G48" s="46">
        <f t="shared" si="8"/>
        <v>0</v>
      </c>
      <c r="H48" s="46">
        <f t="shared" si="8"/>
        <v>0</v>
      </c>
      <c r="I48" s="46">
        <f t="shared" si="8"/>
        <v>0</v>
      </c>
      <c r="J48" s="46">
        <f t="shared" si="8"/>
        <v>0</v>
      </c>
      <c r="K48" s="42"/>
      <c r="L48" s="42"/>
      <c r="M48" s="41"/>
      <c r="N48" s="41"/>
      <c r="O48" s="41"/>
      <c r="P48" s="41"/>
      <c r="Q48" s="41"/>
      <c r="R48" s="41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18"/>
    </row>
    <row r="49" spans="1:63" s="8" customFormat="1" ht="15" thickBot="1" x14ac:dyDescent="0.35">
      <c r="A49" s="6"/>
      <c r="B49" s="45" t="s">
        <v>631</v>
      </c>
      <c r="C49" s="45" t="s">
        <v>632</v>
      </c>
      <c r="D49" s="45" t="s">
        <v>633</v>
      </c>
      <c r="E49" s="45" t="s">
        <v>634</v>
      </c>
      <c r="F49" s="44" t="s">
        <v>635</v>
      </c>
      <c r="G49" s="44" t="s">
        <v>636</v>
      </c>
      <c r="H49" s="44" t="s">
        <v>637</v>
      </c>
      <c r="I49" s="44" t="s">
        <v>638</v>
      </c>
      <c r="J49" s="44" t="s">
        <v>639</v>
      </c>
      <c r="K49" s="39"/>
      <c r="L49" s="42"/>
      <c r="M49" s="41"/>
      <c r="N49" s="41"/>
      <c r="O49" s="41"/>
      <c r="P49" s="41"/>
      <c r="Q49" s="41"/>
      <c r="R49" s="41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7"/>
    </row>
    <row r="50" spans="1:63" s="5" customFormat="1" ht="15" thickBot="1" x14ac:dyDescent="0.35">
      <c r="A50" s="3" t="s">
        <v>9</v>
      </c>
      <c r="B50" s="10" t="e">
        <f t="shared" ref="B50:G50" si="9">B45</f>
        <v>#NUM!</v>
      </c>
      <c r="C50" s="11" t="e">
        <f t="shared" si="9"/>
        <v>#NUM!</v>
      </c>
      <c r="D50" s="9" t="e">
        <f t="shared" si="9"/>
        <v>#NUM!</v>
      </c>
      <c r="E50" s="9" t="e">
        <f t="shared" si="9"/>
        <v>#NUM!</v>
      </c>
      <c r="F50" s="9" t="e">
        <f t="shared" si="9"/>
        <v>#NUM!</v>
      </c>
      <c r="G50" s="9" t="e">
        <f t="shared" si="9"/>
        <v>#NUM!</v>
      </c>
      <c r="H50" s="10" t="e">
        <f t="shared" ref="H50:J50" si="10">H45</f>
        <v>#NUM!</v>
      </c>
      <c r="I50" s="11" t="e">
        <f t="shared" si="10"/>
        <v>#NUM!</v>
      </c>
      <c r="J50" s="9" t="e">
        <f t="shared" si="10"/>
        <v>#NUM!</v>
      </c>
      <c r="K50" s="42"/>
      <c r="L50" s="42"/>
      <c r="M50" s="41"/>
      <c r="N50" s="41"/>
      <c r="O50" s="41"/>
      <c r="P50" s="41"/>
      <c r="Q50" s="41"/>
      <c r="R50" s="41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4"/>
    </row>
    <row r="51" spans="1:63" s="5" customFormat="1" ht="15" thickBot="1" x14ac:dyDescent="0.35">
      <c r="A51" s="3" t="s">
        <v>10</v>
      </c>
      <c r="B51" s="10" t="e">
        <f>B46-B45</f>
        <v>#NUM!</v>
      </c>
      <c r="C51" s="11" t="e">
        <f t="shared" ref="B51:G52" si="11">C46-C45</f>
        <v>#NUM!</v>
      </c>
      <c r="D51" s="9" t="e">
        <f t="shared" si="11"/>
        <v>#NUM!</v>
      </c>
      <c r="E51" s="9" t="e">
        <f t="shared" si="11"/>
        <v>#NUM!</v>
      </c>
      <c r="F51" s="9" t="e">
        <f t="shared" si="11"/>
        <v>#NUM!</v>
      </c>
      <c r="G51" s="9" t="e">
        <f t="shared" si="11"/>
        <v>#NUM!</v>
      </c>
      <c r="H51" s="10" t="e">
        <f>H46-H45</f>
        <v>#NUM!</v>
      </c>
      <c r="I51" s="11" t="e">
        <f t="shared" ref="I51:J51" si="12">I46-I45</f>
        <v>#NUM!</v>
      </c>
      <c r="J51" s="9" t="e">
        <f t="shared" si="12"/>
        <v>#NUM!</v>
      </c>
      <c r="K51" s="42"/>
      <c r="L51" s="42"/>
      <c r="M51" s="41"/>
      <c r="N51" s="41"/>
      <c r="O51" s="41"/>
      <c r="P51" s="41"/>
      <c r="Q51" s="41"/>
      <c r="R51" s="41"/>
      <c r="S51" s="39"/>
      <c r="T51" s="39"/>
      <c r="U51" s="39"/>
      <c r="V51" s="39"/>
      <c r="W51" s="39"/>
      <c r="X51" s="39"/>
      <c r="Y51" s="39"/>
      <c r="Z51" s="39"/>
      <c r="AA51" s="39"/>
      <c r="AB51" s="3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4"/>
    </row>
    <row r="52" spans="1:63" s="5" customFormat="1" ht="15" thickBot="1" x14ac:dyDescent="0.35">
      <c r="A52" s="3" t="s">
        <v>11</v>
      </c>
      <c r="B52" s="10" t="e">
        <f t="shared" si="11"/>
        <v>#NUM!</v>
      </c>
      <c r="C52" s="11" t="e">
        <f t="shared" si="11"/>
        <v>#NUM!</v>
      </c>
      <c r="D52" s="9" t="e">
        <f t="shared" si="11"/>
        <v>#NUM!</v>
      </c>
      <c r="E52" s="9" t="e">
        <f t="shared" si="11"/>
        <v>#NUM!</v>
      </c>
      <c r="F52" s="9" t="e">
        <f t="shared" si="11"/>
        <v>#NUM!</v>
      </c>
      <c r="G52" s="9" t="e">
        <f t="shared" si="11"/>
        <v>#NUM!</v>
      </c>
      <c r="H52" s="10" t="e">
        <f t="shared" ref="H52:J52" si="13">H47-H46</f>
        <v>#NUM!</v>
      </c>
      <c r="I52" s="11" t="e">
        <f t="shared" si="13"/>
        <v>#NUM!</v>
      </c>
      <c r="J52" s="9" t="e">
        <f t="shared" si="13"/>
        <v>#NUM!</v>
      </c>
      <c r="K52" s="42"/>
      <c r="L52" s="42"/>
      <c r="M52" s="41"/>
      <c r="N52" s="41"/>
      <c r="O52" s="41"/>
      <c r="P52" s="41"/>
      <c r="Q52" s="41"/>
      <c r="R52" s="41"/>
      <c r="S52" s="39"/>
      <c r="T52" s="39"/>
      <c r="U52" s="39"/>
      <c r="V52" s="39"/>
      <c r="W52" s="39"/>
      <c r="X52" s="39"/>
      <c r="Y52" s="39"/>
      <c r="Z52" s="39"/>
      <c r="AA52" s="39"/>
      <c r="AB52" s="3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4"/>
    </row>
    <row r="53" spans="1:63" s="5" customFormat="1" ht="15" thickBot="1" x14ac:dyDescent="0.35">
      <c r="A53" s="3" t="s">
        <v>12</v>
      </c>
      <c r="B53" s="10" t="e">
        <f>B45-B44</f>
        <v>#NUM!</v>
      </c>
      <c r="C53" s="11" t="e">
        <f>C45-C44</f>
        <v>#NUM!</v>
      </c>
      <c r="D53" s="9" t="e">
        <f t="shared" ref="D53:G53" si="14">D45-D44</f>
        <v>#NUM!</v>
      </c>
      <c r="E53" s="9" t="e">
        <f t="shared" si="14"/>
        <v>#NUM!</v>
      </c>
      <c r="F53" s="9" t="e">
        <f t="shared" si="14"/>
        <v>#NUM!</v>
      </c>
      <c r="G53" s="9" t="e">
        <f t="shared" si="14"/>
        <v>#NUM!</v>
      </c>
      <c r="H53" s="10" t="e">
        <f>H45-H44</f>
        <v>#NUM!</v>
      </c>
      <c r="I53" s="11" t="e">
        <f t="shared" ref="I53:J53" si="15">I45-I44</f>
        <v>#NUM!</v>
      </c>
      <c r="J53" s="9" t="e">
        <f t="shared" si="15"/>
        <v>#NUM!</v>
      </c>
      <c r="K53" s="42"/>
      <c r="L53" s="42"/>
      <c r="M53" s="41"/>
      <c r="N53" s="41"/>
      <c r="O53" s="41"/>
      <c r="P53" s="41"/>
      <c r="Q53" s="41"/>
      <c r="R53" s="41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4"/>
    </row>
    <row r="54" spans="1:63" s="5" customFormat="1" ht="15" thickBot="1" x14ac:dyDescent="0.35">
      <c r="A54" s="3" t="s">
        <v>13</v>
      </c>
      <c r="B54" s="10" t="e">
        <f t="shared" ref="B54:G54" si="16">B48-B47</f>
        <v>#NUM!</v>
      </c>
      <c r="C54" s="11" t="e">
        <f>C48-C47</f>
        <v>#NUM!</v>
      </c>
      <c r="D54" s="9" t="e">
        <f t="shared" si="16"/>
        <v>#NUM!</v>
      </c>
      <c r="E54" s="9" t="e">
        <f t="shared" si="16"/>
        <v>#NUM!</v>
      </c>
      <c r="F54" s="9" t="e">
        <f t="shared" si="16"/>
        <v>#NUM!</v>
      </c>
      <c r="G54" s="9" t="e">
        <f t="shared" si="16"/>
        <v>#NUM!</v>
      </c>
      <c r="H54" s="10" t="e">
        <f t="shared" ref="H54:J54" si="17">H48-H47</f>
        <v>#NUM!</v>
      </c>
      <c r="I54" s="11" t="e">
        <f t="shared" si="17"/>
        <v>#NUM!</v>
      </c>
      <c r="J54" s="9" t="e">
        <f t="shared" si="17"/>
        <v>#NUM!</v>
      </c>
      <c r="K54" s="42"/>
      <c r="L54" s="42"/>
      <c r="M54" s="41"/>
      <c r="N54" s="41"/>
      <c r="O54" s="41"/>
      <c r="P54" s="41"/>
      <c r="Q54" s="41"/>
      <c r="R54" s="41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4"/>
    </row>
    <row r="55" spans="1:63" x14ac:dyDescent="0.3">
      <c r="A55" s="2"/>
      <c r="B55" s="12"/>
      <c r="C55" s="12"/>
      <c r="D55" s="12"/>
      <c r="E55" s="12"/>
      <c r="F55" s="12"/>
      <c r="G55" s="12"/>
      <c r="H55" s="12"/>
      <c r="I55" s="12"/>
      <c r="J55" s="12"/>
      <c r="K55" s="42"/>
      <c r="L55" s="42"/>
      <c r="M55" s="41"/>
      <c r="N55" s="41"/>
      <c r="O55" s="41"/>
      <c r="P55" s="41"/>
      <c r="Q55" s="41"/>
      <c r="R55" s="41"/>
    </row>
    <row r="56" spans="1:63" x14ac:dyDescent="0.3">
      <c r="B56" s="12"/>
      <c r="C56" s="12"/>
      <c r="D56" s="12"/>
      <c r="E56" s="12"/>
      <c r="F56" s="12"/>
      <c r="G56" s="12"/>
      <c r="H56" s="12"/>
      <c r="I56" s="12"/>
      <c r="J56" s="12"/>
      <c r="K56" s="42"/>
      <c r="L56" s="42"/>
      <c r="M56" s="41"/>
      <c r="N56" s="41"/>
      <c r="O56" s="41"/>
      <c r="P56" s="41"/>
      <c r="Q56" s="41"/>
      <c r="R56" s="41"/>
    </row>
    <row r="57" spans="1:63" x14ac:dyDescent="0.3">
      <c r="B57" s="12"/>
      <c r="C57" s="12"/>
      <c r="D57" s="12"/>
      <c r="E57" s="12"/>
      <c r="F57" s="12"/>
      <c r="G57" s="12"/>
      <c r="H57" s="12"/>
      <c r="I57" s="12"/>
      <c r="J57" s="12"/>
      <c r="K57" s="42"/>
      <c r="L57" s="42"/>
      <c r="M57" s="41"/>
      <c r="N57" s="41"/>
      <c r="O57" s="41"/>
      <c r="P57" s="41"/>
      <c r="Q57" s="41"/>
      <c r="R57" s="41"/>
    </row>
    <row r="58" spans="1:63" x14ac:dyDescent="0.3">
      <c r="B58" s="12"/>
      <c r="C58" s="12"/>
      <c r="D58" s="12"/>
      <c r="E58" s="12"/>
      <c r="F58" s="12"/>
      <c r="G58" s="12"/>
      <c r="H58" s="12"/>
      <c r="I58" s="12"/>
      <c r="J58" s="12"/>
      <c r="K58" s="42"/>
      <c r="L58" s="42"/>
      <c r="M58" s="41"/>
      <c r="N58" s="41"/>
      <c r="O58" s="41"/>
      <c r="P58" s="41"/>
      <c r="Q58" s="41"/>
      <c r="R58" s="41"/>
    </row>
    <row r="59" spans="1:63" x14ac:dyDescent="0.3">
      <c r="B59" s="12"/>
      <c r="C59" s="12"/>
      <c r="D59" s="12"/>
      <c r="E59" s="12"/>
      <c r="F59" s="12"/>
      <c r="G59" s="12"/>
      <c r="H59" s="12"/>
      <c r="I59" s="12"/>
      <c r="J59" s="12"/>
      <c r="K59" s="42"/>
      <c r="L59" s="42"/>
      <c r="M59" s="41"/>
      <c r="N59" s="41"/>
      <c r="O59" s="41"/>
      <c r="P59" s="41"/>
      <c r="Q59" s="41"/>
      <c r="R59" s="41"/>
    </row>
    <row r="60" spans="1:63" x14ac:dyDescent="0.3">
      <c r="B60" s="12"/>
      <c r="C60" s="12"/>
      <c r="D60" s="12"/>
      <c r="E60" s="12"/>
      <c r="F60" s="12"/>
      <c r="G60" s="12"/>
      <c r="H60" s="12"/>
      <c r="I60" s="12"/>
      <c r="J60" s="12"/>
      <c r="K60" s="42"/>
      <c r="L60" s="42"/>
      <c r="M60" s="41"/>
      <c r="N60" s="41"/>
      <c r="O60" s="41"/>
      <c r="P60" s="41"/>
      <c r="Q60" s="41"/>
      <c r="R60" s="41"/>
    </row>
    <row r="61" spans="1:63" x14ac:dyDescent="0.3">
      <c r="B61" s="12"/>
      <c r="C61" s="12"/>
      <c r="D61" s="12"/>
      <c r="E61" s="12"/>
      <c r="F61" s="12"/>
      <c r="G61" s="12"/>
      <c r="H61" s="12"/>
      <c r="I61" s="12"/>
      <c r="J61" s="12"/>
      <c r="K61" s="42"/>
      <c r="L61" s="42"/>
      <c r="M61" s="41"/>
      <c r="N61" s="41"/>
      <c r="O61" s="41"/>
      <c r="P61" s="41"/>
      <c r="Q61" s="41"/>
      <c r="R61" s="41"/>
    </row>
    <row r="62" spans="1:63" x14ac:dyDescent="0.3">
      <c r="B62" s="12"/>
      <c r="C62" s="12"/>
      <c r="D62" s="12"/>
      <c r="E62" s="12"/>
      <c r="F62" s="12"/>
      <c r="G62" s="12"/>
      <c r="H62" s="12"/>
      <c r="I62" s="12"/>
      <c r="J62" s="12"/>
      <c r="K62" s="42"/>
      <c r="L62" s="42"/>
      <c r="M62" s="41"/>
      <c r="N62" s="41"/>
      <c r="O62" s="41"/>
      <c r="P62" s="41"/>
      <c r="Q62" s="41"/>
      <c r="R62" s="41"/>
    </row>
    <row r="63" spans="1:63" x14ac:dyDescent="0.3">
      <c r="B63" s="12"/>
      <c r="C63" s="12"/>
      <c r="D63" s="12"/>
      <c r="E63" s="12"/>
      <c r="F63" s="12"/>
      <c r="G63" s="12"/>
      <c r="H63" s="12"/>
      <c r="I63" s="12"/>
      <c r="J63" s="12"/>
      <c r="K63" s="42"/>
    </row>
    <row r="64" spans="1:63" x14ac:dyDescent="0.3">
      <c r="B64" s="12"/>
      <c r="C64" s="12"/>
      <c r="D64" s="12"/>
      <c r="E64" s="12"/>
      <c r="F64" s="12"/>
      <c r="G64" s="12"/>
      <c r="H64" s="12"/>
      <c r="I64" s="12"/>
      <c r="J64" s="12"/>
      <c r="K64" s="42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42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42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42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42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42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42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42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42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42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42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42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42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42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42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42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42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42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42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42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42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42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42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42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42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42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42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42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42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42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42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42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42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42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42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42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42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42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42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42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42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42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42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42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42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42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42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42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42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42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42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42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42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42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42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42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42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42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42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42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42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42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42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42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42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42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42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42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42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42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42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42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42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42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42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42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42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42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42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42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42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42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42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42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42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42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42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42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42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42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42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42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42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42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42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42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42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42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42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42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42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42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42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42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42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42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42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42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42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42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42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42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42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42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42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42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42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42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42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42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42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42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42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42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42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42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42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42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42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42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42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42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42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42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42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42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42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42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42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42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42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42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42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42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42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42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42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42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42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42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42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42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42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42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42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42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42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42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42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42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42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42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42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42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42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42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42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42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42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42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42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42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42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42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42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42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42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42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42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42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42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42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42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42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42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42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42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42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42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42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42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42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42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42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42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42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42"/>
    </row>
    <row r="261" spans="2:11" x14ac:dyDescent="0.3">
      <c r="B261" s="12"/>
      <c r="C261" s="13"/>
      <c r="D261" s="12"/>
      <c r="E261" s="13"/>
      <c r="F261" s="12"/>
      <c r="G261" s="13"/>
      <c r="H261" s="12"/>
      <c r="I261" s="13"/>
      <c r="J261" s="12"/>
      <c r="K261" s="42"/>
    </row>
    <row r="262" spans="2:11" x14ac:dyDescent="0.3">
      <c r="B262" s="12"/>
      <c r="C262" s="13"/>
      <c r="D262" s="12"/>
      <c r="E262" s="13"/>
      <c r="F262" s="12"/>
      <c r="G262" s="13"/>
      <c r="H262" s="12"/>
      <c r="I262" s="13"/>
      <c r="J262" s="12"/>
      <c r="K262" s="42"/>
    </row>
    <row r="263" spans="2:11" x14ac:dyDescent="0.3">
      <c r="B263" s="12"/>
      <c r="C263" s="13"/>
      <c r="D263" s="12"/>
      <c r="E263" s="13"/>
      <c r="F263" s="12"/>
      <c r="G263" s="13"/>
      <c r="H263" s="12"/>
      <c r="I263" s="13"/>
      <c r="J263" s="12"/>
      <c r="K263" s="42"/>
    </row>
    <row r="264" spans="2:11" x14ac:dyDescent="0.3">
      <c r="B264" s="12"/>
      <c r="C264" s="13"/>
      <c r="D264" s="12"/>
      <c r="E264" s="13"/>
      <c r="F264" s="12"/>
      <c r="G264" s="13"/>
      <c r="H264" s="12"/>
      <c r="I264" s="13"/>
      <c r="J264" s="12"/>
      <c r="K264" s="42"/>
    </row>
    <row r="265" spans="2:11" x14ac:dyDescent="0.3">
      <c r="B265" s="12"/>
      <c r="C265" s="13"/>
      <c r="D265" s="12"/>
      <c r="E265" s="13"/>
      <c r="F265" s="12"/>
      <c r="G265" s="13"/>
      <c r="H265" s="12"/>
      <c r="I265" s="13"/>
      <c r="J265" s="12"/>
      <c r="K265" s="42"/>
    </row>
    <row r="266" spans="2:11" x14ac:dyDescent="0.3">
      <c r="B266" s="12"/>
      <c r="C266" s="13"/>
      <c r="D266" s="12"/>
      <c r="E266" s="13"/>
      <c r="F266" s="12"/>
      <c r="G266" s="13"/>
      <c r="H266" s="12"/>
      <c r="I266" s="13"/>
      <c r="J266" s="12"/>
      <c r="K266" s="42"/>
    </row>
    <row r="267" spans="2:11" x14ac:dyDescent="0.3">
      <c r="B267" s="12"/>
      <c r="C267" s="13"/>
      <c r="D267" s="12"/>
      <c r="E267" s="13"/>
      <c r="F267" s="12"/>
      <c r="G267" s="13"/>
      <c r="H267" s="12"/>
      <c r="I267" s="13"/>
      <c r="J267" s="12"/>
      <c r="K267" s="42"/>
    </row>
    <row r="268" spans="2:11" x14ac:dyDescent="0.3">
      <c r="B268" s="12"/>
      <c r="C268" s="13"/>
      <c r="D268" s="12"/>
      <c r="E268" s="13"/>
      <c r="F268" s="12"/>
      <c r="G268" s="13"/>
      <c r="H268" s="12"/>
      <c r="I268" s="13"/>
      <c r="J268" s="12"/>
      <c r="K268" s="42"/>
    </row>
    <row r="269" spans="2:11" x14ac:dyDescent="0.3">
      <c r="B269" s="12"/>
      <c r="C269" s="13"/>
      <c r="D269" s="12"/>
      <c r="E269" s="13"/>
      <c r="F269" s="12"/>
      <c r="G269" s="13"/>
      <c r="H269" s="12"/>
      <c r="I269" s="13"/>
      <c r="J269" s="12"/>
      <c r="K269" s="42"/>
    </row>
    <row r="270" spans="2:11" x14ac:dyDescent="0.3">
      <c r="B270" s="12"/>
      <c r="C270" s="13"/>
      <c r="D270" s="12"/>
      <c r="E270" s="13"/>
      <c r="F270" s="12"/>
      <c r="G270" s="13"/>
      <c r="H270" s="12"/>
      <c r="I270" s="13"/>
      <c r="J270" s="12"/>
      <c r="K270" s="42"/>
    </row>
    <row r="271" spans="2:11" x14ac:dyDescent="0.3">
      <c r="B271" s="12"/>
      <c r="C271" s="13"/>
      <c r="D271" s="12"/>
      <c r="E271" s="13"/>
      <c r="F271" s="12"/>
      <c r="G271" s="13"/>
      <c r="H271" s="12"/>
      <c r="I271" s="13"/>
      <c r="J271" s="12"/>
      <c r="K271" s="42"/>
    </row>
    <row r="272" spans="2:11" x14ac:dyDescent="0.3">
      <c r="B272" s="12"/>
      <c r="C272" s="13"/>
      <c r="D272" s="12"/>
      <c r="E272" s="13"/>
      <c r="F272" s="12"/>
      <c r="G272" s="13"/>
      <c r="H272" s="12"/>
      <c r="I272" s="13"/>
      <c r="J272" s="12"/>
      <c r="K272" s="42"/>
    </row>
    <row r="273" spans="2:11" x14ac:dyDescent="0.3">
      <c r="B273" s="12"/>
      <c r="C273" s="13"/>
      <c r="D273" s="12"/>
      <c r="E273" s="13"/>
      <c r="F273" s="12"/>
      <c r="G273" s="13"/>
      <c r="H273" s="12"/>
      <c r="I273" s="13"/>
      <c r="J273" s="12"/>
      <c r="K273" s="42"/>
    </row>
    <row r="274" spans="2:11" x14ac:dyDescent="0.3">
      <c r="B274" s="12"/>
      <c r="C274" s="13"/>
      <c r="D274" s="12"/>
      <c r="E274" s="13"/>
      <c r="F274" s="12"/>
      <c r="G274" s="13"/>
      <c r="H274" s="12"/>
      <c r="I274" s="13"/>
      <c r="J274" s="12"/>
      <c r="K274" s="42"/>
    </row>
    <row r="275" spans="2:11" x14ac:dyDescent="0.3">
      <c r="B275" s="12"/>
      <c r="C275" s="13"/>
      <c r="D275" s="12"/>
      <c r="E275" s="13"/>
      <c r="F275" s="12"/>
      <c r="G275" s="13"/>
      <c r="H275" s="12"/>
      <c r="I275" s="13"/>
      <c r="J275" s="12"/>
      <c r="K275" s="42"/>
    </row>
    <row r="276" spans="2:11" x14ac:dyDescent="0.3">
      <c r="B276" s="12"/>
      <c r="C276" s="13"/>
      <c r="D276" s="12"/>
      <c r="E276" s="13"/>
      <c r="F276" s="12"/>
      <c r="G276" s="13"/>
      <c r="H276" s="12"/>
      <c r="I276" s="13"/>
      <c r="J276" s="12"/>
      <c r="K276" s="42"/>
    </row>
    <row r="277" spans="2:11" x14ac:dyDescent="0.3">
      <c r="B277" s="12"/>
      <c r="C277" s="13"/>
      <c r="D277" s="12"/>
      <c r="E277" s="13"/>
      <c r="F277" s="12"/>
      <c r="G277" s="13"/>
      <c r="H277" s="12"/>
      <c r="I277" s="13"/>
      <c r="J277" s="12"/>
      <c r="K277" s="42"/>
    </row>
    <row r="278" spans="2:11" x14ac:dyDescent="0.3">
      <c r="B278" s="12"/>
      <c r="C278" s="13"/>
      <c r="D278" s="12"/>
      <c r="E278" s="13"/>
      <c r="F278" s="12"/>
      <c r="G278" s="13"/>
      <c r="H278" s="12"/>
      <c r="I278" s="13"/>
      <c r="J278" s="12"/>
      <c r="K278" s="42"/>
    </row>
    <row r="279" spans="2:11" x14ac:dyDescent="0.3">
      <c r="B279" s="12"/>
      <c r="C279" s="13"/>
      <c r="D279" s="12"/>
      <c r="E279" s="13"/>
      <c r="F279" s="12"/>
      <c r="G279" s="13"/>
      <c r="H279" s="12"/>
      <c r="I279" s="13"/>
      <c r="J279" s="12"/>
      <c r="K279" s="42"/>
    </row>
    <row r="280" spans="2:11" x14ac:dyDescent="0.3">
      <c r="B280" s="12"/>
      <c r="C280" s="13"/>
      <c r="D280" s="12"/>
      <c r="E280" s="13"/>
      <c r="F280" s="12"/>
      <c r="G280" s="13"/>
      <c r="H280" s="12"/>
      <c r="I280" s="13"/>
      <c r="J280" s="12"/>
      <c r="K280" s="42"/>
    </row>
    <row r="281" spans="2:11" x14ac:dyDescent="0.3">
      <c r="B281" s="12"/>
      <c r="C281" s="13"/>
      <c r="D281" s="12"/>
      <c r="E281" s="13"/>
      <c r="F281" s="12"/>
      <c r="G281" s="13"/>
      <c r="H281" s="12"/>
      <c r="I281" s="13"/>
      <c r="J281" s="12"/>
      <c r="K281" s="42"/>
    </row>
    <row r="282" spans="2:11" x14ac:dyDescent="0.3">
      <c r="B282" s="12"/>
      <c r="C282" s="13"/>
      <c r="D282" s="12"/>
      <c r="E282" s="13"/>
      <c r="F282" s="12"/>
      <c r="G282" s="13"/>
      <c r="H282" s="12"/>
      <c r="I282" s="13"/>
      <c r="J282" s="12"/>
      <c r="K282" s="42"/>
    </row>
    <row r="283" spans="2:11" x14ac:dyDescent="0.3">
      <c r="B283" s="12"/>
      <c r="C283" s="13"/>
      <c r="D283" s="12"/>
      <c r="E283" s="13"/>
      <c r="F283" s="12"/>
      <c r="G283" s="13"/>
      <c r="H283" s="12"/>
      <c r="I283" s="13"/>
      <c r="J283" s="12"/>
      <c r="K283" s="42"/>
    </row>
    <row r="284" spans="2:11" x14ac:dyDescent="0.3">
      <c r="B284" s="12"/>
      <c r="C284" s="13"/>
      <c r="D284" s="12"/>
      <c r="E284" s="13"/>
      <c r="F284" s="12"/>
      <c r="G284" s="13"/>
      <c r="H284" s="12"/>
      <c r="I284" s="13"/>
      <c r="J284" s="12"/>
      <c r="K284" s="42"/>
    </row>
    <row r="285" spans="2:11" x14ac:dyDescent="0.3">
      <c r="B285" s="12"/>
      <c r="C285" s="13"/>
      <c r="D285" s="12"/>
      <c r="E285" s="13"/>
      <c r="F285" s="12"/>
      <c r="G285" s="13"/>
      <c r="H285" s="12"/>
      <c r="I285" s="13"/>
      <c r="J285" s="12"/>
      <c r="K285" s="42"/>
    </row>
    <row r="286" spans="2:11" x14ac:dyDescent="0.3">
      <c r="B286" s="12"/>
      <c r="C286" s="13"/>
      <c r="D286" s="12"/>
      <c r="E286" s="13"/>
      <c r="F286" s="12"/>
      <c r="G286" s="13"/>
      <c r="H286" s="12"/>
      <c r="I286" s="13"/>
      <c r="J286" s="12"/>
      <c r="K286" s="42"/>
    </row>
    <row r="287" spans="2:11" x14ac:dyDescent="0.3">
      <c r="B287" s="12"/>
      <c r="C287" s="13"/>
      <c r="D287" s="12"/>
      <c r="E287" s="13"/>
      <c r="F287" s="12"/>
      <c r="G287" s="13"/>
      <c r="H287" s="12"/>
      <c r="I287" s="13"/>
      <c r="J287" s="12"/>
      <c r="K287" s="42"/>
    </row>
    <row r="288" spans="2:11" x14ac:dyDescent="0.3">
      <c r="B288" s="12"/>
      <c r="C288" s="13"/>
      <c r="D288" s="12"/>
      <c r="E288" s="13"/>
      <c r="F288" s="12"/>
      <c r="G288" s="13"/>
      <c r="H288" s="12"/>
      <c r="I288" s="13"/>
      <c r="J288" s="12"/>
      <c r="K288" s="42"/>
    </row>
    <row r="289" spans="2:11" x14ac:dyDescent="0.3">
      <c r="B289" s="12"/>
      <c r="C289" s="13"/>
      <c r="D289" s="12"/>
      <c r="E289" s="13"/>
      <c r="F289" s="12"/>
      <c r="G289" s="13"/>
      <c r="H289" s="12"/>
      <c r="I289" s="13"/>
      <c r="J289" s="12"/>
      <c r="K289" s="42"/>
    </row>
    <row r="290" spans="2:11" x14ac:dyDescent="0.3">
      <c r="B290" s="12"/>
      <c r="C290" s="13"/>
      <c r="D290" s="12"/>
      <c r="E290" s="13"/>
      <c r="F290" s="12"/>
      <c r="G290" s="13"/>
      <c r="H290" s="12"/>
      <c r="I290" s="13"/>
      <c r="J290" s="12"/>
      <c r="K290" s="42"/>
    </row>
    <row r="291" spans="2:11" x14ac:dyDescent="0.3">
      <c r="B291" s="12"/>
      <c r="C291" s="13"/>
      <c r="D291" s="12"/>
      <c r="E291" s="13"/>
      <c r="F291" s="12"/>
      <c r="G291" s="13"/>
      <c r="H291" s="12"/>
      <c r="I291" s="13"/>
      <c r="J291" s="12"/>
      <c r="K291" s="42"/>
    </row>
    <row r="292" spans="2:11" x14ac:dyDescent="0.3">
      <c r="B292" s="12"/>
      <c r="C292" s="13"/>
      <c r="D292" s="12"/>
      <c r="E292" s="13"/>
      <c r="F292" s="12"/>
      <c r="G292" s="13"/>
      <c r="H292" s="12"/>
      <c r="I292" s="13"/>
      <c r="J292" s="12"/>
      <c r="K292" s="42"/>
    </row>
    <row r="293" spans="2:11" x14ac:dyDescent="0.3">
      <c r="B293" s="12"/>
      <c r="C293" s="13"/>
      <c r="D293" s="12"/>
      <c r="E293" s="13"/>
      <c r="F293" s="12"/>
      <c r="G293" s="13"/>
      <c r="H293" s="12"/>
      <c r="I293" s="13"/>
      <c r="J293" s="12"/>
      <c r="K293" s="42"/>
    </row>
    <row r="294" spans="2:11" x14ac:dyDescent="0.3">
      <c r="B294" s="12"/>
      <c r="C294" s="13"/>
      <c r="D294" s="12"/>
      <c r="E294" s="13"/>
      <c r="F294" s="12"/>
      <c r="G294" s="13"/>
      <c r="H294" s="12"/>
      <c r="I294" s="13"/>
      <c r="J294" s="12"/>
      <c r="K294" s="42"/>
    </row>
    <row r="295" spans="2:11" x14ac:dyDescent="0.3">
      <c r="B295" s="12"/>
      <c r="C295" s="13"/>
      <c r="D295" s="12"/>
      <c r="E295" s="13"/>
      <c r="F295" s="12"/>
      <c r="G295" s="13"/>
      <c r="H295" s="12"/>
      <c r="I295" s="13"/>
      <c r="J295" s="12"/>
      <c r="K295" s="42"/>
    </row>
    <row r="296" spans="2:11" x14ac:dyDescent="0.3">
      <c r="B296" s="12"/>
      <c r="C296" s="13"/>
      <c r="D296" s="12"/>
      <c r="E296" s="13"/>
      <c r="F296" s="12"/>
      <c r="G296" s="13"/>
      <c r="H296" s="12"/>
      <c r="I296" s="13"/>
      <c r="J296" s="12"/>
      <c r="K296" s="42"/>
    </row>
    <row r="297" spans="2:11" x14ac:dyDescent="0.3">
      <c r="B297" s="12"/>
      <c r="C297" s="13"/>
      <c r="D297" s="12"/>
      <c r="E297" s="13"/>
      <c r="F297" s="12"/>
      <c r="G297" s="13"/>
      <c r="H297" s="12"/>
      <c r="I297" s="13"/>
      <c r="J297" s="12"/>
      <c r="K297" s="42"/>
    </row>
    <row r="298" spans="2:11" x14ac:dyDescent="0.3">
      <c r="B298" s="12"/>
      <c r="C298" s="13"/>
      <c r="D298" s="12"/>
      <c r="E298" s="13"/>
      <c r="F298" s="12"/>
      <c r="G298" s="13"/>
      <c r="H298" s="12"/>
      <c r="I298" s="13"/>
      <c r="J298" s="12"/>
      <c r="K298" s="42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42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42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42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42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42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42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42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42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42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42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42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42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42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42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42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42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42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42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42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42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42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42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42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42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42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42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42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42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42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42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42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42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42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42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42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42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42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42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42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42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42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42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42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42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42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42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42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42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42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42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42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42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42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42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42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42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42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42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42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42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42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42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42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42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42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42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42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42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42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42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42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42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42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42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42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42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42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42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42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42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42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42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42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42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42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42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42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42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42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42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42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42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42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42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42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42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42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42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42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42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42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42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42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42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42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42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42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42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42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42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42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42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42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42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42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42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42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42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42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42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42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42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42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42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42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42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42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42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42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42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42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42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42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42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42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42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42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42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42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42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42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42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42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42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42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42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42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42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42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42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42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42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42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42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42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42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42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42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42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42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42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42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42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42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42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42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42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42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42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42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42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42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42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42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42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42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42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42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42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42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42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42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42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42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42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42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42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42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42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42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42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42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42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42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42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42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42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42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42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42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42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42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42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42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42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42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42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42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42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42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42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42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42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42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42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42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42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42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42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42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42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42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42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42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42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42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42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42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42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42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42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42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42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42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42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42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42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42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42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42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42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42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42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42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42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42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42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42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42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42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42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42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42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42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42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42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42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42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42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42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42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42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42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42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42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42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42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42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42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42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42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42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42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42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42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42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42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42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42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42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42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42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42"/>
    </row>
    <row r="582" spans="2:11" x14ac:dyDescent="0.3">
      <c r="B582" s="12"/>
      <c r="C582" s="13"/>
      <c r="D582" s="12"/>
      <c r="E582" s="13"/>
      <c r="F582" s="12"/>
      <c r="G582" s="13"/>
      <c r="H582" s="12"/>
      <c r="I582" s="13"/>
      <c r="J582" s="12"/>
      <c r="K582" s="42"/>
    </row>
    <row r="583" spans="2:11" x14ac:dyDescent="0.3">
      <c r="B583" s="12"/>
      <c r="C583" s="13"/>
      <c r="D583" s="12"/>
      <c r="E583" s="13"/>
      <c r="F583" s="12"/>
      <c r="G583" s="13"/>
      <c r="H583" s="12"/>
      <c r="I583" s="13"/>
      <c r="J583" s="12"/>
      <c r="K583" s="42"/>
    </row>
    <row r="584" spans="2:11" x14ac:dyDescent="0.3">
      <c r="B584" s="12"/>
      <c r="C584" s="13"/>
      <c r="D584" s="12"/>
      <c r="E584" s="13"/>
      <c r="F584" s="12"/>
      <c r="G584" s="13"/>
      <c r="H584" s="12"/>
      <c r="I584" s="13"/>
      <c r="J584" s="12"/>
      <c r="K584" s="42"/>
    </row>
    <row r="585" spans="2:11" x14ac:dyDescent="0.3">
      <c r="B585" s="12"/>
      <c r="C585" s="13"/>
      <c r="D585" s="12"/>
      <c r="E585" s="13"/>
      <c r="F585" s="12"/>
      <c r="G585" s="13"/>
      <c r="H585" s="12"/>
      <c r="I585" s="13"/>
      <c r="J585" s="12"/>
      <c r="K585" s="42"/>
    </row>
    <row r="586" spans="2:11" x14ac:dyDescent="0.3">
      <c r="B586" s="12"/>
      <c r="C586" s="13"/>
      <c r="D586" s="12"/>
      <c r="E586" s="13"/>
      <c r="F586" s="12"/>
      <c r="G586" s="13"/>
      <c r="H586" s="12"/>
      <c r="I586" s="13"/>
      <c r="J586" s="12"/>
      <c r="K586" s="42"/>
    </row>
    <row r="587" spans="2:11" x14ac:dyDescent="0.3">
      <c r="B587" s="12"/>
      <c r="C587" s="13"/>
      <c r="D587" s="12"/>
      <c r="E587" s="13"/>
      <c r="F587" s="12"/>
      <c r="G587" s="13"/>
      <c r="H587" s="12"/>
      <c r="I587" s="13"/>
      <c r="J587" s="12"/>
      <c r="K587" s="42"/>
    </row>
    <row r="588" spans="2:11" x14ac:dyDescent="0.3">
      <c r="B588" s="12"/>
      <c r="C588" s="13"/>
      <c r="D588" s="12"/>
      <c r="E588" s="13"/>
      <c r="F588" s="12"/>
      <c r="G588" s="13"/>
      <c r="H588" s="12"/>
      <c r="I588" s="13"/>
      <c r="J588" s="12"/>
      <c r="K588" s="42"/>
    </row>
  </sheetData>
  <conditionalFormatting sqref="B41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D4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:G4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:J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26:D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 B23:J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6 B23:J23 B26:D27 B30:J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D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D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G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J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DY213"/>
  <sheetViews>
    <sheetView workbookViewId="0"/>
  </sheetViews>
  <sheetFormatPr defaultColWidth="8.88671875" defaultRowHeight="14.4" x14ac:dyDescent="0.3"/>
  <cols>
    <col min="1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51" width="12" style="2" bestFit="1" customWidth="1"/>
    <col min="52" max="61" width="8.88671875" style="2"/>
    <col min="62" max="62" width="8.88671875" style="35"/>
    <col min="63" max="16384" width="8.88671875" style="2"/>
  </cols>
  <sheetData>
    <row r="1" spans="1:129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</row>
    <row r="2" spans="1:129" x14ac:dyDescent="0.3">
      <c r="A2" s="65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33"/>
      <c r="DJ2" s="33"/>
      <c r="DK2" s="33"/>
      <c r="DL2" s="33"/>
      <c r="DM2" s="33"/>
      <c r="DN2" s="33"/>
      <c r="DO2" s="33"/>
      <c r="DP2" s="33"/>
      <c r="DQ2" s="33"/>
      <c r="DR2" s="33"/>
      <c r="DS2" s="33"/>
      <c r="DT2" s="33"/>
      <c r="DU2" s="33"/>
      <c r="DV2" s="33"/>
      <c r="DW2" s="33"/>
      <c r="DX2" s="33"/>
      <c r="DY2" s="33"/>
    </row>
    <row r="3" spans="1:129" x14ac:dyDescent="0.3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33"/>
      <c r="DJ3" s="33"/>
      <c r="DK3" s="33"/>
      <c r="DL3" s="33"/>
      <c r="DM3" s="33"/>
      <c r="DN3" s="33"/>
      <c r="DO3" s="33"/>
      <c r="DP3" s="33"/>
      <c r="DQ3" s="33"/>
      <c r="DR3" s="33"/>
      <c r="DS3" s="33"/>
      <c r="DT3" s="33"/>
      <c r="DU3" s="33"/>
      <c r="DV3" s="33"/>
      <c r="DW3" s="33"/>
      <c r="DX3" s="33"/>
      <c r="DY3" s="33"/>
    </row>
    <row r="4" spans="1:129" x14ac:dyDescent="0.3">
      <c r="A4" s="65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33"/>
      <c r="DJ4" s="33"/>
      <c r="DK4" s="33"/>
      <c r="DL4" s="33"/>
      <c r="DM4" s="33"/>
      <c r="DN4" s="33"/>
      <c r="DO4" s="33"/>
      <c r="DP4" s="33"/>
      <c r="DQ4" s="33"/>
      <c r="DR4" s="33"/>
      <c r="DS4" s="33"/>
      <c r="DT4" s="33"/>
      <c r="DU4" s="33"/>
      <c r="DV4" s="33"/>
      <c r="DW4" s="33"/>
      <c r="DX4" s="33"/>
      <c r="DY4" s="33"/>
    </row>
    <row r="5" spans="1:129" x14ac:dyDescent="0.3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</row>
    <row r="6" spans="1:129" x14ac:dyDescent="0.3">
      <c r="A6" s="65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</row>
    <row r="7" spans="1:129" x14ac:dyDescent="0.3">
      <c r="A7" s="65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</row>
    <row r="8" spans="1:129" x14ac:dyDescent="0.3">
      <c r="A8" s="6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</row>
    <row r="9" spans="1:129" x14ac:dyDescent="0.3">
      <c r="A9" s="65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</row>
    <row r="10" spans="1:129" x14ac:dyDescent="0.3">
      <c r="A10" s="65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</row>
    <row r="11" spans="1:129" x14ac:dyDescent="0.3">
      <c r="A11" s="65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N11" s="33"/>
      <c r="DO11" s="33"/>
      <c r="DP11" s="33"/>
      <c r="DQ11" s="33"/>
      <c r="DR11" s="33"/>
      <c r="DS11" s="33"/>
      <c r="DT11" s="33"/>
      <c r="DU11" s="33"/>
      <c r="DV11" s="33"/>
      <c r="DW11" s="33"/>
      <c r="DX11" s="33"/>
      <c r="DY11" s="33"/>
    </row>
    <row r="12" spans="1:129" x14ac:dyDescent="0.3">
      <c r="A12" s="65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</row>
    <row r="13" spans="1:129" x14ac:dyDescent="0.3">
      <c r="A13" s="65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</row>
    <row r="14" spans="1:129" x14ac:dyDescent="0.3">
      <c r="A14" s="6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</row>
    <row r="15" spans="1:129" x14ac:dyDescent="0.3">
      <c r="A15" s="65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</row>
    <row r="16" spans="1:129" x14ac:dyDescent="0.3">
      <c r="A16" s="65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</row>
    <row r="17" spans="1:112" x14ac:dyDescent="0.3">
      <c r="A17" s="65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</row>
    <row r="18" spans="1:112" x14ac:dyDescent="0.3">
      <c r="A18" s="65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</row>
    <row r="19" spans="1:112" x14ac:dyDescent="0.3">
      <c r="A19" s="6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</row>
    <row r="20" spans="1:112" x14ac:dyDescent="0.3">
      <c r="A20" s="65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</row>
    <row r="21" spans="1:112" x14ac:dyDescent="0.3">
      <c r="A21" s="65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</row>
    <row r="22" spans="1:112" x14ac:dyDescent="0.3">
      <c r="A22" s="6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</row>
    <row r="23" spans="1:112" x14ac:dyDescent="0.3">
      <c r="A23" s="65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</row>
    <row r="24" spans="1:112" x14ac:dyDescent="0.3">
      <c r="A24" s="65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</row>
    <row r="25" spans="1:112" x14ac:dyDescent="0.3">
      <c r="A25" s="65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</row>
    <row r="26" spans="1:112" x14ac:dyDescent="0.3">
      <c r="A26" s="6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</row>
    <row r="27" spans="1:112" x14ac:dyDescent="0.3">
      <c r="A27" s="6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</row>
    <row r="28" spans="1:112" x14ac:dyDescent="0.3">
      <c r="A28" s="65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</row>
    <row r="29" spans="1:112" x14ac:dyDescent="0.3">
      <c r="A29" s="65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</row>
    <row r="30" spans="1:112" x14ac:dyDescent="0.3">
      <c r="A30" s="65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</row>
    <row r="31" spans="1:112" x14ac:dyDescent="0.3">
      <c r="A31" s="65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</row>
    <row r="32" spans="1:112" x14ac:dyDescent="0.3">
      <c r="A32" s="6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</row>
    <row r="33" spans="1:112" x14ac:dyDescent="0.3">
      <c r="A33" s="65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</row>
    <row r="34" spans="1:112" x14ac:dyDescent="0.3">
      <c r="A34" s="65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</row>
    <row r="35" spans="1:112" x14ac:dyDescent="0.3">
      <c r="A35" s="65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3">
      <c r="A36" s="65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3">
      <c r="A37" s="65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3">
      <c r="A38" s="6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3">
      <c r="A39" s="6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3">
      <c r="A40" s="65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3">
      <c r="A41" s="6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</row>
    <row r="42" spans="1:112" x14ac:dyDescent="0.3">
      <c r="A42" s="6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3">
      <c r="A43" s="6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3">
      <c r="A44" s="6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3">
      <c r="A45" s="6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3">
      <c r="A46" s="6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3">
      <c r="A47" s="6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3">
      <c r="A48" s="6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3">
      <c r="A49" s="6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3">
      <c r="A50" s="6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3">
      <c r="A51" s="6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s="55" customFormat="1" x14ac:dyDescent="0.3">
      <c r="A52" s="6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</row>
    <row r="53" spans="1:112" s="55" customFormat="1" x14ac:dyDescent="0.3">
      <c r="A53" s="6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</row>
    <row r="54" spans="1:112" s="55" customFormat="1" x14ac:dyDescent="0.3">
      <c r="A54" s="6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</row>
    <row r="55" spans="1:112" s="55" customFormat="1" x14ac:dyDescent="0.3">
      <c r="A55" s="6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</row>
    <row r="56" spans="1:112" s="55" customFormat="1" x14ac:dyDescent="0.3">
      <c r="A56" s="6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</row>
    <row r="57" spans="1:112" s="55" customFormat="1" x14ac:dyDescent="0.3">
      <c r="A57" s="6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</row>
    <row r="58" spans="1:112" s="55" customFormat="1" x14ac:dyDescent="0.3">
      <c r="A58" s="6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</row>
    <row r="59" spans="1:112" s="55" customFormat="1" x14ac:dyDescent="0.3">
      <c r="A59" s="6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spans="1:112" s="55" customFormat="1" x14ac:dyDescent="0.3">
      <c r="A60" s="6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</row>
    <row r="61" spans="1:112" s="55" customFormat="1" x14ac:dyDescent="0.3">
      <c r="A61" s="6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</row>
    <row r="62" spans="1:112" s="55" customFormat="1" x14ac:dyDescent="0.3">
      <c r="A62" s="6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</row>
    <row r="63" spans="1:112" s="55" customFormat="1" x14ac:dyDescent="0.3">
      <c r="A63" s="6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</row>
    <row r="64" spans="1:112" s="55" customFormat="1" x14ac:dyDescent="0.3">
      <c r="A64" s="6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</row>
    <row r="65" spans="1:33" s="55" customFormat="1" x14ac:dyDescent="0.3">
      <c r="A65" s="6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</row>
    <row r="66" spans="1:33" s="55" customFormat="1" x14ac:dyDescent="0.3">
      <c r="A66" s="6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</row>
    <row r="67" spans="1:33" s="55" customFormat="1" x14ac:dyDescent="0.3">
      <c r="A67" s="6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</row>
    <row r="68" spans="1:33" s="55" customFormat="1" x14ac:dyDescent="0.3">
      <c r="A68" s="6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</row>
    <row r="69" spans="1:33" s="55" customFormat="1" x14ac:dyDescent="0.3">
      <c r="A69" s="6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</row>
    <row r="70" spans="1:33" s="55" customFormat="1" x14ac:dyDescent="0.3">
      <c r="A70" s="6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</row>
    <row r="71" spans="1:33" s="55" customFormat="1" x14ac:dyDescent="0.3">
      <c r="A71" s="6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</row>
    <row r="72" spans="1:33" s="55" customFormat="1" x14ac:dyDescent="0.3">
      <c r="A72" s="6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</row>
    <row r="73" spans="1:33" s="55" customFormat="1" x14ac:dyDescent="0.3">
      <c r="A73" s="6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spans="1:33" s="55" customFormat="1" x14ac:dyDescent="0.3">
      <c r="A74" s="6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</row>
    <row r="75" spans="1:33" s="55" customFormat="1" x14ac:dyDescent="0.3">
      <c r="A75" s="6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</row>
    <row r="76" spans="1:33" s="55" customFormat="1" x14ac:dyDescent="0.3">
      <c r="A76" s="6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spans="1:33" s="55" customFormat="1" x14ac:dyDescent="0.3">
      <c r="A77" s="6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</row>
    <row r="78" spans="1:33" s="55" customFormat="1" x14ac:dyDescent="0.3">
      <c r="A78" s="6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</row>
    <row r="79" spans="1:33" s="55" customFormat="1" x14ac:dyDescent="0.3">
      <c r="A79" s="6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spans="1:33" s="55" customFormat="1" x14ac:dyDescent="0.3">
      <c r="A80" s="6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spans="1:33" s="55" customFormat="1" x14ac:dyDescent="0.3">
      <c r="A81" s="6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spans="1:33" s="55" customFormat="1" x14ac:dyDescent="0.3">
      <c r="A82" s="6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spans="1:33" s="55" customFormat="1" x14ac:dyDescent="0.3">
      <c r="A83" s="6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spans="1:33" s="55" customFormat="1" x14ac:dyDescent="0.3">
      <c r="A84" s="6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spans="1:33" s="55" customFormat="1" x14ac:dyDescent="0.3">
      <c r="A85" s="6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spans="1:33" s="55" customFormat="1" x14ac:dyDescent="0.3">
      <c r="A86" s="6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spans="1:33" s="55" customFormat="1" x14ac:dyDescent="0.3">
      <c r="A87" s="6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spans="1:33" s="55" customFormat="1" x14ac:dyDescent="0.3">
      <c r="A88" s="6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spans="1:33" s="55" customFormat="1" x14ac:dyDescent="0.3">
      <c r="A89" s="6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spans="1:33" s="55" customFormat="1" x14ac:dyDescent="0.3">
      <c r="A90" s="6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spans="1:33" s="55" customFormat="1" x14ac:dyDescent="0.3">
      <c r="A91" s="6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spans="1:33" s="55" customFormat="1" x14ac:dyDescent="0.3">
      <c r="A92" s="6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spans="1:33" s="55" customFormat="1" x14ac:dyDescent="0.3">
      <c r="A93" s="6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spans="1:33" s="55" customFormat="1" x14ac:dyDescent="0.3">
      <c r="A94" s="6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spans="1:33" s="55" customFormat="1" x14ac:dyDescent="0.3">
      <c r="A95" s="6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spans="1:33" s="55" customFormat="1" x14ac:dyDescent="0.3">
      <c r="A96" s="6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spans="1:33" s="55" customFormat="1" x14ac:dyDescent="0.3">
      <c r="A97" s="6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spans="1:33" s="55" customFormat="1" x14ac:dyDescent="0.3">
      <c r="A98" s="6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spans="1:33" s="55" customFormat="1" x14ac:dyDescent="0.3">
      <c r="A99" s="6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spans="1:33" s="55" customFormat="1" x14ac:dyDescent="0.3">
      <c r="A100" s="6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spans="1:33" s="55" customFormat="1" x14ac:dyDescent="0.3">
      <c r="A101" s="6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spans="1:33" s="55" customFormat="1" x14ac:dyDescent="0.3">
      <c r="A102" s="6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spans="1:33" s="55" customFormat="1" x14ac:dyDescent="0.3">
      <c r="A103" s="6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spans="1:33" s="55" customFormat="1" x14ac:dyDescent="0.3">
      <c r="A104" s="6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spans="1:33" s="55" customFormat="1" x14ac:dyDescent="0.3">
      <c r="A105" s="6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spans="1:33" s="55" customFormat="1" x14ac:dyDescent="0.3">
      <c r="A106" s="6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 s="55" customFormat="1" x14ac:dyDescent="0.3">
      <c r="A107" s="6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spans="1:33" s="55" customFormat="1" x14ac:dyDescent="0.3">
      <c r="A108" s="6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spans="1:33" s="55" customFormat="1" x14ac:dyDescent="0.3">
      <c r="A109" s="6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spans="1:33" s="55" customFormat="1" x14ac:dyDescent="0.3">
      <c r="A110" s="6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spans="1:33" s="55" customFormat="1" x14ac:dyDescent="0.3">
      <c r="A111" s="6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spans="1:33" s="55" customFormat="1" x14ac:dyDescent="0.3">
      <c r="A112" s="6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spans="1:33" s="55" customFormat="1" x14ac:dyDescent="0.3">
      <c r="A113" s="6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spans="1:33" s="55" customFormat="1" x14ac:dyDescent="0.3">
      <c r="A114" s="6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spans="1:33" s="55" customFormat="1" x14ac:dyDescent="0.3">
      <c r="A115" s="6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spans="1:33" s="55" customFormat="1" x14ac:dyDescent="0.3">
      <c r="A116" s="6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spans="1:33" s="55" customFormat="1" x14ac:dyDescent="0.3">
      <c r="A117" s="6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spans="1:33" s="55" customFormat="1" x14ac:dyDescent="0.3">
      <c r="A118" s="6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spans="1:33" s="55" customFormat="1" x14ac:dyDescent="0.3">
      <c r="A119" s="6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spans="1:33" s="55" customFormat="1" x14ac:dyDescent="0.3">
      <c r="A120" s="6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spans="1:33" s="55" customFormat="1" x14ac:dyDescent="0.3">
      <c r="A121" s="6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spans="1:33" s="55" customFormat="1" x14ac:dyDescent="0.3">
      <c r="A122" s="6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spans="1:33" s="55" customFormat="1" x14ac:dyDescent="0.3">
      <c r="A123" s="6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spans="1:33" s="55" customFormat="1" x14ac:dyDescent="0.3">
      <c r="A124" s="6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spans="1:33" s="55" customFormat="1" x14ac:dyDescent="0.3">
      <c r="A125" s="6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spans="1:33" s="55" customFormat="1" x14ac:dyDescent="0.3">
      <c r="A126" s="6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spans="1:33" s="55" customFormat="1" x14ac:dyDescent="0.3">
      <c r="A127" s="6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spans="1:33" s="55" customFormat="1" x14ac:dyDescent="0.3">
      <c r="A128" s="6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spans="1:33" s="55" customFormat="1" x14ac:dyDescent="0.3">
      <c r="A129" s="6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spans="1:33" s="55" customFormat="1" x14ac:dyDescent="0.3">
      <c r="A130" s="6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spans="1:33" s="55" customFormat="1" x14ac:dyDescent="0.3">
      <c r="A131" s="6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spans="1:33" s="55" customFormat="1" x14ac:dyDescent="0.3">
      <c r="A132" s="6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spans="1:33" s="55" customFormat="1" x14ac:dyDescent="0.3">
      <c r="A133" s="6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spans="1:33" s="55" customFormat="1" x14ac:dyDescent="0.3">
      <c r="A134" s="6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spans="1:33" s="55" customFormat="1" x14ac:dyDescent="0.3">
      <c r="A135" s="6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spans="1:33" s="55" customFormat="1" x14ac:dyDescent="0.3">
      <c r="A136" s="6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spans="1:33" s="55" customFormat="1" x14ac:dyDescent="0.3">
      <c r="A137" s="6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spans="1:33" s="55" customFormat="1" x14ac:dyDescent="0.3">
      <c r="A138" s="6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spans="1:33" s="55" customFormat="1" x14ac:dyDescent="0.3">
      <c r="A139" s="6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spans="1:33" s="55" customFormat="1" x14ac:dyDescent="0.3">
      <c r="A140" s="6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spans="1:33" s="55" customFormat="1" x14ac:dyDescent="0.3">
      <c r="A141" s="6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spans="1:33" s="55" customFormat="1" x14ac:dyDescent="0.3">
      <c r="A142" s="6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spans="1:33" s="55" customFormat="1" x14ac:dyDescent="0.3">
      <c r="A143" s="6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spans="1:33" s="55" customFormat="1" x14ac:dyDescent="0.3">
      <c r="A144" s="6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spans="1:112" s="55" customFormat="1" x14ac:dyDescent="0.3">
      <c r="A145" s="6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spans="1:112" s="55" customFormat="1" x14ac:dyDescent="0.3">
      <c r="A146" s="6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spans="1:112" s="55" customFormat="1" x14ac:dyDescent="0.3">
      <c r="A147" s="6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spans="1:112" s="55" customFormat="1" x14ac:dyDescent="0.3">
      <c r="A148" s="6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spans="1:112" s="55" customFormat="1" x14ac:dyDescent="0.3">
      <c r="A149" s="6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spans="1:112" s="55" customFormat="1" x14ac:dyDescent="0.3">
      <c r="A150" s="6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spans="1:112" s="55" customFormat="1" x14ac:dyDescent="0.3">
      <c r="A151" s="6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  <row r="152" spans="1:112" x14ac:dyDescent="0.3">
      <c r="A152" s="26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  <c r="AE152" s="19"/>
      <c r="AF152" s="19"/>
      <c r="AG152" s="19"/>
      <c r="AH152" s="19"/>
      <c r="AI152" s="19"/>
      <c r="AJ152" s="19"/>
      <c r="AK152" s="19"/>
      <c r="AL152" s="19"/>
      <c r="AM152" s="19"/>
      <c r="AN152" s="19"/>
      <c r="AO152" s="19"/>
      <c r="AP152" s="19"/>
      <c r="AQ152" s="19"/>
      <c r="AR152" s="19"/>
      <c r="AS152" s="19"/>
      <c r="AT152" s="19"/>
      <c r="AU152" s="19"/>
      <c r="AV152" s="19"/>
      <c r="AW152" s="19"/>
      <c r="AX152" s="19"/>
      <c r="AY152" s="19"/>
      <c r="AZ152" s="19"/>
      <c r="BA152" s="19"/>
      <c r="BB152" s="19"/>
      <c r="BC152" s="19"/>
      <c r="BD152" s="19"/>
      <c r="BE152" s="19"/>
      <c r="BF152" s="19"/>
      <c r="BG152" s="19"/>
      <c r="BH152" s="19"/>
      <c r="BI152" s="19"/>
      <c r="BJ152" s="19"/>
      <c r="BK152" s="19"/>
      <c r="BL152" s="19"/>
      <c r="BM152" s="19"/>
      <c r="BN152" s="19"/>
      <c r="BO152" s="19"/>
      <c r="BP152" s="19"/>
      <c r="BQ152" s="19"/>
      <c r="BR152" s="19"/>
      <c r="BS152" s="19"/>
      <c r="BT152" s="19"/>
      <c r="BU152" s="19"/>
      <c r="BV152" s="19"/>
      <c r="BW152" s="19"/>
      <c r="BX152" s="19"/>
      <c r="BY152" s="19"/>
      <c r="BZ152" s="19"/>
      <c r="CA152" s="19"/>
      <c r="CB152" s="19"/>
      <c r="CC152" s="19"/>
      <c r="CD152" s="19"/>
      <c r="CE152" s="19"/>
      <c r="CF152" s="19"/>
      <c r="CG152" s="19"/>
      <c r="CH152" s="19"/>
      <c r="CI152" s="19"/>
      <c r="CJ152" s="19"/>
      <c r="CK152" s="19"/>
      <c r="CL152" s="19"/>
      <c r="CM152" s="19"/>
      <c r="CN152" s="19"/>
      <c r="CO152" s="19"/>
      <c r="CP152" s="19"/>
      <c r="CQ152" s="19"/>
      <c r="CR152" s="19"/>
      <c r="CS152" s="19"/>
      <c r="CT152" s="19"/>
      <c r="CU152" s="19"/>
      <c r="CV152" s="19"/>
      <c r="CW152" s="19"/>
      <c r="CX152" s="19"/>
      <c r="CY152" s="19"/>
      <c r="CZ152" s="19"/>
      <c r="DA152" s="19"/>
      <c r="DB152" s="19"/>
      <c r="DC152" s="19"/>
      <c r="DD152" s="19"/>
      <c r="DE152" s="19"/>
      <c r="DF152" s="19"/>
      <c r="DG152" s="19"/>
      <c r="DH152" s="19"/>
    </row>
    <row r="153" spans="1:112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</row>
    <row r="154" spans="1:112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</row>
    <row r="155" spans="1:112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</row>
    <row r="156" spans="1:112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</row>
    <row r="157" spans="1:112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</row>
    <row r="158" spans="1:112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</row>
    <row r="159" spans="1:112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</row>
    <row r="160" spans="1:112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</row>
    <row r="161" spans="1:112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</row>
    <row r="162" spans="1:112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</row>
    <row r="163" spans="1:112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</row>
    <row r="164" spans="1:112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</row>
    <row r="165" spans="1:112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</row>
    <row r="166" spans="1:112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</row>
    <row r="167" spans="1:112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</row>
    <row r="168" spans="1:112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</row>
    <row r="169" spans="1:112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</row>
    <row r="170" spans="1:112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</row>
    <row r="171" spans="1:112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</row>
    <row r="172" spans="1:112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</row>
    <row r="173" spans="1:112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</row>
    <row r="174" spans="1:112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</row>
    <row r="175" spans="1:112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</row>
    <row r="176" spans="1:112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</row>
    <row r="177" spans="1:112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</row>
    <row r="178" spans="1:112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</row>
    <row r="179" spans="1:112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</row>
    <row r="180" spans="1:112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</row>
    <row r="181" spans="1:112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</row>
    <row r="182" spans="1:112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</row>
    <row r="183" spans="1:112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</row>
    <row r="184" spans="1:112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</row>
    <row r="185" spans="1:112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</row>
    <row r="186" spans="1:112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</row>
    <row r="187" spans="1:112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</row>
    <row r="188" spans="1:112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</row>
    <row r="189" spans="1:112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</row>
    <row r="190" spans="1:112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</row>
    <row r="191" spans="1:112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</row>
    <row r="192" spans="1:112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</row>
    <row r="193" spans="1:112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</row>
    <row r="194" spans="1:112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</row>
    <row r="195" spans="1:112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</row>
    <row r="196" spans="1:112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</row>
    <row r="197" spans="1:112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</row>
    <row r="198" spans="1:112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</row>
    <row r="199" spans="1:112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</row>
    <row r="200" spans="1:112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</row>
    <row r="201" spans="1:112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</row>
    <row r="202" spans="1:112" x14ac:dyDescent="0.3">
      <c r="A202" s="33"/>
    </row>
    <row r="203" spans="1:112" x14ac:dyDescent="0.3">
      <c r="A203" s="33"/>
    </row>
    <row r="204" spans="1:112" x14ac:dyDescent="0.3">
      <c r="A204" s="33"/>
    </row>
    <row r="205" spans="1:112" x14ac:dyDescent="0.3">
      <c r="A205" s="33"/>
    </row>
    <row r="206" spans="1:112" x14ac:dyDescent="0.3">
      <c r="A206" s="33"/>
    </row>
    <row r="207" spans="1:112" x14ac:dyDescent="0.3">
      <c r="A207" s="33"/>
    </row>
    <row r="208" spans="1:112" x14ac:dyDescent="0.3">
      <c r="A208" s="33"/>
    </row>
    <row r="209" spans="1:1" x14ac:dyDescent="0.3">
      <c r="A209" s="33"/>
    </row>
    <row r="210" spans="1:1" x14ac:dyDescent="0.3">
      <c r="A210" s="33"/>
    </row>
    <row r="211" spans="1:1" x14ac:dyDescent="0.3">
      <c r="A211" s="33"/>
    </row>
    <row r="212" spans="1:1" x14ac:dyDescent="0.3">
      <c r="A212" s="33"/>
    </row>
    <row r="213" spans="1:1" x14ac:dyDescent="0.3">
      <c r="A213" s="33"/>
    </row>
  </sheetData>
  <conditionalFormatting sqref="AY5:BA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I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G152"/>
  <sheetViews>
    <sheetView zoomScale="55" zoomScaleNormal="55" workbookViewId="0"/>
  </sheetViews>
  <sheetFormatPr defaultRowHeight="14.4" x14ac:dyDescent="0.3"/>
  <cols>
    <col min="1" max="1" width="6" style="19" customWidth="1"/>
    <col min="2" max="2" width="32" style="19" customWidth="1"/>
    <col min="3" max="3" width="11" style="19" customWidth="1"/>
    <col min="4" max="4" width="23" style="19" customWidth="1"/>
    <col min="5" max="5" width="17" style="19" customWidth="1"/>
    <col min="6" max="6" width="9" style="19" customWidth="1"/>
    <col min="7" max="9" width="23" style="19" customWidth="1"/>
    <col min="10" max="10" width="21" style="19" customWidth="1"/>
    <col min="11" max="11" width="23" style="19" customWidth="1"/>
    <col min="12" max="13" width="22" style="19" customWidth="1"/>
    <col min="14" max="14" width="23" style="19" customWidth="1"/>
    <col min="15" max="15" width="24" style="19" customWidth="1"/>
    <col min="16" max="16" width="23" style="19" customWidth="1"/>
    <col min="17" max="18" width="22" style="19" customWidth="1"/>
    <col min="19" max="19" width="24" style="19" customWidth="1"/>
    <col min="20" max="20" width="509" style="19" customWidth="1"/>
    <col min="21" max="21" width="69" style="19" customWidth="1"/>
    <col min="22" max="22" width="491" style="19" customWidth="1"/>
    <col min="23" max="24" width="21" style="19" customWidth="1"/>
    <col min="25" max="26" width="23" style="19" customWidth="1"/>
    <col min="27" max="28" width="21" style="19" customWidth="1"/>
    <col min="29" max="16384" width="8.88671875" style="19"/>
  </cols>
  <sheetData>
    <row r="1" spans="1:33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spans="1:33" x14ac:dyDescent="0.3">
      <c r="A2" s="65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</row>
    <row r="3" spans="1:33" x14ac:dyDescent="0.3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33" x14ac:dyDescent="0.3">
      <c r="A4" s="65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</row>
    <row r="5" spans="1:33" x14ac:dyDescent="0.3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</row>
    <row r="6" spans="1:33" x14ac:dyDescent="0.3">
      <c r="A6" s="65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</row>
    <row r="7" spans="1:33" x14ac:dyDescent="0.3">
      <c r="A7" s="65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</row>
    <row r="8" spans="1:33" x14ac:dyDescent="0.3">
      <c r="A8" s="6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</row>
    <row r="9" spans="1:33" x14ac:dyDescent="0.3">
      <c r="A9" s="65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</row>
    <row r="10" spans="1:33" x14ac:dyDescent="0.3">
      <c r="A10" s="65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</row>
    <row r="11" spans="1:33" x14ac:dyDescent="0.3">
      <c r="A11" s="65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</row>
    <row r="12" spans="1:33" x14ac:dyDescent="0.3">
      <c r="A12" s="65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</row>
    <row r="13" spans="1:33" x14ac:dyDescent="0.3">
      <c r="A13" s="65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</row>
    <row r="14" spans="1:33" x14ac:dyDescent="0.3">
      <c r="A14" s="6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3" x14ac:dyDescent="0.3">
      <c r="A15" s="65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</row>
    <row r="16" spans="1:33" x14ac:dyDescent="0.3">
      <c r="A16" s="65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</row>
    <row r="17" spans="1:33" x14ac:dyDescent="0.3">
      <c r="A17" s="65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</row>
    <row r="18" spans="1:33" x14ac:dyDescent="0.3">
      <c r="A18" s="65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</row>
    <row r="19" spans="1:33" x14ac:dyDescent="0.3">
      <c r="A19" s="6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</row>
    <row r="20" spans="1:33" x14ac:dyDescent="0.3">
      <c r="A20" s="65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</row>
    <row r="21" spans="1:33" x14ac:dyDescent="0.3">
      <c r="A21" s="65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</row>
    <row r="22" spans="1:33" x14ac:dyDescent="0.3">
      <c r="A22" s="6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</row>
    <row r="23" spans="1:33" x14ac:dyDescent="0.3">
      <c r="A23" s="65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</row>
    <row r="24" spans="1:33" x14ac:dyDescent="0.3">
      <c r="A24" s="65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</row>
    <row r="25" spans="1:33" x14ac:dyDescent="0.3">
      <c r="A25" s="65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</row>
    <row r="26" spans="1:33" x14ac:dyDescent="0.3">
      <c r="A26" s="6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</row>
    <row r="27" spans="1:33" x14ac:dyDescent="0.3">
      <c r="A27" s="6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</row>
    <row r="28" spans="1:33" x14ac:dyDescent="0.3">
      <c r="A28" s="65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</row>
    <row r="29" spans="1:33" x14ac:dyDescent="0.3">
      <c r="A29" s="65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</row>
    <row r="30" spans="1:33" x14ac:dyDescent="0.3">
      <c r="A30" s="65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</row>
    <row r="31" spans="1:33" x14ac:dyDescent="0.3">
      <c r="A31" s="65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</row>
    <row r="32" spans="1:33" x14ac:dyDescent="0.3">
      <c r="A32" s="6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</row>
    <row r="33" spans="1:33" x14ac:dyDescent="0.3">
      <c r="A33" s="65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3">
      <c r="A34" s="65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</row>
    <row r="35" spans="1:33" x14ac:dyDescent="0.3">
      <c r="A35" s="65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</row>
    <row r="36" spans="1:33" x14ac:dyDescent="0.3">
      <c r="A36" s="65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</row>
    <row r="37" spans="1:33" x14ac:dyDescent="0.3">
      <c r="A37" s="65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</row>
    <row r="38" spans="1:33" x14ac:dyDescent="0.3">
      <c r="A38" s="6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3">
      <c r="A39" s="6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</row>
    <row r="40" spans="1:33" x14ac:dyDescent="0.3">
      <c r="A40" s="65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</row>
    <row r="41" spans="1:33" x14ac:dyDescent="0.3">
      <c r="A41" s="6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</row>
    <row r="42" spans="1:33" x14ac:dyDescent="0.3">
      <c r="A42" s="6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</row>
    <row r="43" spans="1:33" x14ac:dyDescent="0.3">
      <c r="A43" s="6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</row>
    <row r="44" spans="1:33" x14ac:dyDescent="0.3">
      <c r="A44" s="6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</row>
    <row r="45" spans="1:33" x14ac:dyDescent="0.3">
      <c r="A45" s="6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</row>
    <row r="46" spans="1:33" x14ac:dyDescent="0.3">
      <c r="A46" s="6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</row>
    <row r="47" spans="1:33" x14ac:dyDescent="0.3">
      <c r="A47" s="6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</row>
    <row r="48" spans="1:33" x14ac:dyDescent="0.3">
      <c r="A48" s="6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</row>
    <row r="49" spans="1:33" x14ac:dyDescent="0.3">
      <c r="A49" s="6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</row>
    <row r="50" spans="1:33" x14ac:dyDescent="0.3">
      <c r="A50" s="6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</row>
    <row r="51" spans="1:33" x14ac:dyDescent="0.3">
      <c r="A51" s="6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</row>
    <row r="52" spans="1:33" s="55" customFormat="1" x14ac:dyDescent="0.3">
      <c r="A52" s="6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</row>
    <row r="53" spans="1:33" s="55" customFormat="1" x14ac:dyDescent="0.3">
      <c r="A53" s="6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</row>
    <row r="54" spans="1:33" s="55" customFormat="1" x14ac:dyDescent="0.3">
      <c r="A54" s="6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</row>
    <row r="55" spans="1:33" s="55" customFormat="1" x14ac:dyDescent="0.3">
      <c r="A55" s="6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</row>
    <row r="56" spans="1:33" s="55" customFormat="1" x14ac:dyDescent="0.3">
      <c r="A56" s="6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</row>
    <row r="57" spans="1:33" s="55" customFormat="1" x14ac:dyDescent="0.3">
      <c r="A57" s="6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</row>
    <row r="58" spans="1:33" s="55" customFormat="1" x14ac:dyDescent="0.3">
      <c r="A58" s="6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</row>
    <row r="59" spans="1:33" s="55" customFormat="1" x14ac:dyDescent="0.3">
      <c r="A59" s="6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spans="1:33" s="55" customFormat="1" x14ac:dyDescent="0.3">
      <c r="A60" s="6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</row>
    <row r="61" spans="1:33" s="55" customFormat="1" x14ac:dyDescent="0.3">
      <c r="A61" s="6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</row>
    <row r="62" spans="1:33" s="55" customFormat="1" x14ac:dyDescent="0.3">
      <c r="A62" s="6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</row>
    <row r="63" spans="1:33" s="55" customFormat="1" x14ac:dyDescent="0.3">
      <c r="A63" s="6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</row>
    <row r="64" spans="1:33" s="55" customFormat="1" x14ac:dyDescent="0.3">
      <c r="A64" s="6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</row>
    <row r="65" spans="1:33" s="55" customFormat="1" x14ac:dyDescent="0.3">
      <c r="A65" s="6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</row>
    <row r="66" spans="1:33" s="55" customFormat="1" x14ac:dyDescent="0.3">
      <c r="A66" s="6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</row>
    <row r="67" spans="1:33" s="55" customFormat="1" x14ac:dyDescent="0.3">
      <c r="A67" s="6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</row>
    <row r="68" spans="1:33" s="55" customFormat="1" x14ac:dyDescent="0.3">
      <c r="A68" s="6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</row>
    <row r="69" spans="1:33" s="55" customFormat="1" x14ac:dyDescent="0.3">
      <c r="A69" s="6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</row>
    <row r="70" spans="1:33" s="55" customFormat="1" x14ac:dyDescent="0.3">
      <c r="A70" s="6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</row>
    <row r="71" spans="1:33" s="55" customFormat="1" x14ac:dyDescent="0.3">
      <c r="A71" s="6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</row>
    <row r="72" spans="1:33" s="55" customFormat="1" x14ac:dyDescent="0.3">
      <c r="A72" s="6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</row>
    <row r="73" spans="1:33" s="55" customFormat="1" x14ac:dyDescent="0.3">
      <c r="A73" s="6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spans="1:33" s="55" customFormat="1" x14ac:dyDescent="0.3">
      <c r="A74" s="6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</row>
    <row r="75" spans="1:33" s="55" customFormat="1" x14ac:dyDescent="0.3">
      <c r="A75" s="6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</row>
    <row r="76" spans="1:33" s="55" customFormat="1" x14ac:dyDescent="0.3">
      <c r="A76" s="6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spans="1:33" s="55" customFormat="1" x14ac:dyDescent="0.3">
      <c r="A77" s="6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</row>
    <row r="78" spans="1:33" s="55" customFormat="1" x14ac:dyDescent="0.3">
      <c r="A78" s="6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</row>
    <row r="79" spans="1:33" s="55" customFormat="1" x14ac:dyDescent="0.3">
      <c r="A79" s="6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spans="1:33" s="55" customFormat="1" x14ac:dyDescent="0.3">
      <c r="A80" s="6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spans="1:33" s="55" customFormat="1" x14ac:dyDescent="0.3">
      <c r="A81" s="6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spans="1:33" s="55" customFormat="1" x14ac:dyDescent="0.3">
      <c r="A82" s="6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spans="1:33" s="55" customFormat="1" x14ac:dyDescent="0.3">
      <c r="A83" s="6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spans="1:33" s="55" customFormat="1" x14ac:dyDescent="0.3">
      <c r="A84" s="6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spans="1:33" s="55" customFormat="1" x14ac:dyDescent="0.3">
      <c r="A85" s="6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spans="1:33" s="55" customFormat="1" x14ac:dyDescent="0.3">
      <c r="A86" s="6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spans="1:33" s="55" customFormat="1" x14ac:dyDescent="0.3">
      <c r="A87" s="6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spans="1:33" s="55" customFormat="1" x14ac:dyDescent="0.3">
      <c r="A88" s="6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spans="1:33" s="55" customFormat="1" x14ac:dyDescent="0.3">
      <c r="A89" s="6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spans="1:33" s="55" customFormat="1" x14ac:dyDescent="0.3">
      <c r="A90" s="6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spans="1:33" s="55" customFormat="1" x14ac:dyDescent="0.3">
      <c r="A91" s="6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spans="1:33" s="55" customFormat="1" x14ac:dyDescent="0.3">
      <c r="A92" s="6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spans="1:33" s="55" customFormat="1" x14ac:dyDescent="0.3">
      <c r="A93" s="6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spans="1:33" s="55" customFormat="1" x14ac:dyDescent="0.3">
      <c r="A94" s="6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spans="1:33" s="55" customFormat="1" x14ac:dyDescent="0.3">
      <c r="A95" s="6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spans="1:33" s="55" customFormat="1" x14ac:dyDescent="0.3">
      <c r="A96" s="6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spans="1:33" s="55" customFormat="1" x14ac:dyDescent="0.3">
      <c r="A97" s="6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spans="1:33" s="55" customFormat="1" x14ac:dyDescent="0.3">
      <c r="A98" s="6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spans="1:33" s="55" customFormat="1" x14ac:dyDescent="0.3">
      <c r="A99" s="6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spans="1:33" s="55" customFormat="1" x14ac:dyDescent="0.3">
      <c r="A100" s="6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spans="1:33" s="55" customFormat="1" x14ac:dyDescent="0.3">
      <c r="A101" s="6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spans="1:33" s="55" customFormat="1" x14ac:dyDescent="0.3">
      <c r="A102" s="6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spans="1:33" s="55" customFormat="1" x14ac:dyDescent="0.3">
      <c r="A103" s="6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spans="1:33" s="55" customFormat="1" x14ac:dyDescent="0.3">
      <c r="A104" s="6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spans="1:33" s="55" customFormat="1" x14ac:dyDescent="0.3">
      <c r="A105" s="6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spans="1:33" s="55" customFormat="1" x14ac:dyDescent="0.3">
      <c r="A106" s="6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 s="55" customFormat="1" x14ac:dyDescent="0.3">
      <c r="A107" s="6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spans="1:33" s="55" customFormat="1" x14ac:dyDescent="0.3">
      <c r="A108" s="6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spans="1:33" s="55" customFormat="1" x14ac:dyDescent="0.3">
      <c r="A109" s="6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spans="1:33" s="55" customFormat="1" x14ac:dyDescent="0.3">
      <c r="A110" s="6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spans="1:33" s="55" customFormat="1" x14ac:dyDescent="0.3">
      <c r="A111" s="6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spans="1:33" s="55" customFormat="1" x14ac:dyDescent="0.3">
      <c r="A112" s="6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spans="1:33" s="55" customFormat="1" x14ac:dyDescent="0.3">
      <c r="A113" s="6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spans="1:33" s="55" customFormat="1" x14ac:dyDescent="0.3">
      <c r="A114" s="6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spans="1:33" s="55" customFormat="1" x14ac:dyDescent="0.3">
      <c r="A115" s="6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spans="1:33" s="55" customFormat="1" x14ac:dyDescent="0.3">
      <c r="A116" s="6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spans="1:33" s="55" customFormat="1" x14ac:dyDescent="0.3">
      <c r="A117" s="6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spans="1:33" s="55" customFormat="1" x14ac:dyDescent="0.3">
      <c r="A118" s="6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spans="1:33" s="55" customFormat="1" x14ac:dyDescent="0.3">
      <c r="A119" s="6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spans="1:33" s="55" customFormat="1" x14ac:dyDescent="0.3">
      <c r="A120" s="6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spans="1:33" s="55" customFormat="1" x14ac:dyDescent="0.3">
      <c r="A121" s="6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spans="1:33" s="55" customFormat="1" x14ac:dyDescent="0.3">
      <c r="A122" s="6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spans="1:33" s="55" customFormat="1" x14ac:dyDescent="0.3">
      <c r="A123" s="6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spans="1:33" s="55" customFormat="1" x14ac:dyDescent="0.3">
      <c r="A124" s="6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spans="1:33" s="55" customFormat="1" x14ac:dyDescent="0.3">
      <c r="A125" s="6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spans="1:33" s="55" customFormat="1" x14ac:dyDescent="0.3">
      <c r="A126" s="6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spans="1:33" s="55" customFormat="1" x14ac:dyDescent="0.3">
      <c r="A127" s="6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spans="1:33" s="55" customFormat="1" x14ac:dyDescent="0.3">
      <c r="A128" s="6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spans="1:33" s="55" customFormat="1" x14ac:dyDescent="0.3">
      <c r="A129" s="6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spans="1:33" s="55" customFormat="1" x14ac:dyDescent="0.3">
      <c r="A130" s="6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spans="1:33" s="55" customFormat="1" x14ac:dyDescent="0.3">
      <c r="A131" s="6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spans="1:33" s="55" customFormat="1" x14ac:dyDescent="0.3">
      <c r="A132" s="6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spans="1:33" s="55" customFormat="1" x14ac:dyDescent="0.3">
      <c r="A133" s="6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spans="1:33" s="55" customFormat="1" x14ac:dyDescent="0.3">
      <c r="A134" s="6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spans="1:33" s="55" customFormat="1" x14ac:dyDescent="0.3">
      <c r="A135" s="6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spans="1:33" s="55" customFormat="1" x14ac:dyDescent="0.3">
      <c r="A136" s="6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spans="1:33" s="55" customFormat="1" x14ac:dyDescent="0.3">
      <c r="A137" s="6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spans="1:33" s="55" customFormat="1" x14ac:dyDescent="0.3">
      <c r="A138" s="6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spans="1:33" s="55" customFormat="1" x14ac:dyDescent="0.3">
      <c r="A139" s="6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spans="1:33" s="55" customFormat="1" x14ac:dyDescent="0.3">
      <c r="A140" s="6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spans="1:33" s="55" customFormat="1" x14ac:dyDescent="0.3">
      <c r="A141" s="6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spans="1:33" s="55" customFormat="1" x14ac:dyDescent="0.3">
      <c r="A142" s="6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spans="1:33" s="55" customFormat="1" x14ac:dyDescent="0.3">
      <c r="A143" s="6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spans="1:33" s="55" customFormat="1" x14ac:dyDescent="0.3">
      <c r="A144" s="6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spans="1:33" s="55" customFormat="1" x14ac:dyDescent="0.3">
      <c r="A145" s="6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spans="1:33" s="55" customFormat="1" x14ac:dyDescent="0.3">
      <c r="A146" s="6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spans="1:33" s="55" customFormat="1" x14ac:dyDescent="0.3">
      <c r="A147" s="6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spans="1:33" s="55" customFormat="1" x14ac:dyDescent="0.3">
      <c r="A148" s="6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spans="1:33" s="55" customFormat="1" x14ac:dyDescent="0.3">
      <c r="A149" s="6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spans="1:33" s="55" customFormat="1" x14ac:dyDescent="0.3">
      <c r="A150" s="6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spans="1:33" s="55" customFormat="1" x14ac:dyDescent="0.3">
      <c r="A151" s="6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  <row r="152" spans="1:33" s="55" customFormat="1" x14ac:dyDescent="0.3"/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DM207"/>
  <sheetViews>
    <sheetView zoomScale="70" zoomScaleNormal="70" workbookViewId="0">
      <selection activeCell="U23" sqref="U23"/>
    </sheetView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16384" width="8.88671875" style="2"/>
  </cols>
  <sheetData>
    <row r="1" spans="1:117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33"/>
      <c r="DJ1" s="33"/>
      <c r="DK1" s="33"/>
      <c r="DL1" s="33"/>
      <c r="DM1" s="33"/>
    </row>
    <row r="2" spans="1:117" x14ac:dyDescent="0.3">
      <c r="A2" s="65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33"/>
      <c r="DJ2" s="33"/>
      <c r="DK2" s="33"/>
      <c r="DL2" s="33"/>
      <c r="DM2" s="33"/>
    </row>
    <row r="3" spans="1:117" x14ac:dyDescent="0.3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33"/>
      <c r="DJ3" s="33"/>
      <c r="DK3" s="33"/>
      <c r="DL3" s="33"/>
      <c r="DM3" s="33"/>
    </row>
    <row r="4" spans="1:117" x14ac:dyDescent="0.3">
      <c r="A4" s="65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33"/>
      <c r="DJ4" s="33"/>
      <c r="DK4" s="33"/>
      <c r="DL4" s="33"/>
      <c r="DM4" s="33"/>
    </row>
    <row r="5" spans="1:117" x14ac:dyDescent="0.3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33"/>
      <c r="DJ5" s="33"/>
      <c r="DK5" s="33"/>
      <c r="DL5" s="33"/>
      <c r="DM5" s="33"/>
    </row>
    <row r="6" spans="1:117" x14ac:dyDescent="0.3">
      <c r="A6" s="65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33"/>
      <c r="DJ6" s="33"/>
      <c r="DK6" s="33"/>
      <c r="DL6" s="33"/>
      <c r="DM6" s="33"/>
    </row>
    <row r="7" spans="1:117" x14ac:dyDescent="0.3">
      <c r="A7" s="65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33"/>
      <c r="DJ7" s="33"/>
      <c r="DK7" s="33"/>
      <c r="DL7" s="33"/>
      <c r="DM7" s="33"/>
    </row>
    <row r="8" spans="1:117" x14ac:dyDescent="0.3">
      <c r="A8" s="6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</row>
    <row r="9" spans="1:117" x14ac:dyDescent="0.3">
      <c r="A9" s="65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</row>
    <row r="10" spans="1:117" x14ac:dyDescent="0.3">
      <c r="A10" s="65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</row>
    <row r="11" spans="1:117" x14ac:dyDescent="0.3">
      <c r="A11" s="65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</row>
    <row r="12" spans="1:117" x14ac:dyDescent="0.3">
      <c r="A12" s="65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</row>
    <row r="13" spans="1:117" x14ac:dyDescent="0.3">
      <c r="A13" s="65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</row>
    <row r="14" spans="1:117" x14ac:dyDescent="0.3">
      <c r="A14" s="6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</row>
    <row r="15" spans="1:117" x14ac:dyDescent="0.3">
      <c r="A15" s="65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</row>
    <row r="16" spans="1:117" x14ac:dyDescent="0.3">
      <c r="A16" s="65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</row>
    <row r="17" spans="1:112" x14ac:dyDescent="0.3">
      <c r="A17" s="65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</row>
    <row r="18" spans="1:112" x14ac:dyDescent="0.3">
      <c r="A18" s="65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</row>
    <row r="19" spans="1:112" x14ac:dyDescent="0.3">
      <c r="A19" s="6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</row>
    <row r="20" spans="1:112" x14ac:dyDescent="0.3">
      <c r="A20" s="65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</row>
    <row r="21" spans="1:112" x14ac:dyDescent="0.3">
      <c r="A21" s="65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</row>
    <row r="22" spans="1:112" x14ac:dyDescent="0.3">
      <c r="A22" s="6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</row>
    <row r="23" spans="1:112" x14ac:dyDescent="0.3">
      <c r="A23" s="65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</row>
    <row r="24" spans="1:112" x14ac:dyDescent="0.3">
      <c r="A24" s="65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</row>
    <row r="25" spans="1:112" x14ac:dyDescent="0.3">
      <c r="A25" s="65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</row>
    <row r="26" spans="1:112" x14ac:dyDescent="0.3">
      <c r="A26" s="6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</row>
    <row r="27" spans="1:112" x14ac:dyDescent="0.3">
      <c r="A27" s="6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</row>
    <row r="28" spans="1:112" x14ac:dyDescent="0.3">
      <c r="A28" s="65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</row>
    <row r="29" spans="1:112" x14ac:dyDescent="0.3">
      <c r="A29" s="65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</row>
    <row r="30" spans="1:112" x14ac:dyDescent="0.3">
      <c r="A30" s="65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</row>
    <row r="31" spans="1:112" x14ac:dyDescent="0.3">
      <c r="A31" s="65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</row>
    <row r="32" spans="1:112" x14ac:dyDescent="0.3">
      <c r="A32" s="6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</row>
    <row r="33" spans="1:112" x14ac:dyDescent="0.3">
      <c r="A33" s="65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</row>
    <row r="34" spans="1:112" x14ac:dyDescent="0.3">
      <c r="A34" s="65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</row>
    <row r="35" spans="1:112" x14ac:dyDescent="0.3">
      <c r="A35" s="65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3">
      <c r="A36" s="65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3">
      <c r="A37" s="65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3">
      <c r="A38" s="6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3">
      <c r="A39" s="6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3">
      <c r="A40" s="65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3">
      <c r="A41" s="6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</row>
    <row r="42" spans="1:112" x14ac:dyDescent="0.3">
      <c r="A42" s="6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3">
      <c r="A43" s="6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3">
      <c r="A44" s="6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3">
      <c r="A45" s="6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3">
      <c r="A46" s="6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3">
      <c r="A47" s="6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3">
      <c r="A48" s="6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3">
      <c r="A49" s="6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3">
      <c r="A50" s="6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3">
      <c r="A51" s="6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s="55" customFormat="1" x14ac:dyDescent="0.3">
      <c r="A52" s="6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</row>
    <row r="53" spans="1:112" s="55" customFormat="1" x14ac:dyDescent="0.3">
      <c r="A53" s="6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</row>
    <row r="54" spans="1:112" s="55" customFormat="1" x14ac:dyDescent="0.3">
      <c r="A54" s="6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</row>
    <row r="55" spans="1:112" s="55" customFormat="1" x14ac:dyDescent="0.3">
      <c r="A55" s="6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</row>
    <row r="56" spans="1:112" s="55" customFormat="1" x14ac:dyDescent="0.3">
      <c r="A56" s="6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</row>
    <row r="57" spans="1:112" s="55" customFormat="1" x14ac:dyDescent="0.3">
      <c r="A57" s="6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</row>
    <row r="58" spans="1:112" s="55" customFormat="1" x14ac:dyDescent="0.3">
      <c r="A58" s="6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</row>
    <row r="59" spans="1:112" s="55" customFormat="1" x14ac:dyDescent="0.3">
      <c r="A59" s="6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spans="1:112" s="55" customFormat="1" x14ac:dyDescent="0.3">
      <c r="A60" s="6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</row>
    <row r="61" spans="1:112" s="55" customFormat="1" x14ac:dyDescent="0.3">
      <c r="A61" s="6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</row>
    <row r="62" spans="1:112" s="55" customFormat="1" x14ac:dyDescent="0.3">
      <c r="A62" s="6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</row>
    <row r="63" spans="1:112" s="55" customFormat="1" x14ac:dyDescent="0.3">
      <c r="A63" s="6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</row>
    <row r="64" spans="1:112" s="55" customFormat="1" x14ac:dyDescent="0.3">
      <c r="A64" s="6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</row>
    <row r="65" spans="1:33" s="55" customFormat="1" x14ac:dyDescent="0.3">
      <c r="A65" s="6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</row>
    <row r="66" spans="1:33" s="55" customFormat="1" x14ac:dyDescent="0.3">
      <c r="A66" s="6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</row>
    <row r="67" spans="1:33" s="55" customFormat="1" x14ac:dyDescent="0.3">
      <c r="A67" s="6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</row>
    <row r="68" spans="1:33" s="55" customFormat="1" x14ac:dyDescent="0.3">
      <c r="A68" s="6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</row>
    <row r="69" spans="1:33" s="55" customFormat="1" x14ac:dyDescent="0.3">
      <c r="A69" s="6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</row>
    <row r="70" spans="1:33" s="55" customFormat="1" x14ac:dyDescent="0.3">
      <c r="A70" s="6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</row>
    <row r="71" spans="1:33" s="55" customFormat="1" x14ac:dyDescent="0.3">
      <c r="A71" s="6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</row>
    <row r="72" spans="1:33" s="55" customFormat="1" x14ac:dyDescent="0.3">
      <c r="A72" s="6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</row>
    <row r="73" spans="1:33" s="55" customFormat="1" x14ac:dyDescent="0.3">
      <c r="A73" s="6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spans="1:33" s="55" customFormat="1" x14ac:dyDescent="0.3">
      <c r="A74" s="6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</row>
    <row r="75" spans="1:33" s="55" customFormat="1" x14ac:dyDescent="0.3">
      <c r="A75" s="6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</row>
    <row r="76" spans="1:33" s="55" customFormat="1" x14ac:dyDescent="0.3">
      <c r="A76" s="6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spans="1:33" s="55" customFormat="1" x14ac:dyDescent="0.3">
      <c r="A77" s="6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</row>
    <row r="78" spans="1:33" s="55" customFormat="1" x14ac:dyDescent="0.3">
      <c r="A78" s="6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</row>
    <row r="79" spans="1:33" s="55" customFormat="1" x14ac:dyDescent="0.3">
      <c r="A79" s="6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spans="1:33" s="55" customFormat="1" x14ac:dyDescent="0.3">
      <c r="A80" s="6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spans="1:33" s="55" customFormat="1" x14ac:dyDescent="0.3">
      <c r="A81" s="6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spans="1:33" s="55" customFormat="1" x14ac:dyDescent="0.3">
      <c r="A82" s="6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spans="1:33" s="55" customFormat="1" x14ac:dyDescent="0.3">
      <c r="A83" s="6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spans="1:33" s="55" customFormat="1" x14ac:dyDescent="0.3">
      <c r="A84" s="6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spans="1:33" s="55" customFormat="1" x14ac:dyDescent="0.3">
      <c r="A85" s="6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spans="1:33" s="55" customFormat="1" x14ac:dyDescent="0.3">
      <c r="A86" s="6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spans="1:33" s="55" customFormat="1" x14ac:dyDescent="0.3">
      <c r="A87" s="6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spans="1:33" s="55" customFormat="1" x14ac:dyDescent="0.3">
      <c r="A88" s="6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spans="1:33" s="55" customFormat="1" x14ac:dyDescent="0.3">
      <c r="A89" s="6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spans="1:33" s="55" customFormat="1" x14ac:dyDescent="0.3">
      <c r="A90" s="6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spans="1:33" s="55" customFormat="1" x14ac:dyDescent="0.3">
      <c r="A91" s="6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spans="1:33" s="55" customFormat="1" x14ac:dyDescent="0.3">
      <c r="A92" s="6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spans="1:33" s="55" customFormat="1" x14ac:dyDescent="0.3">
      <c r="A93" s="6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spans="1:33" s="55" customFormat="1" x14ac:dyDescent="0.3">
      <c r="A94" s="6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spans="1:33" s="55" customFormat="1" x14ac:dyDescent="0.3">
      <c r="A95" s="6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spans="1:33" s="55" customFormat="1" x14ac:dyDescent="0.3">
      <c r="A96" s="6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spans="1:33" s="55" customFormat="1" x14ac:dyDescent="0.3">
      <c r="A97" s="6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spans="1:33" s="55" customFormat="1" x14ac:dyDescent="0.3">
      <c r="A98" s="6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spans="1:33" s="55" customFormat="1" x14ac:dyDescent="0.3">
      <c r="A99" s="6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spans="1:33" s="55" customFormat="1" x14ac:dyDescent="0.3">
      <c r="A100" s="6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spans="1:33" s="55" customFormat="1" x14ac:dyDescent="0.3">
      <c r="A101" s="6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spans="1:33" s="55" customFormat="1" x14ac:dyDescent="0.3">
      <c r="A102" s="6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spans="1:33" s="55" customFormat="1" x14ac:dyDescent="0.3">
      <c r="A103" s="6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spans="1:33" s="55" customFormat="1" x14ac:dyDescent="0.3">
      <c r="A104" s="6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spans="1:33" s="55" customFormat="1" x14ac:dyDescent="0.3">
      <c r="A105" s="6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spans="1:33" s="55" customFormat="1" x14ac:dyDescent="0.3">
      <c r="A106" s="6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 s="55" customFormat="1" x14ac:dyDescent="0.3">
      <c r="A107" s="6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spans="1:33" s="55" customFormat="1" x14ac:dyDescent="0.3">
      <c r="A108" s="6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spans="1:33" s="55" customFormat="1" x14ac:dyDescent="0.3">
      <c r="A109" s="6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spans="1:33" s="55" customFormat="1" x14ac:dyDescent="0.3">
      <c r="A110" s="6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spans="1:33" s="55" customFormat="1" x14ac:dyDescent="0.3">
      <c r="A111" s="6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spans="1:33" s="55" customFormat="1" x14ac:dyDescent="0.3">
      <c r="A112" s="6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spans="1:33" s="55" customFormat="1" x14ac:dyDescent="0.3">
      <c r="A113" s="6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spans="1:33" s="55" customFormat="1" x14ac:dyDescent="0.3">
      <c r="A114" s="6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spans="1:33" s="55" customFormat="1" x14ac:dyDescent="0.3">
      <c r="A115" s="6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spans="1:33" s="55" customFormat="1" x14ac:dyDescent="0.3">
      <c r="A116" s="6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spans="1:33" s="55" customFormat="1" x14ac:dyDescent="0.3">
      <c r="A117" s="6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spans="1:33" s="55" customFormat="1" x14ac:dyDescent="0.3">
      <c r="A118" s="6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spans="1:33" s="55" customFormat="1" x14ac:dyDescent="0.3">
      <c r="A119" s="6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spans="1:33" s="55" customFormat="1" x14ac:dyDescent="0.3">
      <c r="A120" s="6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spans="1:33" s="55" customFormat="1" x14ac:dyDescent="0.3">
      <c r="A121" s="6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spans="1:33" s="55" customFormat="1" x14ac:dyDescent="0.3">
      <c r="A122" s="6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spans="1:33" s="55" customFormat="1" x14ac:dyDescent="0.3">
      <c r="A123" s="6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spans="1:33" s="55" customFormat="1" x14ac:dyDescent="0.3">
      <c r="A124" s="6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spans="1:33" s="55" customFormat="1" x14ac:dyDescent="0.3">
      <c r="A125" s="6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spans="1:33" s="55" customFormat="1" x14ac:dyDescent="0.3">
      <c r="A126" s="6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spans="1:33" s="55" customFormat="1" x14ac:dyDescent="0.3">
      <c r="A127" s="6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spans="1:33" s="55" customFormat="1" x14ac:dyDescent="0.3">
      <c r="A128" s="6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spans="1:33" s="55" customFormat="1" x14ac:dyDescent="0.3">
      <c r="A129" s="6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spans="1:33" s="55" customFormat="1" x14ac:dyDescent="0.3">
      <c r="A130" s="6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spans="1:33" s="55" customFormat="1" x14ac:dyDescent="0.3">
      <c r="A131" s="6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spans="1:33" s="55" customFormat="1" x14ac:dyDescent="0.3">
      <c r="A132" s="6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spans="1:33" s="55" customFormat="1" x14ac:dyDescent="0.3">
      <c r="A133" s="6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spans="1:33" s="55" customFormat="1" x14ac:dyDescent="0.3">
      <c r="A134" s="6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spans="1:33" s="55" customFormat="1" x14ac:dyDescent="0.3">
      <c r="A135" s="6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spans="1:33" s="55" customFormat="1" x14ac:dyDescent="0.3">
      <c r="A136" s="6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spans="1:33" s="55" customFormat="1" x14ac:dyDescent="0.3">
      <c r="A137" s="6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spans="1:33" s="55" customFormat="1" x14ac:dyDescent="0.3">
      <c r="A138" s="6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spans="1:33" s="55" customFormat="1" x14ac:dyDescent="0.3">
      <c r="A139" s="6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spans="1:33" s="55" customFormat="1" x14ac:dyDescent="0.3">
      <c r="A140" s="6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spans="1:33" s="55" customFormat="1" x14ac:dyDescent="0.3">
      <c r="A141" s="6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spans="1:33" s="55" customFormat="1" x14ac:dyDescent="0.3">
      <c r="A142" s="6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spans="1:33" s="55" customFormat="1" x14ac:dyDescent="0.3">
      <c r="A143" s="6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spans="1:33" s="55" customFormat="1" x14ac:dyDescent="0.3">
      <c r="A144" s="6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spans="1:112" s="55" customFormat="1" x14ac:dyDescent="0.3">
      <c r="A145" s="6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spans="1:112" s="55" customFormat="1" x14ac:dyDescent="0.3">
      <c r="A146" s="6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spans="1:112" s="55" customFormat="1" x14ac:dyDescent="0.3">
      <c r="A147" s="6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spans="1:112" s="55" customFormat="1" x14ac:dyDescent="0.3">
      <c r="A148" s="6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spans="1:112" s="55" customFormat="1" x14ac:dyDescent="0.3">
      <c r="A149" s="6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spans="1:112" s="55" customFormat="1" x14ac:dyDescent="0.3">
      <c r="A150" s="6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spans="1:112" s="55" customFormat="1" x14ac:dyDescent="0.3">
      <c r="A151" s="6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  <row r="152" spans="1:112" s="19" customFormat="1" x14ac:dyDescent="0.3"/>
    <row r="153" spans="1:112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</row>
    <row r="154" spans="1:112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</row>
    <row r="155" spans="1:112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</row>
    <row r="156" spans="1:112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</row>
    <row r="157" spans="1:112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</row>
    <row r="158" spans="1:112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</row>
    <row r="159" spans="1:112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</row>
    <row r="160" spans="1:112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</row>
    <row r="161" spans="1:112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</row>
    <row r="162" spans="1:112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</row>
    <row r="163" spans="1:112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</row>
    <row r="164" spans="1:112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</row>
    <row r="165" spans="1:112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</row>
    <row r="166" spans="1:112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</row>
    <row r="167" spans="1:112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</row>
    <row r="168" spans="1:112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</row>
    <row r="169" spans="1:112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</row>
    <row r="170" spans="1:112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</row>
    <row r="171" spans="1:112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</row>
    <row r="172" spans="1:112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</row>
    <row r="173" spans="1:112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</row>
    <row r="174" spans="1:112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</row>
    <row r="175" spans="1:112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</row>
    <row r="176" spans="1:112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</row>
    <row r="177" spans="1:112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</row>
    <row r="178" spans="1:112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</row>
    <row r="179" spans="1:112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</row>
    <row r="180" spans="1:112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</row>
    <row r="181" spans="1:112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</row>
    <row r="182" spans="1:112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</row>
    <row r="183" spans="1:112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</row>
    <row r="184" spans="1:112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</row>
    <row r="185" spans="1:112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</row>
    <row r="186" spans="1:112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</row>
    <row r="187" spans="1:112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</row>
    <row r="188" spans="1:112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</row>
    <row r="189" spans="1:112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</row>
    <row r="190" spans="1:112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</row>
    <row r="191" spans="1:112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</row>
    <row r="192" spans="1:112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</row>
    <row r="193" spans="1:112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</row>
    <row r="194" spans="1:112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</row>
    <row r="195" spans="1:112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</row>
    <row r="196" spans="1:112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</row>
    <row r="197" spans="1:112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</row>
    <row r="198" spans="1:112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</row>
    <row r="199" spans="1:112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</row>
    <row r="200" spans="1:112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</row>
    <row r="201" spans="1:112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</row>
    <row r="202" spans="1:112" x14ac:dyDescent="0.3">
      <c r="A202" s="33"/>
      <c r="AM202" s="36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7"/>
    </row>
    <row r="203" spans="1:112" x14ac:dyDescent="0.3">
      <c r="A203" s="33"/>
      <c r="AM203" s="36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7"/>
    </row>
    <row r="204" spans="1:112" x14ac:dyDescent="0.3">
      <c r="A204" s="33"/>
      <c r="AM204" s="36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7"/>
    </row>
    <row r="205" spans="1:112" x14ac:dyDescent="0.3">
      <c r="A205" s="33"/>
    </row>
    <row r="206" spans="1:112" x14ac:dyDescent="0.3">
      <c r="A206" s="33"/>
    </row>
    <row r="207" spans="1:112" x14ac:dyDescent="0.3">
      <c r="A207" s="33"/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DM207"/>
  <sheetViews>
    <sheetView zoomScale="85" zoomScaleNormal="85" workbookViewId="0"/>
  </sheetViews>
  <sheetFormatPr defaultColWidth="8.88671875" defaultRowHeight="14.4" x14ac:dyDescent="0.3"/>
  <cols>
    <col min="1" max="5" width="8.88671875" style="2"/>
    <col min="6" max="6" width="26.5546875" style="2" customWidth="1"/>
    <col min="7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16384" width="8.88671875" style="2"/>
  </cols>
  <sheetData>
    <row r="1" spans="1:117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33"/>
      <c r="DJ1" s="33"/>
      <c r="DK1" s="33"/>
      <c r="DL1" s="33"/>
      <c r="DM1" s="33"/>
    </row>
    <row r="2" spans="1:117" x14ac:dyDescent="0.3">
      <c r="A2" s="65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33"/>
      <c r="DJ2" s="33"/>
      <c r="DK2" s="33"/>
      <c r="DL2" s="33"/>
      <c r="DM2" s="33"/>
    </row>
    <row r="3" spans="1:117" x14ac:dyDescent="0.3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33"/>
      <c r="DJ3" s="33"/>
      <c r="DK3" s="33"/>
      <c r="DL3" s="33"/>
      <c r="DM3" s="33"/>
    </row>
    <row r="4" spans="1:117" x14ac:dyDescent="0.3">
      <c r="A4" s="65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33"/>
      <c r="DJ4" s="33"/>
      <c r="DK4" s="33"/>
      <c r="DL4" s="33"/>
      <c r="DM4" s="33"/>
    </row>
    <row r="5" spans="1:117" x14ac:dyDescent="0.3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33"/>
      <c r="DJ5" s="33"/>
      <c r="DK5" s="33"/>
      <c r="DL5" s="33"/>
      <c r="DM5" s="33"/>
    </row>
    <row r="6" spans="1:117" x14ac:dyDescent="0.3">
      <c r="A6" s="65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33"/>
      <c r="DJ6" s="33"/>
      <c r="DK6" s="33"/>
      <c r="DL6" s="33"/>
      <c r="DM6" s="33"/>
    </row>
    <row r="7" spans="1:117" x14ac:dyDescent="0.3">
      <c r="A7" s="65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33"/>
      <c r="DJ7" s="33"/>
      <c r="DK7" s="33"/>
      <c r="DL7" s="33"/>
      <c r="DM7" s="33"/>
    </row>
    <row r="8" spans="1:117" x14ac:dyDescent="0.3">
      <c r="A8" s="6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</row>
    <row r="9" spans="1:117" x14ac:dyDescent="0.3">
      <c r="A9" s="65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</row>
    <row r="10" spans="1:117" x14ac:dyDescent="0.3">
      <c r="A10" s="65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</row>
    <row r="11" spans="1:117" x14ac:dyDescent="0.3">
      <c r="A11" s="65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</row>
    <row r="12" spans="1:117" x14ac:dyDescent="0.3">
      <c r="A12" s="65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</row>
    <row r="13" spans="1:117" x14ac:dyDescent="0.3">
      <c r="A13" s="65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</row>
    <row r="14" spans="1:117" x14ac:dyDescent="0.3">
      <c r="A14" s="6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</row>
    <row r="15" spans="1:117" x14ac:dyDescent="0.3">
      <c r="A15" s="65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</row>
    <row r="16" spans="1:117" x14ac:dyDescent="0.3">
      <c r="A16" s="65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</row>
    <row r="17" spans="1:112" x14ac:dyDescent="0.3">
      <c r="A17" s="65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</row>
    <row r="18" spans="1:112" x14ac:dyDescent="0.3">
      <c r="A18" s="65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</row>
    <row r="19" spans="1:112" x14ac:dyDescent="0.3">
      <c r="A19" s="6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</row>
    <row r="20" spans="1:112" x14ac:dyDescent="0.3">
      <c r="A20" s="65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</row>
    <row r="21" spans="1:112" x14ac:dyDescent="0.3">
      <c r="A21" s="65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</row>
    <row r="22" spans="1:112" x14ac:dyDescent="0.3">
      <c r="A22" s="6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</row>
    <row r="23" spans="1:112" x14ac:dyDescent="0.3">
      <c r="A23" s="65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</row>
    <row r="24" spans="1:112" x14ac:dyDescent="0.3">
      <c r="A24" s="65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</row>
    <row r="25" spans="1:112" x14ac:dyDescent="0.3">
      <c r="A25" s="65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</row>
    <row r="26" spans="1:112" x14ac:dyDescent="0.3">
      <c r="A26" s="6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</row>
    <row r="27" spans="1:112" x14ac:dyDescent="0.3">
      <c r="A27" s="6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</row>
    <row r="28" spans="1:112" x14ac:dyDescent="0.3">
      <c r="A28" s="65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</row>
    <row r="29" spans="1:112" x14ac:dyDescent="0.3">
      <c r="A29" s="65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</row>
    <row r="30" spans="1:112" x14ac:dyDescent="0.3">
      <c r="A30" s="65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</row>
    <row r="31" spans="1:112" x14ac:dyDescent="0.3">
      <c r="A31" s="65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</row>
    <row r="32" spans="1:112" x14ac:dyDescent="0.3">
      <c r="A32" s="6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</row>
    <row r="33" spans="1:112" x14ac:dyDescent="0.3">
      <c r="A33" s="65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</row>
    <row r="34" spans="1:112" x14ac:dyDescent="0.3">
      <c r="A34" s="65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</row>
    <row r="35" spans="1:112" x14ac:dyDescent="0.3">
      <c r="A35" s="65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</row>
    <row r="36" spans="1:112" x14ac:dyDescent="0.3">
      <c r="A36" s="65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</row>
    <row r="37" spans="1:112" x14ac:dyDescent="0.3">
      <c r="A37" s="65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</row>
    <row r="38" spans="1:112" x14ac:dyDescent="0.3">
      <c r="A38" s="6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</row>
    <row r="39" spans="1:112" x14ac:dyDescent="0.3">
      <c r="A39" s="6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</row>
    <row r="40" spans="1:112" x14ac:dyDescent="0.3">
      <c r="A40" s="65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</row>
    <row r="41" spans="1:112" x14ac:dyDescent="0.3">
      <c r="A41" s="6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</row>
    <row r="42" spans="1:112" x14ac:dyDescent="0.3">
      <c r="A42" s="6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</row>
    <row r="43" spans="1:112" x14ac:dyDescent="0.3">
      <c r="A43" s="6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</row>
    <row r="44" spans="1:112" x14ac:dyDescent="0.3">
      <c r="A44" s="6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</row>
    <row r="45" spans="1:112" x14ac:dyDescent="0.3">
      <c r="A45" s="6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</row>
    <row r="46" spans="1:112" x14ac:dyDescent="0.3">
      <c r="A46" s="6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</row>
    <row r="47" spans="1:112" x14ac:dyDescent="0.3">
      <c r="A47" s="6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</row>
    <row r="48" spans="1:112" x14ac:dyDescent="0.3">
      <c r="A48" s="6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</row>
    <row r="49" spans="1:112" x14ac:dyDescent="0.3">
      <c r="A49" s="6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</row>
    <row r="50" spans="1:112" x14ac:dyDescent="0.3">
      <c r="A50" s="6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</row>
    <row r="51" spans="1:112" x14ac:dyDescent="0.3">
      <c r="A51" s="6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</row>
    <row r="52" spans="1:112" s="55" customFormat="1" x14ac:dyDescent="0.3">
      <c r="A52" s="6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</row>
    <row r="53" spans="1:112" s="55" customFormat="1" x14ac:dyDescent="0.3">
      <c r="A53" s="6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</row>
    <row r="54" spans="1:112" s="55" customFormat="1" x14ac:dyDescent="0.3">
      <c r="A54" s="6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</row>
    <row r="55" spans="1:112" s="55" customFormat="1" x14ac:dyDescent="0.3">
      <c r="A55" s="6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</row>
    <row r="56" spans="1:112" s="55" customFormat="1" x14ac:dyDescent="0.3">
      <c r="A56" s="6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</row>
    <row r="57" spans="1:112" s="55" customFormat="1" x14ac:dyDescent="0.3">
      <c r="A57" s="6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</row>
    <row r="58" spans="1:112" s="55" customFormat="1" x14ac:dyDescent="0.3">
      <c r="A58" s="6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</row>
    <row r="59" spans="1:112" s="55" customFormat="1" x14ac:dyDescent="0.3">
      <c r="A59" s="6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spans="1:112" s="55" customFormat="1" x14ac:dyDescent="0.3">
      <c r="A60" s="6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</row>
    <row r="61" spans="1:112" s="55" customFormat="1" x14ac:dyDescent="0.3">
      <c r="A61" s="6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</row>
    <row r="62" spans="1:112" s="55" customFormat="1" x14ac:dyDescent="0.3">
      <c r="A62" s="6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</row>
    <row r="63" spans="1:112" s="55" customFormat="1" x14ac:dyDescent="0.3">
      <c r="A63" s="6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</row>
    <row r="64" spans="1:112" s="55" customFormat="1" x14ac:dyDescent="0.3">
      <c r="A64" s="6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</row>
    <row r="65" spans="1:33" s="55" customFormat="1" x14ac:dyDescent="0.3">
      <c r="A65" s="6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</row>
    <row r="66" spans="1:33" s="55" customFormat="1" x14ac:dyDescent="0.3">
      <c r="A66" s="6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</row>
    <row r="67" spans="1:33" s="55" customFormat="1" x14ac:dyDescent="0.3">
      <c r="A67" s="6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</row>
    <row r="68" spans="1:33" s="55" customFormat="1" x14ac:dyDescent="0.3">
      <c r="A68" s="6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</row>
    <row r="69" spans="1:33" s="55" customFormat="1" x14ac:dyDescent="0.3">
      <c r="A69" s="6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</row>
    <row r="70" spans="1:33" s="55" customFormat="1" x14ac:dyDescent="0.3">
      <c r="A70" s="6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</row>
    <row r="71" spans="1:33" s="55" customFormat="1" x14ac:dyDescent="0.3">
      <c r="A71" s="6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</row>
    <row r="72" spans="1:33" s="55" customFormat="1" x14ac:dyDescent="0.3">
      <c r="A72" s="6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</row>
    <row r="73" spans="1:33" s="55" customFormat="1" x14ac:dyDescent="0.3">
      <c r="A73" s="6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spans="1:33" s="55" customFormat="1" x14ac:dyDescent="0.3">
      <c r="A74" s="6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</row>
    <row r="75" spans="1:33" s="55" customFormat="1" x14ac:dyDescent="0.3">
      <c r="A75" s="6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</row>
    <row r="76" spans="1:33" s="55" customFormat="1" x14ac:dyDescent="0.3">
      <c r="A76" s="6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spans="1:33" s="55" customFormat="1" x14ac:dyDescent="0.3">
      <c r="A77" s="6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</row>
    <row r="78" spans="1:33" s="55" customFormat="1" x14ac:dyDescent="0.3">
      <c r="A78" s="6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</row>
    <row r="79" spans="1:33" s="55" customFormat="1" x14ac:dyDescent="0.3">
      <c r="A79" s="6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spans="1:33" s="55" customFormat="1" x14ac:dyDescent="0.3">
      <c r="A80" s="6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spans="1:33" s="55" customFormat="1" x14ac:dyDescent="0.3">
      <c r="A81" s="6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spans="1:33" s="55" customFormat="1" x14ac:dyDescent="0.3">
      <c r="A82" s="6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spans="1:33" s="55" customFormat="1" x14ac:dyDescent="0.3">
      <c r="A83" s="6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spans="1:33" s="55" customFormat="1" x14ac:dyDescent="0.3">
      <c r="A84" s="6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spans="1:33" s="55" customFormat="1" x14ac:dyDescent="0.3">
      <c r="A85" s="6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spans="1:33" s="55" customFormat="1" x14ac:dyDescent="0.3">
      <c r="A86" s="6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spans="1:33" s="55" customFormat="1" x14ac:dyDescent="0.3">
      <c r="A87" s="6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spans="1:33" s="55" customFormat="1" x14ac:dyDescent="0.3">
      <c r="A88" s="6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spans="1:33" s="55" customFormat="1" x14ac:dyDescent="0.3">
      <c r="A89" s="6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spans="1:33" s="55" customFormat="1" x14ac:dyDescent="0.3">
      <c r="A90" s="6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spans="1:33" s="55" customFormat="1" x14ac:dyDescent="0.3">
      <c r="A91" s="6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spans="1:33" s="55" customFormat="1" x14ac:dyDescent="0.3">
      <c r="A92" s="6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spans="1:33" s="55" customFormat="1" x14ac:dyDescent="0.3">
      <c r="A93" s="6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spans="1:33" s="55" customFormat="1" x14ac:dyDescent="0.3">
      <c r="A94" s="6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spans="1:33" s="55" customFormat="1" x14ac:dyDescent="0.3">
      <c r="A95" s="6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spans="1:33" s="55" customFormat="1" x14ac:dyDescent="0.3">
      <c r="A96" s="6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spans="1:33" s="55" customFormat="1" x14ac:dyDescent="0.3">
      <c r="A97" s="6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spans="1:33" s="55" customFormat="1" x14ac:dyDescent="0.3">
      <c r="A98" s="6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spans="1:33" s="55" customFormat="1" x14ac:dyDescent="0.3">
      <c r="A99" s="6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spans="1:33" s="55" customFormat="1" x14ac:dyDescent="0.3">
      <c r="A100" s="6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spans="1:33" s="55" customFormat="1" x14ac:dyDescent="0.3">
      <c r="A101" s="6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spans="1:33" s="55" customFormat="1" x14ac:dyDescent="0.3">
      <c r="A102" s="6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spans="1:33" s="55" customFormat="1" x14ac:dyDescent="0.3">
      <c r="A103" s="6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spans="1:33" s="55" customFormat="1" x14ac:dyDescent="0.3">
      <c r="A104" s="6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spans="1:33" s="55" customFormat="1" x14ac:dyDescent="0.3">
      <c r="A105" s="6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spans="1:33" s="55" customFormat="1" x14ac:dyDescent="0.3">
      <c r="A106" s="6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 s="55" customFormat="1" x14ac:dyDescent="0.3">
      <c r="A107" s="6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spans="1:33" s="55" customFormat="1" x14ac:dyDescent="0.3">
      <c r="A108" s="6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spans="1:33" s="55" customFormat="1" x14ac:dyDescent="0.3">
      <c r="A109" s="6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spans="1:33" s="55" customFormat="1" x14ac:dyDescent="0.3">
      <c r="A110" s="6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spans="1:33" s="55" customFormat="1" x14ac:dyDescent="0.3">
      <c r="A111" s="6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spans="1:33" s="55" customFormat="1" x14ac:dyDescent="0.3">
      <c r="A112" s="6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spans="1:33" s="55" customFormat="1" x14ac:dyDescent="0.3">
      <c r="A113" s="6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spans="1:33" s="55" customFormat="1" x14ac:dyDescent="0.3">
      <c r="A114" s="6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spans="1:33" s="55" customFormat="1" x14ac:dyDescent="0.3">
      <c r="A115" s="6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spans="1:33" s="55" customFormat="1" x14ac:dyDescent="0.3">
      <c r="A116" s="6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spans="1:33" s="55" customFormat="1" x14ac:dyDescent="0.3">
      <c r="A117" s="6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spans="1:33" s="55" customFormat="1" x14ac:dyDescent="0.3">
      <c r="A118" s="6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spans="1:33" s="55" customFormat="1" x14ac:dyDescent="0.3">
      <c r="A119" s="6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spans="1:33" s="55" customFormat="1" x14ac:dyDescent="0.3">
      <c r="A120" s="6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spans="1:33" s="55" customFormat="1" x14ac:dyDescent="0.3">
      <c r="A121" s="6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spans="1:33" s="55" customFormat="1" x14ac:dyDescent="0.3">
      <c r="A122" s="6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spans="1:33" s="55" customFormat="1" x14ac:dyDescent="0.3">
      <c r="A123" s="6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spans="1:33" s="55" customFormat="1" x14ac:dyDescent="0.3">
      <c r="A124" s="6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spans="1:33" s="55" customFormat="1" x14ac:dyDescent="0.3">
      <c r="A125" s="6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spans="1:33" s="55" customFormat="1" x14ac:dyDescent="0.3">
      <c r="A126" s="6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spans="1:33" s="55" customFormat="1" x14ac:dyDescent="0.3">
      <c r="A127" s="6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spans="1:33" s="55" customFormat="1" x14ac:dyDescent="0.3">
      <c r="A128" s="6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spans="1:33" s="55" customFormat="1" x14ac:dyDescent="0.3">
      <c r="A129" s="6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spans="1:33" s="55" customFormat="1" x14ac:dyDescent="0.3">
      <c r="A130" s="6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spans="1:33" s="55" customFormat="1" x14ac:dyDescent="0.3">
      <c r="A131" s="6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spans="1:33" s="55" customFormat="1" x14ac:dyDescent="0.3">
      <c r="A132" s="6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spans="1:33" s="55" customFormat="1" x14ac:dyDescent="0.3">
      <c r="A133" s="6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spans="1:33" s="55" customFormat="1" x14ac:dyDescent="0.3">
      <c r="A134" s="6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spans="1:33" s="55" customFormat="1" x14ac:dyDescent="0.3">
      <c r="A135" s="6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spans="1:33" s="55" customFormat="1" x14ac:dyDescent="0.3">
      <c r="A136" s="6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spans="1:33" s="55" customFormat="1" x14ac:dyDescent="0.3">
      <c r="A137" s="6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spans="1:33" s="55" customFormat="1" x14ac:dyDescent="0.3">
      <c r="A138" s="6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spans="1:33" s="55" customFormat="1" x14ac:dyDescent="0.3">
      <c r="A139" s="6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spans="1:33" s="55" customFormat="1" x14ac:dyDescent="0.3">
      <c r="A140" s="6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spans="1:33" s="55" customFormat="1" x14ac:dyDescent="0.3">
      <c r="A141" s="6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spans="1:33" s="55" customFormat="1" x14ac:dyDescent="0.3">
      <c r="A142" s="6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spans="1:33" s="55" customFormat="1" x14ac:dyDescent="0.3">
      <c r="A143" s="6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spans="1:33" s="55" customFormat="1" x14ac:dyDescent="0.3">
      <c r="A144" s="6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spans="1:112" s="55" customFormat="1" x14ac:dyDescent="0.3">
      <c r="A145" s="6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spans="1:112" s="55" customFormat="1" x14ac:dyDescent="0.3">
      <c r="A146" s="6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spans="1:112" s="55" customFormat="1" x14ac:dyDescent="0.3">
      <c r="A147" s="6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spans="1:112" s="55" customFormat="1" x14ac:dyDescent="0.3">
      <c r="A148" s="6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spans="1:112" s="55" customFormat="1" x14ac:dyDescent="0.3">
      <c r="A149" s="6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spans="1:112" s="55" customFormat="1" x14ac:dyDescent="0.3">
      <c r="A150" s="6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spans="1:112" s="55" customFormat="1" x14ac:dyDescent="0.3">
      <c r="A151" s="6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  <row r="152" spans="1:112" s="19" customFormat="1" x14ac:dyDescent="0.3"/>
    <row r="153" spans="1:112" s="19" customFormat="1" x14ac:dyDescent="0.3"/>
    <row r="154" spans="1:112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</row>
    <row r="155" spans="1:112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</row>
    <row r="156" spans="1:112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</row>
    <row r="157" spans="1:112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</row>
    <row r="158" spans="1:112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</row>
    <row r="159" spans="1:112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</row>
    <row r="160" spans="1:112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</row>
    <row r="161" spans="1:112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</row>
    <row r="162" spans="1:112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</row>
    <row r="163" spans="1:112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</row>
    <row r="164" spans="1:112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</row>
    <row r="165" spans="1:112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</row>
    <row r="166" spans="1:112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</row>
    <row r="167" spans="1:112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</row>
    <row r="168" spans="1:112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</row>
    <row r="169" spans="1:112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</row>
    <row r="170" spans="1:112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</row>
    <row r="171" spans="1:112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</row>
    <row r="172" spans="1:112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</row>
    <row r="173" spans="1:112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</row>
    <row r="174" spans="1:112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</row>
    <row r="175" spans="1:112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</row>
    <row r="176" spans="1:112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</row>
    <row r="177" spans="1:112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</row>
    <row r="178" spans="1:112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</row>
    <row r="179" spans="1:112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</row>
    <row r="180" spans="1:112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</row>
    <row r="181" spans="1:112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</row>
    <row r="182" spans="1:112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</row>
    <row r="183" spans="1:112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</row>
    <row r="184" spans="1:112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</row>
    <row r="185" spans="1:112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</row>
    <row r="186" spans="1:112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</row>
    <row r="187" spans="1:112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</row>
    <row r="188" spans="1:112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</row>
    <row r="189" spans="1:112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</row>
    <row r="190" spans="1:112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</row>
    <row r="191" spans="1:112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</row>
    <row r="192" spans="1:112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</row>
    <row r="193" spans="1:112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</row>
    <row r="194" spans="1:112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</row>
    <row r="195" spans="1:112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</row>
    <row r="196" spans="1:112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</row>
    <row r="197" spans="1:112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</row>
    <row r="198" spans="1:112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</row>
    <row r="199" spans="1:112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</row>
    <row r="200" spans="1:112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</row>
    <row r="201" spans="1:112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</row>
    <row r="202" spans="1:112" x14ac:dyDescent="0.3">
      <c r="A202" s="33"/>
      <c r="AM202" s="36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7"/>
    </row>
    <row r="203" spans="1:112" x14ac:dyDescent="0.3">
      <c r="A203" s="33"/>
      <c r="AM203" s="36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7"/>
    </row>
    <row r="204" spans="1:112" x14ac:dyDescent="0.3">
      <c r="A204" s="33"/>
      <c r="AM204" s="36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7"/>
    </row>
    <row r="205" spans="1:112" x14ac:dyDescent="0.3">
      <c r="A205" s="33"/>
    </row>
    <row r="206" spans="1:112" x14ac:dyDescent="0.3">
      <c r="A206" s="33"/>
    </row>
    <row r="207" spans="1:112" x14ac:dyDescent="0.3">
      <c r="A207" s="33"/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D38" sqref="D38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63" t="s">
        <v>664</v>
      </c>
      <c r="B1" s="64" t="s">
        <v>665</v>
      </c>
      <c r="C1" s="55"/>
      <c r="D1" s="55"/>
      <c r="E1" s="55"/>
      <c r="F1" s="55"/>
      <c r="G1" s="55" t="s">
        <v>704</v>
      </c>
      <c r="H1" s="55" t="s">
        <v>705</v>
      </c>
    </row>
    <row r="2" spans="1:8" x14ac:dyDescent="0.3">
      <c r="A2" s="63" t="s">
        <v>666</v>
      </c>
      <c r="B2" s="64" t="b">
        <v>1</v>
      </c>
      <c r="C2" s="55"/>
      <c r="D2" s="55"/>
      <c r="E2" s="55" t="s">
        <v>682</v>
      </c>
      <c r="F2" s="55"/>
      <c r="G2" s="55" t="s">
        <v>685</v>
      </c>
      <c r="H2" s="55" t="s">
        <v>685</v>
      </c>
    </row>
    <row r="3" spans="1:8" x14ac:dyDescent="0.3">
      <c r="A3" s="63" t="s">
        <v>667</v>
      </c>
      <c r="B3" s="64" t="b">
        <v>0</v>
      </c>
      <c r="C3" s="55"/>
      <c r="D3" s="55"/>
      <c r="E3" s="55" t="s">
        <v>683</v>
      </c>
      <c r="F3" s="55"/>
      <c r="G3" s="55" t="s">
        <v>685</v>
      </c>
      <c r="H3" s="55" t="s">
        <v>686</v>
      </c>
    </row>
    <row r="4" spans="1:8" x14ac:dyDescent="0.3">
      <c r="A4" s="63" t="s">
        <v>668</v>
      </c>
      <c r="B4" s="64" t="b">
        <v>0</v>
      </c>
      <c r="C4" s="55"/>
      <c r="D4" s="55"/>
      <c r="E4" s="55" t="s">
        <v>684</v>
      </c>
      <c r="F4" s="55"/>
      <c r="G4" s="55" t="s">
        <v>686</v>
      </c>
      <c r="H4" s="55" t="s">
        <v>685</v>
      </c>
    </row>
    <row r="5" spans="1:8" x14ac:dyDescent="0.3">
      <c r="A5" s="63" t="s">
        <v>669</v>
      </c>
      <c r="B5" s="64" t="b">
        <v>0</v>
      </c>
      <c r="C5" s="55"/>
      <c r="D5" s="55"/>
      <c r="E5" s="55"/>
      <c r="F5" s="55"/>
      <c r="G5" s="55"/>
      <c r="H5" s="55"/>
    </row>
    <row r="6" spans="1:8" x14ac:dyDescent="0.3">
      <c r="A6" s="63" t="s">
        <v>670</v>
      </c>
      <c r="B6" s="64">
        <v>0</v>
      </c>
      <c r="C6" s="55"/>
      <c r="D6" s="55"/>
      <c r="E6" s="55"/>
      <c r="F6" s="55"/>
      <c r="G6" s="55"/>
      <c r="H6" s="55"/>
    </row>
    <row r="7" spans="1:8" x14ac:dyDescent="0.3">
      <c r="A7" s="63" t="s">
        <v>671</v>
      </c>
      <c r="B7" s="64" t="b">
        <v>0</v>
      </c>
      <c r="C7" s="55"/>
      <c r="D7" s="55"/>
      <c r="E7" s="55"/>
      <c r="F7" s="55"/>
      <c r="G7" s="55"/>
      <c r="H7" s="55"/>
    </row>
    <row r="8" spans="1:8" x14ac:dyDescent="0.3">
      <c r="A8" s="63" t="s">
        <v>672</v>
      </c>
      <c r="B8" s="64">
        <v>0</v>
      </c>
      <c r="C8" s="55"/>
      <c r="D8" s="55"/>
      <c r="E8" s="55"/>
      <c r="F8" s="55"/>
      <c r="G8" s="55"/>
      <c r="H8" s="55"/>
    </row>
    <row r="9" spans="1:8" x14ac:dyDescent="0.3">
      <c r="A9" s="63" t="s">
        <v>673</v>
      </c>
      <c r="B9" s="64">
        <v>0</v>
      </c>
      <c r="C9" s="55"/>
      <c r="D9" s="55"/>
      <c r="E9" s="55"/>
      <c r="F9" s="55"/>
      <c r="G9" s="55"/>
      <c r="H9" s="55"/>
    </row>
    <row r="10" spans="1:8" x14ac:dyDescent="0.3">
      <c r="A10" s="63" t="s">
        <v>674</v>
      </c>
      <c r="B10" s="64">
        <v>0</v>
      </c>
      <c r="C10" s="55"/>
      <c r="D10" s="55"/>
      <c r="E10" s="55"/>
      <c r="F10" s="55"/>
      <c r="G10" s="55"/>
      <c r="H10" s="55"/>
    </row>
    <row r="11" spans="1:8" x14ac:dyDescent="0.3">
      <c r="A11" s="63" t="s">
        <v>675</v>
      </c>
      <c r="B11" s="64">
        <v>0</v>
      </c>
      <c r="C11" s="55"/>
      <c r="D11" s="55"/>
      <c r="E11" s="55"/>
      <c r="F11" s="55"/>
      <c r="G11" s="55"/>
      <c r="H11" s="55"/>
    </row>
    <row r="12" spans="1:8" x14ac:dyDescent="0.3">
      <c r="A12" s="63" t="s">
        <v>676</v>
      </c>
      <c r="B12" s="64" t="b">
        <v>1</v>
      </c>
      <c r="C12" s="55"/>
      <c r="D12" s="55"/>
      <c r="E12" s="55"/>
      <c r="F12" s="55"/>
      <c r="G12" s="55"/>
      <c r="H12" s="55"/>
    </row>
    <row r="13" spans="1:8" x14ac:dyDescent="0.3">
      <c r="A13" s="63" t="s">
        <v>677</v>
      </c>
      <c r="B13" s="64">
        <v>45</v>
      </c>
      <c r="C13" s="55"/>
      <c r="D13" s="55"/>
      <c r="E13" s="55"/>
      <c r="F13" s="55"/>
      <c r="G13" s="55"/>
      <c r="H13" s="55"/>
    </row>
    <row r="14" spans="1:8" x14ac:dyDescent="0.3">
      <c r="A14" s="63" t="s">
        <v>678</v>
      </c>
      <c r="B14" s="64" t="b">
        <v>1</v>
      </c>
      <c r="C14" s="55"/>
      <c r="D14" s="55"/>
      <c r="E14" s="55"/>
      <c r="F14" s="55"/>
      <c r="G14" s="55"/>
      <c r="H14" s="55"/>
    </row>
    <row r="15" spans="1:8" x14ac:dyDescent="0.3">
      <c r="A15" s="63" t="s">
        <v>679</v>
      </c>
      <c r="B15" s="64">
        <v>4</v>
      </c>
      <c r="C15" s="55"/>
      <c r="D15" s="55"/>
      <c r="E15" s="55"/>
      <c r="F15" s="55"/>
      <c r="G15" s="55"/>
      <c r="H15" s="55"/>
    </row>
    <row r="16" spans="1:8" x14ac:dyDescent="0.3">
      <c r="A16" s="63" t="s">
        <v>680</v>
      </c>
      <c r="B16" s="64" t="s">
        <v>681</v>
      </c>
      <c r="C16" s="55"/>
      <c r="D16" s="55"/>
      <c r="E16" s="55"/>
      <c r="F16" s="55"/>
      <c r="G16" s="55"/>
      <c r="H16" s="55"/>
    </row>
    <row r="18" spans="2:2" x14ac:dyDescent="0.3">
      <c r="B18" s="64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B3" sqref="B3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51" t="s">
        <v>657</v>
      </c>
      <c r="B1" s="50" t="s">
        <v>658</v>
      </c>
    </row>
    <row r="2" spans="1:2" x14ac:dyDescent="0.3">
      <c r="A2" s="51" t="s">
        <v>659</v>
      </c>
      <c r="B2" s="50">
        <v>80</v>
      </c>
    </row>
    <row r="3" spans="1:2" x14ac:dyDescent="0.3">
      <c r="A3" s="51" t="s">
        <v>660</v>
      </c>
      <c r="B3" s="50">
        <v>6</v>
      </c>
    </row>
    <row r="4" spans="1:2" x14ac:dyDescent="0.3">
      <c r="A4" s="51" t="s">
        <v>661</v>
      </c>
      <c r="B4" s="50" t="s">
        <v>662</v>
      </c>
    </row>
    <row r="5" spans="1:2" x14ac:dyDescent="0.3">
      <c r="A5" s="51" t="s">
        <v>663</v>
      </c>
      <c r="B5" s="50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9" t="s">
        <v>640</v>
      </c>
      <c r="B1" s="50">
        <v>141342268922.6272</v>
      </c>
    </row>
    <row r="2" spans="1:2" x14ac:dyDescent="0.3">
      <c r="A2" s="49" t="s">
        <v>641</v>
      </c>
      <c r="B2" s="50">
        <v>9032115721.3971519</v>
      </c>
    </row>
    <row r="3" spans="1:2" x14ac:dyDescent="0.3">
      <c r="A3" s="49" t="s">
        <v>642</v>
      </c>
      <c r="B3" s="50">
        <v>4274741791.8062849</v>
      </c>
    </row>
    <row r="4" spans="1:2" x14ac:dyDescent="0.3">
      <c r="A4" s="49" t="s">
        <v>643</v>
      </c>
      <c r="B4" s="50">
        <v>0.32</v>
      </c>
    </row>
    <row r="5" spans="1:2" x14ac:dyDescent="0.3">
      <c r="A5" s="49" t="s">
        <v>644</v>
      </c>
      <c r="B5" s="50">
        <v>2.044878048780488E-2</v>
      </c>
    </row>
    <row r="6" spans="1:2" x14ac:dyDescent="0.3">
      <c r="A6" s="49" t="s">
        <v>645</v>
      </c>
      <c r="B6" s="50">
        <v>300.5</v>
      </c>
    </row>
    <row r="7" spans="1:2" x14ac:dyDescent="0.3">
      <c r="A7" s="49" t="s">
        <v>646</v>
      </c>
      <c r="B7" s="50">
        <v>0</v>
      </c>
    </row>
    <row r="8" spans="1:2" x14ac:dyDescent="0.3">
      <c r="A8" s="49" t="s">
        <v>647</v>
      </c>
      <c r="B8" s="50">
        <v>1.905E-4</v>
      </c>
    </row>
    <row r="9" spans="1:2" x14ac:dyDescent="0.3">
      <c r="A9" s="49" t="s">
        <v>648</v>
      </c>
      <c r="B9" s="50">
        <v>142273249546.39069</v>
      </c>
    </row>
    <row r="10" spans="1:2" x14ac:dyDescent="0.3">
      <c r="A10" s="49" t="s">
        <v>649</v>
      </c>
      <c r="B10" s="50">
        <v>2909314449.260828</v>
      </c>
    </row>
    <row r="11" spans="1:2" x14ac:dyDescent="0.3">
      <c r="A11" s="49" t="s">
        <v>650</v>
      </c>
      <c r="B11" s="50">
        <v>9091607653.9400864</v>
      </c>
    </row>
    <row r="12" spans="1:2" x14ac:dyDescent="0.3">
      <c r="A12" s="49" t="s">
        <v>651</v>
      </c>
      <c r="B12" s="50">
        <v>4274741791.8062849</v>
      </c>
    </row>
    <row r="13" spans="1:2" x14ac:dyDescent="0.3">
      <c r="A13" s="49" t="s">
        <v>652</v>
      </c>
      <c r="B13" s="50">
        <v>59626520958.342377</v>
      </c>
    </row>
    <row r="14" spans="1:2" x14ac:dyDescent="0.3">
      <c r="A14" s="49" t="s">
        <v>653</v>
      </c>
      <c r="B14" s="50">
        <v>66590820946.225281</v>
      </c>
    </row>
    <row r="15" spans="1:2" x14ac:dyDescent="0.3">
      <c r="A15" s="49" t="s">
        <v>654</v>
      </c>
      <c r="B15" s="50">
        <v>16055907641.82299</v>
      </c>
    </row>
    <row r="16" spans="1:2" x14ac:dyDescent="0.3">
      <c r="A16" s="49" t="s">
        <v>655</v>
      </c>
      <c r="B16" s="50">
        <v>18965222091.08382</v>
      </c>
    </row>
    <row r="17" spans="1:2" x14ac:dyDescent="0.3">
      <c r="A17" s="49" t="s">
        <v>656</v>
      </c>
      <c r="B17" s="50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zoomScaleNormal="100" workbookViewId="0">
      <selection activeCell="L14" sqref="L14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45" t="s">
        <v>631</v>
      </c>
      <c r="C1" s="45" t="s">
        <v>632</v>
      </c>
      <c r="D1" s="45" t="s">
        <v>633</v>
      </c>
      <c r="E1" s="45" t="s">
        <v>634</v>
      </c>
      <c r="F1" s="44" t="s">
        <v>635</v>
      </c>
      <c r="G1" s="44" t="s">
        <v>636</v>
      </c>
      <c r="H1" s="44" t="s">
        <v>637</v>
      </c>
      <c r="I1" s="44" t="s">
        <v>638</v>
      </c>
      <c r="J1" s="44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43">
        <f>AVERAGE(B15:B164)</f>
        <v>0</v>
      </c>
      <c r="C2" s="43">
        <f t="shared" ref="C2:J2" si="0">AVERAGE(C15:C164)</f>
        <v>0</v>
      </c>
      <c r="D2" s="43">
        <f t="shared" si="0"/>
        <v>0</v>
      </c>
      <c r="E2" s="43">
        <f t="shared" si="0"/>
        <v>0</v>
      </c>
      <c r="F2" s="43">
        <f t="shared" si="0"/>
        <v>0</v>
      </c>
      <c r="G2" s="43">
        <f t="shared" si="0"/>
        <v>0</v>
      </c>
      <c r="H2" s="43">
        <f t="shared" si="0"/>
        <v>0</v>
      </c>
      <c r="I2" s="43">
        <f t="shared" si="0"/>
        <v>0</v>
      </c>
      <c r="J2" s="43">
        <f t="shared" si="0"/>
        <v>0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0</v>
      </c>
      <c r="C3" s="10">
        <f t="shared" ref="C3:J3" si="1">_xlfn.STDEV.S(C15:C164)</f>
        <v>0</v>
      </c>
      <c r="D3" s="10">
        <f t="shared" si="1"/>
        <v>0</v>
      </c>
      <c r="E3" s="10">
        <f t="shared" si="1"/>
        <v>0</v>
      </c>
      <c r="F3" s="10">
        <f t="shared" si="1"/>
        <v>0</v>
      </c>
      <c r="G3" s="10">
        <f t="shared" si="1"/>
        <v>0</v>
      </c>
      <c r="H3" s="10">
        <f t="shared" si="1"/>
        <v>0</v>
      </c>
      <c r="I3" s="10">
        <f t="shared" si="1"/>
        <v>0</v>
      </c>
      <c r="J3" s="10">
        <f t="shared" si="1"/>
        <v>0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6">
        <f>MIN(B15:B164)</f>
        <v>0</v>
      </c>
      <c r="C4" s="46">
        <f t="shared" ref="C4:J4" si="2">MIN(C15:C164)</f>
        <v>0</v>
      </c>
      <c r="D4" s="46">
        <f t="shared" si="2"/>
        <v>0</v>
      </c>
      <c r="E4" s="46">
        <f t="shared" si="2"/>
        <v>0</v>
      </c>
      <c r="F4" s="46">
        <f t="shared" si="2"/>
        <v>0</v>
      </c>
      <c r="G4" s="46">
        <f t="shared" si="2"/>
        <v>0</v>
      </c>
      <c r="H4" s="46">
        <f t="shared" si="2"/>
        <v>0</v>
      </c>
      <c r="I4" s="46">
        <f t="shared" si="2"/>
        <v>0</v>
      </c>
      <c r="J4" s="46">
        <f t="shared" si="2"/>
        <v>0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6">
        <f>QUARTILE(B15:B164, 1)</f>
        <v>0</v>
      </c>
      <c r="C5" s="46">
        <f t="shared" ref="C5:J5" si="3">QUARTILE(C15:C164, 1)</f>
        <v>0</v>
      </c>
      <c r="D5" s="46">
        <f t="shared" si="3"/>
        <v>0</v>
      </c>
      <c r="E5" s="46">
        <f t="shared" si="3"/>
        <v>0</v>
      </c>
      <c r="F5" s="46">
        <f t="shared" si="3"/>
        <v>0</v>
      </c>
      <c r="G5" s="46">
        <f t="shared" si="3"/>
        <v>0</v>
      </c>
      <c r="H5" s="46">
        <f t="shared" si="3"/>
        <v>0</v>
      </c>
      <c r="I5" s="46">
        <f t="shared" si="3"/>
        <v>0</v>
      </c>
      <c r="J5" s="46">
        <f t="shared" si="3"/>
        <v>0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6">
        <f>MEDIAN(B15:B164)</f>
        <v>0</v>
      </c>
      <c r="C6" s="46">
        <f t="shared" ref="C6:J6" si="4">MEDIAN(C15:C164)</f>
        <v>0</v>
      </c>
      <c r="D6" s="46">
        <f t="shared" si="4"/>
        <v>0</v>
      </c>
      <c r="E6" s="46">
        <f t="shared" si="4"/>
        <v>0</v>
      </c>
      <c r="F6" s="46">
        <f t="shared" si="4"/>
        <v>0</v>
      </c>
      <c r="G6" s="46">
        <f t="shared" si="4"/>
        <v>0</v>
      </c>
      <c r="H6" s="46">
        <f t="shared" si="4"/>
        <v>0</v>
      </c>
      <c r="I6" s="46">
        <f t="shared" si="4"/>
        <v>0</v>
      </c>
      <c r="J6" s="46">
        <f t="shared" si="4"/>
        <v>0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6">
        <f>QUARTILE(B15:B164, 3)</f>
        <v>0</v>
      </c>
      <c r="C7" s="46">
        <f t="shared" ref="C7:J7" si="5">QUARTILE(C15:C164, 3)</f>
        <v>0</v>
      </c>
      <c r="D7" s="46">
        <f t="shared" si="5"/>
        <v>0</v>
      </c>
      <c r="E7" s="46">
        <f t="shared" si="5"/>
        <v>0</v>
      </c>
      <c r="F7" s="46">
        <f t="shared" si="5"/>
        <v>0</v>
      </c>
      <c r="G7" s="46">
        <f t="shared" si="5"/>
        <v>0</v>
      </c>
      <c r="H7" s="46">
        <f t="shared" si="5"/>
        <v>0</v>
      </c>
      <c r="I7" s="46">
        <f t="shared" si="5"/>
        <v>0</v>
      </c>
      <c r="J7" s="46">
        <f t="shared" si="5"/>
        <v>0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7">
        <f>MAX(B15:B164)</f>
        <v>0</v>
      </c>
      <c r="C8" s="47">
        <f t="shared" ref="C8:J8" si="6">MAX(C15:C164)</f>
        <v>0</v>
      </c>
      <c r="D8" s="47">
        <f t="shared" si="6"/>
        <v>0</v>
      </c>
      <c r="E8" s="47">
        <f t="shared" si="6"/>
        <v>0</v>
      </c>
      <c r="F8" s="47">
        <f t="shared" si="6"/>
        <v>0</v>
      </c>
      <c r="G8" s="47">
        <f t="shared" si="6"/>
        <v>0</v>
      </c>
      <c r="H8" s="47">
        <f t="shared" si="6"/>
        <v>0</v>
      </c>
      <c r="I8" s="47">
        <f t="shared" si="6"/>
        <v>0</v>
      </c>
      <c r="J8" s="47">
        <f t="shared" si="6"/>
        <v>0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52" t="s">
        <v>687</v>
      </c>
      <c r="C9" s="52" t="s">
        <v>688</v>
      </c>
      <c r="D9" s="52" t="s">
        <v>689</v>
      </c>
      <c r="E9" s="52" t="s">
        <v>690</v>
      </c>
      <c r="F9" s="52" t="s">
        <v>691</v>
      </c>
      <c r="G9" s="52" t="s">
        <v>692</v>
      </c>
      <c r="H9" s="52" t="s">
        <v>693</v>
      </c>
      <c r="I9" s="52" t="s">
        <v>694</v>
      </c>
      <c r="J9" s="52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0</v>
      </c>
      <c r="C10" s="11">
        <f t="shared" si="7"/>
        <v>0</v>
      </c>
      <c r="D10" s="9">
        <f t="shared" si="7"/>
        <v>0</v>
      </c>
      <c r="E10" s="9">
        <f t="shared" si="7"/>
        <v>0</v>
      </c>
      <c r="F10" s="9">
        <f t="shared" si="7"/>
        <v>0</v>
      </c>
      <c r="G10" s="9">
        <f t="shared" si="7"/>
        <v>0</v>
      </c>
      <c r="H10" s="10">
        <f t="shared" si="7"/>
        <v>0</v>
      </c>
      <c r="I10" s="11">
        <f t="shared" si="7"/>
        <v>0</v>
      </c>
      <c r="J10" s="9">
        <f t="shared" si="7"/>
        <v>0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0</v>
      </c>
      <c r="C11" s="11">
        <f t="shared" ref="B11:J12" si="8">C6-C5</f>
        <v>0</v>
      </c>
      <c r="D11" s="9">
        <f t="shared" si="8"/>
        <v>0</v>
      </c>
      <c r="E11" s="9">
        <f t="shared" si="8"/>
        <v>0</v>
      </c>
      <c r="F11" s="9">
        <f t="shared" si="8"/>
        <v>0</v>
      </c>
      <c r="G11" s="9">
        <f t="shared" si="8"/>
        <v>0</v>
      </c>
      <c r="H11" s="10">
        <f>H6-H5</f>
        <v>0</v>
      </c>
      <c r="I11" s="11">
        <f t="shared" ref="I11:J11" si="9">I6-I5</f>
        <v>0</v>
      </c>
      <c r="J11" s="9">
        <f t="shared" si="9"/>
        <v>0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0</v>
      </c>
      <c r="C12" s="11">
        <f t="shared" si="8"/>
        <v>0</v>
      </c>
      <c r="D12" s="9">
        <f t="shared" si="8"/>
        <v>0</v>
      </c>
      <c r="E12" s="9">
        <f t="shared" si="8"/>
        <v>0</v>
      </c>
      <c r="F12" s="9">
        <f t="shared" si="8"/>
        <v>0</v>
      </c>
      <c r="G12" s="9">
        <f t="shared" si="8"/>
        <v>0</v>
      </c>
      <c r="H12" s="10">
        <f t="shared" si="8"/>
        <v>0</v>
      </c>
      <c r="I12" s="11">
        <f t="shared" si="8"/>
        <v>0</v>
      </c>
      <c r="J12" s="9">
        <f t="shared" si="8"/>
        <v>0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0</v>
      </c>
      <c r="C13" s="11">
        <f>C5-C4</f>
        <v>0</v>
      </c>
      <c r="D13" s="9">
        <f t="shared" ref="D13:G13" si="10">D5-D4</f>
        <v>0</v>
      </c>
      <c r="E13" s="9">
        <f t="shared" si="10"/>
        <v>0</v>
      </c>
      <c r="F13" s="9">
        <f t="shared" si="10"/>
        <v>0</v>
      </c>
      <c r="G13" s="9">
        <f t="shared" si="10"/>
        <v>0</v>
      </c>
      <c r="H13" s="10">
        <f>H5-H4</f>
        <v>0</v>
      </c>
      <c r="I13" s="11">
        <f t="shared" ref="I13:J13" si="11">I5-I4</f>
        <v>0</v>
      </c>
      <c r="J13" s="9">
        <f t="shared" si="11"/>
        <v>0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0</v>
      </c>
      <c r="C14" s="11">
        <f>C8-C7</f>
        <v>0</v>
      </c>
      <c r="D14" s="9">
        <f t="shared" si="12"/>
        <v>0</v>
      </c>
      <c r="E14" s="9">
        <f t="shared" si="12"/>
        <v>0</v>
      </c>
      <c r="F14" s="9">
        <f t="shared" si="12"/>
        <v>0</v>
      </c>
      <c r="G14" s="9">
        <f t="shared" si="12"/>
        <v>0</v>
      </c>
      <c r="H14" s="10">
        <f t="shared" si="12"/>
        <v>0</v>
      </c>
      <c r="I14" s="11">
        <f t="shared" si="12"/>
        <v>0</v>
      </c>
      <c r="J14" s="9">
        <f t="shared" si="12"/>
        <v>0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'trad-50'!H2</f>
        <v>0</v>
      </c>
      <c r="C15" s="12">
        <f>'3060-50'!H2</f>
        <v>0</v>
      </c>
      <c r="D15" s="12">
        <f>'15-50'!H2</f>
        <v>0</v>
      </c>
      <c r="E15" s="12">
        <f>'trad-100'!H2</f>
        <v>0</v>
      </c>
      <c r="F15" s="12">
        <f>'3060-100'!H2</f>
        <v>0</v>
      </c>
      <c r="G15" s="12">
        <f>'15-100'!H2</f>
        <v>0</v>
      </c>
      <c r="H15" s="12">
        <f>'trad-150'!H2</f>
        <v>0</v>
      </c>
      <c r="I15" s="12">
        <f>'3060-150'!H2</f>
        <v>0</v>
      </c>
      <c r="J15" s="12">
        <f>'15-150'!H2</f>
        <v>0</v>
      </c>
    </row>
    <row r="16" spans="1:62" x14ac:dyDescent="0.3">
      <c r="B16" s="56">
        <f>'trad-50'!H3</f>
        <v>0</v>
      </c>
      <c r="C16" s="56">
        <f>'3060-50'!H3</f>
        <v>0</v>
      </c>
      <c r="D16" s="56">
        <f>'15-50'!H3</f>
        <v>0</v>
      </c>
      <c r="E16" s="56">
        <f>'trad-100'!H3</f>
        <v>0</v>
      </c>
      <c r="F16" s="56">
        <f>'3060-100'!H3</f>
        <v>0</v>
      </c>
      <c r="G16" s="56">
        <f>'15-100'!H3</f>
        <v>0</v>
      </c>
      <c r="H16" s="56">
        <f>'trad-150'!H3</f>
        <v>0</v>
      </c>
      <c r="I16" s="56">
        <f>'3060-150'!H3</f>
        <v>0</v>
      </c>
      <c r="J16" s="56">
        <f>'15-150'!H3</f>
        <v>0</v>
      </c>
    </row>
    <row r="17" spans="2:10" x14ac:dyDescent="0.3">
      <c r="B17" s="56">
        <f>'trad-50'!H4</f>
        <v>0</v>
      </c>
      <c r="C17" s="56">
        <f>'3060-50'!H4</f>
        <v>0</v>
      </c>
      <c r="D17" s="56">
        <f>'15-50'!H4</f>
        <v>0</v>
      </c>
      <c r="E17" s="56">
        <f>'trad-100'!H4</f>
        <v>0</v>
      </c>
      <c r="F17" s="56">
        <f>'3060-100'!H4</f>
        <v>0</v>
      </c>
      <c r="G17" s="56">
        <f>'15-100'!H4</f>
        <v>0</v>
      </c>
      <c r="H17" s="56">
        <f>'trad-150'!H4</f>
        <v>0</v>
      </c>
      <c r="I17" s="56">
        <f>'3060-150'!H4</f>
        <v>0</v>
      </c>
      <c r="J17" s="56">
        <f>'15-150'!H4</f>
        <v>0</v>
      </c>
    </row>
    <row r="18" spans="2:10" x14ac:dyDescent="0.3">
      <c r="B18" s="56">
        <f>'trad-50'!H5</f>
        <v>0</v>
      </c>
      <c r="C18" s="56">
        <f>'3060-50'!H5</f>
        <v>0</v>
      </c>
      <c r="D18" s="56">
        <f>'15-50'!H5</f>
        <v>0</v>
      </c>
      <c r="E18" s="56">
        <f>'trad-100'!H5</f>
        <v>0</v>
      </c>
      <c r="F18" s="56">
        <f>'3060-100'!H5</f>
        <v>0</v>
      </c>
      <c r="G18" s="56">
        <f>'15-100'!H5</f>
        <v>0</v>
      </c>
      <c r="H18" s="56">
        <f>'trad-150'!H5</f>
        <v>0</v>
      </c>
      <c r="I18" s="56">
        <f>'3060-150'!H5</f>
        <v>0</v>
      </c>
      <c r="J18" s="56">
        <f>'15-150'!H5</f>
        <v>0</v>
      </c>
    </row>
    <row r="19" spans="2:10" x14ac:dyDescent="0.3">
      <c r="B19" s="56">
        <f>'trad-50'!H6</f>
        <v>0</v>
      </c>
      <c r="C19" s="56">
        <f>'3060-50'!H6</f>
        <v>0</v>
      </c>
      <c r="D19" s="56">
        <f>'15-50'!H6</f>
        <v>0</v>
      </c>
      <c r="E19" s="56">
        <f>'trad-100'!H6</f>
        <v>0</v>
      </c>
      <c r="F19" s="56">
        <f>'3060-100'!H6</f>
        <v>0</v>
      </c>
      <c r="G19" s="56">
        <f>'15-100'!H6</f>
        <v>0</v>
      </c>
      <c r="H19" s="56">
        <f>'trad-150'!H6</f>
        <v>0</v>
      </c>
      <c r="I19" s="56">
        <f>'3060-150'!H6</f>
        <v>0</v>
      </c>
      <c r="J19" s="56">
        <f>'15-150'!H6</f>
        <v>0</v>
      </c>
    </row>
    <row r="20" spans="2:10" x14ac:dyDescent="0.3">
      <c r="B20" s="56">
        <f>'trad-50'!H7</f>
        <v>0</v>
      </c>
      <c r="C20" s="56">
        <f>'3060-50'!H7</f>
        <v>0</v>
      </c>
      <c r="D20" s="56">
        <f>'15-50'!H7</f>
        <v>0</v>
      </c>
      <c r="E20" s="56">
        <f>'trad-100'!H7</f>
        <v>0</v>
      </c>
      <c r="F20" s="56">
        <f>'3060-100'!H7</f>
        <v>0</v>
      </c>
      <c r="G20" s="56">
        <f>'15-100'!H7</f>
        <v>0</v>
      </c>
      <c r="H20" s="56">
        <f>'trad-150'!H7</f>
        <v>0</v>
      </c>
      <c r="I20" s="56">
        <f>'3060-150'!H7</f>
        <v>0</v>
      </c>
      <c r="J20" s="56">
        <f>'15-150'!H7</f>
        <v>0</v>
      </c>
    </row>
    <row r="21" spans="2:10" x14ac:dyDescent="0.3">
      <c r="B21" s="56">
        <f>'trad-50'!H8</f>
        <v>0</v>
      </c>
      <c r="C21" s="56">
        <f>'3060-50'!H8</f>
        <v>0</v>
      </c>
      <c r="D21" s="56">
        <f>'15-50'!H8</f>
        <v>0</v>
      </c>
      <c r="E21" s="56">
        <f>'trad-100'!H8</f>
        <v>0</v>
      </c>
      <c r="F21" s="56">
        <f>'3060-100'!H8</f>
        <v>0</v>
      </c>
      <c r="G21" s="56">
        <f>'15-100'!H8</f>
        <v>0</v>
      </c>
      <c r="H21" s="56">
        <f>'trad-150'!H8</f>
        <v>0</v>
      </c>
      <c r="I21" s="56">
        <f>'3060-150'!H8</f>
        <v>0</v>
      </c>
      <c r="J21" s="56">
        <f>'15-150'!H8</f>
        <v>0</v>
      </c>
    </row>
    <row r="22" spans="2:10" x14ac:dyDescent="0.3">
      <c r="B22" s="56">
        <f>'trad-50'!H9</f>
        <v>0</v>
      </c>
      <c r="C22" s="56">
        <f>'3060-50'!H9</f>
        <v>0</v>
      </c>
      <c r="D22" s="56">
        <f>'15-50'!H9</f>
        <v>0</v>
      </c>
      <c r="E22" s="56">
        <f>'trad-100'!H9</f>
        <v>0</v>
      </c>
      <c r="F22" s="56">
        <f>'3060-100'!H9</f>
        <v>0</v>
      </c>
      <c r="G22" s="56">
        <f>'15-100'!H9</f>
        <v>0</v>
      </c>
      <c r="H22" s="56">
        <f>'trad-150'!H9</f>
        <v>0</v>
      </c>
      <c r="I22" s="56">
        <f>'3060-150'!H9</f>
        <v>0</v>
      </c>
      <c r="J22" s="56">
        <f>'15-150'!H9</f>
        <v>0</v>
      </c>
    </row>
    <row r="23" spans="2:10" x14ac:dyDescent="0.3">
      <c r="B23" s="56">
        <f>'trad-50'!H10</f>
        <v>0</v>
      </c>
      <c r="C23" s="56">
        <f>'3060-50'!H10</f>
        <v>0</v>
      </c>
      <c r="D23" s="56">
        <f>'15-50'!H10</f>
        <v>0</v>
      </c>
      <c r="E23" s="56">
        <f>'trad-100'!H10</f>
        <v>0</v>
      </c>
      <c r="F23" s="56">
        <f>'3060-100'!H10</f>
        <v>0</v>
      </c>
      <c r="G23" s="56">
        <f>'15-100'!H10</f>
        <v>0</v>
      </c>
      <c r="H23" s="56">
        <f>'trad-150'!H10</f>
        <v>0</v>
      </c>
      <c r="I23" s="56">
        <f>'3060-150'!H10</f>
        <v>0</v>
      </c>
      <c r="J23" s="56">
        <f>'15-150'!H10</f>
        <v>0</v>
      </c>
    </row>
    <row r="24" spans="2:10" x14ac:dyDescent="0.3">
      <c r="B24" s="56">
        <f>'trad-50'!H11</f>
        <v>0</v>
      </c>
      <c r="C24" s="56">
        <f>'3060-50'!H11</f>
        <v>0</v>
      </c>
      <c r="D24" s="56">
        <f>'15-50'!H11</f>
        <v>0</v>
      </c>
      <c r="E24" s="56">
        <f>'trad-100'!H11</f>
        <v>0</v>
      </c>
      <c r="F24" s="56">
        <f>'3060-100'!H11</f>
        <v>0</v>
      </c>
      <c r="G24" s="56">
        <f>'15-100'!H11</f>
        <v>0</v>
      </c>
      <c r="H24" s="56">
        <f>'trad-150'!H11</f>
        <v>0</v>
      </c>
      <c r="I24" s="56">
        <f>'3060-150'!H11</f>
        <v>0</v>
      </c>
      <c r="J24" s="56">
        <f>'15-150'!H11</f>
        <v>0</v>
      </c>
    </row>
    <row r="25" spans="2:10" x14ac:dyDescent="0.3">
      <c r="B25" s="56">
        <f>'trad-50'!H12</f>
        <v>0</v>
      </c>
      <c r="C25" s="56">
        <f>'3060-50'!H12</f>
        <v>0</v>
      </c>
      <c r="D25" s="56">
        <f>'15-50'!H12</f>
        <v>0</v>
      </c>
      <c r="E25" s="56">
        <f>'trad-100'!H12</f>
        <v>0</v>
      </c>
      <c r="F25" s="56">
        <f>'3060-100'!H12</f>
        <v>0</v>
      </c>
      <c r="G25" s="56">
        <f>'15-100'!H12</f>
        <v>0</v>
      </c>
      <c r="H25" s="56">
        <f>'trad-150'!H12</f>
        <v>0</v>
      </c>
      <c r="I25" s="56">
        <f>'3060-150'!H12</f>
        <v>0</v>
      </c>
      <c r="J25" s="56">
        <f>'15-150'!H12</f>
        <v>0</v>
      </c>
    </row>
    <row r="26" spans="2:10" x14ac:dyDescent="0.3">
      <c r="B26" s="56">
        <f>'trad-50'!H13</f>
        <v>0</v>
      </c>
      <c r="C26" s="56">
        <f>'3060-50'!H13</f>
        <v>0</v>
      </c>
      <c r="D26" s="56">
        <f>'15-50'!H13</f>
        <v>0</v>
      </c>
      <c r="E26" s="56">
        <f>'trad-100'!H13</f>
        <v>0</v>
      </c>
      <c r="F26" s="56">
        <f>'3060-100'!H13</f>
        <v>0</v>
      </c>
      <c r="G26" s="56">
        <f>'15-100'!H13</f>
        <v>0</v>
      </c>
      <c r="H26" s="56">
        <f>'trad-150'!H13</f>
        <v>0</v>
      </c>
      <c r="I26" s="56">
        <f>'3060-150'!H13</f>
        <v>0</v>
      </c>
      <c r="J26" s="56">
        <f>'15-150'!H13</f>
        <v>0</v>
      </c>
    </row>
    <row r="27" spans="2:10" x14ac:dyDescent="0.3">
      <c r="B27" s="56">
        <f>'trad-50'!H14</f>
        <v>0</v>
      </c>
      <c r="C27" s="56">
        <f>'3060-50'!H14</f>
        <v>0</v>
      </c>
      <c r="D27" s="56">
        <f>'15-50'!H14</f>
        <v>0</v>
      </c>
      <c r="E27" s="56">
        <f>'trad-100'!H14</f>
        <v>0</v>
      </c>
      <c r="F27" s="56">
        <f>'3060-100'!H14</f>
        <v>0</v>
      </c>
      <c r="G27" s="56">
        <f>'15-100'!H14</f>
        <v>0</v>
      </c>
      <c r="H27" s="56">
        <f>'trad-150'!H14</f>
        <v>0</v>
      </c>
      <c r="I27" s="56">
        <f>'3060-150'!H14</f>
        <v>0</v>
      </c>
      <c r="J27" s="56">
        <f>'15-150'!H14</f>
        <v>0</v>
      </c>
    </row>
    <row r="28" spans="2:10" x14ac:dyDescent="0.3">
      <c r="B28" s="56">
        <f>'trad-50'!H15</f>
        <v>0</v>
      </c>
      <c r="C28" s="56">
        <f>'3060-50'!H15</f>
        <v>0</v>
      </c>
      <c r="D28" s="56">
        <f>'15-50'!H15</f>
        <v>0</v>
      </c>
      <c r="E28" s="56">
        <f>'trad-100'!H15</f>
        <v>0</v>
      </c>
      <c r="F28" s="56">
        <f>'3060-100'!H15</f>
        <v>0</v>
      </c>
      <c r="G28" s="56">
        <f>'15-100'!H15</f>
        <v>0</v>
      </c>
      <c r="H28" s="56">
        <f>'trad-150'!H15</f>
        <v>0</v>
      </c>
      <c r="I28" s="56">
        <f>'3060-150'!H15</f>
        <v>0</v>
      </c>
      <c r="J28" s="56">
        <f>'15-150'!H15</f>
        <v>0</v>
      </c>
    </row>
    <row r="29" spans="2:10" x14ac:dyDescent="0.3">
      <c r="B29" s="56">
        <f>'trad-50'!H16</f>
        <v>0</v>
      </c>
      <c r="C29" s="56">
        <f>'3060-50'!H16</f>
        <v>0</v>
      </c>
      <c r="D29" s="56">
        <f>'15-50'!H16</f>
        <v>0</v>
      </c>
      <c r="E29" s="56">
        <f>'trad-100'!H16</f>
        <v>0</v>
      </c>
      <c r="F29" s="56">
        <f>'3060-100'!H16</f>
        <v>0</v>
      </c>
      <c r="G29" s="56">
        <f>'15-100'!H16</f>
        <v>0</v>
      </c>
      <c r="H29" s="56">
        <f>'trad-150'!H16</f>
        <v>0</v>
      </c>
      <c r="I29" s="56">
        <f>'3060-150'!H16</f>
        <v>0</v>
      </c>
      <c r="J29" s="56">
        <f>'15-150'!H16</f>
        <v>0</v>
      </c>
    </row>
    <row r="30" spans="2:10" x14ac:dyDescent="0.3">
      <c r="B30" s="56">
        <f>'trad-50'!H17</f>
        <v>0</v>
      </c>
      <c r="C30" s="56">
        <f>'3060-50'!H17</f>
        <v>0</v>
      </c>
      <c r="D30" s="56">
        <f>'15-50'!H17</f>
        <v>0</v>
      </c>
      <c r="E30" s="56">
        <f>'trad-100'!H17</f>
        <v>0</v>
      </c>
      <c r="F30" s="56">
        <f>'3060-100'!H17</f>
        <v>0</v>
      </c>
      <c r="G30" s="56">
        <f>'15-100'!H17</f>
        <v>0</v>
      </c>
      <c r="H30" s="56">
        <f>'trad-150'!H17</f>
        <v>0</v>
      </c>
      <c r="I30" s="56">
        <f>'3060-150'!H17</f>
        <v>0</v>
      </c>
      <c r="J30" s="56">
        <f>'15-150'!H17</f>
        <v>0</v>
      </c>
    </row>
    <row r="31" spans="2:10" x14ac:dyDescent="0.3">
      <c r="B31" s="56">
        <f>'trad-50'!H18</f>
        <v>0</v>
      </c>
      <c r="C31" s="56">
        <f>'3060-50'!H18</f>
        <v>0</v>
      </c>
      <c r="D31" s="56">
        <f>'15-50'!H18</f>
        <v>0</v>
      </c>
      <c r="E31" s="56">
        <f>'trad-100'!H18</f>
        <v>0</v>
      </c>
      <c r="F31" s="56">
        <f>'3060-100'!H18</f>
        <v>0</v>
      </c>
      <c r="G31" s="56">
        <f>'15-100'!H18</f>
        <v>0</v>
      </c>
      <c r="H31" s="56">
        <f>'trad-150'!H18</f>
        <v>0</v>
      </c>
      <c r="I31" s="56">
        <f>'3060-150'!H18</f>
        <v>0</v>
      </c>
      <c r="J31" s="56">
        <f>'15-150'!H18</f>
        <v>0</v>
      </c>
    </row>
    <row r="32" spans="2:10" x14ac:dyDescent="0.3">
      <c r="B32" s="56">
        <f>'trad-50'!H19</f>
        <v>0</v>
      </c>
      <c r="C32" s="56">
        <f>'3060-50'!H19</f>
        <v>0</v>
      </c>
      <c r="D32" s="56">
        <f>'15-50'!H19</f>
        <v>0</v>
      </c>
      <c r="E32" s="56">
        <f>'trad-100'!H19</f>
        <v>0</v>
      </c>
      <c r="F32" s="56">
        <f>'3060-100'!H19</f>
        <v>0</v>
      </c>
      <c r="G32" s="56">
        <f>'15-100'!H19</f>
        <v>0</v>
      </c>
      <c r="H32" s="56">
        <f>'trad-150'!H19</f>
        <v>0</v>
      </c>
      <c r="I32" s="56">
        <f>'3060-150'!H19</f>
        <v>0</v>
      </c>
      <c r="J32" s="56">
        <f>'15-150'!H19</f>
        <v>0</v>
      </c>
    </row>
    <row r="33" spans="2:10" x14ac:dyDescent="0.3">
      <c r="B33" s="56">
        <f>'trad-50'!H20</f>
        <v>0</v>
      </c>
      <c r="C33" s="56">
        <f>'3060-50'!H20</f>
        <v>0</v>
      </c>
      <c r="D33" s="56">
        <f>'15-50'!H20</f>
        <v>0</v>
      </c>
      <c r="E33" s="56">
        <f>'trad-100'!H20</f>
        <v>0</v>
      </c>
      <c r="F33" s="56">
        <f>'3060-100'!H20</f>
        <v>0</v>
      </c>
      <c r="G33" s="56">
        <f>'15-100'!H20</f>
        <v>0</v>
      </c>
      <c r="H33" s="56">
        <f>'trad-150'!H20</f>
        <v>0</v>
      </c>
      <c r="I33" s="56">
        <f>'3060-150'!H20</f>
        <v>0</v>
      </c>
      <c r="J33" s="56">
        <f>'15-150'!H20</f>
        <v>0</v>
      </c>
    </row>
    <row r="34" spans="2:10" x14ac:dyDescent="0.3">
      <c r="B34" s="56">
        <f>'trad-50'!H21</f>
        <v>0</v>
      </c>
      <c r="C34" s="56">
        <f>'3060-50'!H21</f>
        <v>0</v>
      </c>
      <c r="D34" s="56">
        <f>'15-50'!H21</f>
        <v>0</v>
      </c>
      <c r="E34" s="56">
        <f>'trad-100'!H21</f>
        <v>0</v>
      </c>
      <c r="F34" s="56">
        <f>'3060-100'!H21</f>
        <v>0</v>
      </c>
      <c r="G34" s="56">
        <f>'15-100'!H21</f>
        <v>0</v>
      </c>
      <c r="H34" s="56">
        <f>'trad-150'!H21</f>
        <v>0</v>
      </c>
      <c r="I34" s="56">
        <f>'3060-150'!H21</f>
        <v>0</v>
      </c>
      <c r="J34" s="56">
        <f>'15-150'!H21</f>
        <v>0</v>
      </c>
    </row>
    <row r="35" spans="2:10" x14ac:dyDescent="0.3">
      <c r="B35" s="56">
        <f>'trad-50'!H22</f>
        <v>0</v>
      </c>
      <c r="C35" s="56">
        <f>'3060-50'!H22</f>
        <v>0</v>
      </c>
      <c r="D35" s="56">
        <f>'15-50'!H22</f>
        <v>0</v>
      </c>
      <c r="E35" s="56">
        <f>'trad-100'!H22</f>
        <v>0</v>
      </c>
      <c r="F35" s="56">
        <f>'3060-100'!H22</f>
        <v>0</v>
      </c>
      <c r="G35" s="56">
        <f>'15-100'!H22</f>
        <v>0</v>
      </c>
      <c r="H35" s="56">
        <f>'trad-150'!H22</f>
        <v>0</v>
      </c>
      <c r="I35" s="56">
        <f>'3060-150'!H22</f>
        <v>0</v>
      </c>
      <c r="J35" s="56">
        <f>'15-150'!H22</f>
        <v>0</v>
      </c>
    </row>
    <row r="36" spans="2:10" x14ac:dyDescent="0.3">
      <c r="B36" s="56">
        <f>'trad-50'!H23</f>
        <v>0</v>
      </c>
      <c r="C36" s="56">
        <f>'3060-50'!H23</f>
        <v>0</v>
      </c>
      <c r="D36" s="56">
        <f>'15-50'!H23</f>
        <v>0</v>
      </c>
      <c r="E36" s="56">
        <f>'trad-100'!H23</f>
        <v>0</v>
      </c>
      <c r="F36" s="56">
        <f>'3060-100'!H23</f>
        <v>0</v>
      </c>
      <c r="G36" s="56">
        <f>'15-100'!H23</f>
        <v>0</v>
      </c>
      <c r="H36" s="56">
        <f>'trad-150'!H23</f>
        <v>0</v>
      </c>
      <c r="I36" s="56">
        <f>'3060-150'!H23</f>
        <v>0</v>
      </c>
      <c r="J36" s="56">
        <f>'15-150'!H23</f>
        <v>0</v>
      </c>
    </row>
    <row r="37" spans="2:10" x14ac:dyDescent="0.3">
      <c r="B37" s="56">
        <f>'trad-50'!H24</f>
        <v>0</v>
      </c>
      <c r="C37" s="56">
        <f>'3060-50'!H24</f>
        <v>0</v>
      </c>
      <c r="D37" s="56">
        <f>'15-50'!H24</f>
        <v>0</v>
      </c>
      <c r="E37" s="56">
        <f>'trad-100'!H24</f>
        <v>0</v>
      </c>
      <c r="F37" s="56">
        <f>'3060-100'!H24</f>
        <v>0</v>
      </c>
      <c r="G37" s="56">
        <f>'15-100'!H24</f>
        <v>0</v>
      </c>
      <c r="H37" s="56">
        <f>'trad-150'!H24</f>
        <v>0</v>
      </c>
      <c r="I37" s="56">
        <f>'3060-150'!H24</f>
        <v>0</v>
      </c>
      <c r="J37" s="56">
        <f>'15-150'!H24</f>
        <v>0</v>
      </c>
    </row>
    <row r="38" spans="2:10" x14ac:dyDescent="0.3">
      <c r="B38" s="56">
        <f>'trad-50'!H25</f>
        <v>0</v>
      </c>
      <c r="C38" s="56">
        <f>'3060-50'!H25</f>
        <v>0</v>
      </c>
      <c r="D38" s="56">
        <f>'15-50'!H25</f>
        <v>0</v>
      </c>
      <c r="E38" s="56">
        <f>'trad-100'!H25</f>
        <v>0</v>
      </c>
      <c r="F38" s="56">
        <f>'3060-100'!H25</f>
        <v>0</v>
      </c>
      <c r="G38" s="56">
        <f>'15-100'!H25</f>
        <v>0</v>
      </c>
      <c r="H38" s="56">
        <f>'trad-150'!H25</f>
        <v>0</v>
      </c>
      <c r="I38" s="56">
        <f>'3060-150'!H25</f>
        <v>0</v>
      </c>
      <c r="J38" s="56">
        <f>'15-150'!H25</f>
        <v>0</v>
      </c>
    </row>
    <row r="39" spans="2:10" x14ac:dyDescent="0.3">
      <c r="B39" s="56">
        <f>'trad-50'!H26</f>
        <v>0</v>
      </c>
      <c r="C39" s="56">
        <f>'3060-50'!H26</f>
        <v>0</v>
      </c>
      <c r="D39" s="56">
        <f>'15-50'!H26</f>
        <v>0</v>
      </c>
      <c r="E39" s="56">
        <f>'trad-100'!H26</f>
        <v>0</v>
      </c>
      <c r="F39" s="56">
        <f>'3060-100'!H26</f>
        <v>0</v>
      </c>
      <c r="G39" s="56">
        <f>'15-100'!H26</f>
        <v>0</v>
      </c>
      <c r="H39" s="56">
        <f>'trad-150'!H26</f>
        <v>0</v>
      </c>
      <c r="I39" s="56">
        <f>'3060-150'!H26</f>
        <v>0</v>
      </c>
      <c r="J39" s="56">
        <f>'15-150'!H26</f>
        <v>0</v>
      </c>
    </row>
    <row r="40" spans="2:10" x14ac:dyDescent="0.3">
      <c r="B40" s="56">
        <f>'trad-50'!H27</f>
        <v>0</v>
      </c>
      <c r="C40" s="56">
        <f>'3060-50'!H27</f>
        <v>0</v>
      </c>
      <c r="D40" s="56">
        <f>'15-50'!H27</f>
        <v>0</v>
      </c>
      <c r="E40" s="56">
        <f>'trad-100'!H27</f>
        <v>0</v>
      </c>
      <c r="F40" s="56">
        <f>'3060-100'!H27</f>
        <v>0</v>
      </c>
      <c r="G40" s="56">
        <f>'15-100'!H27</f>
        <v>0</v>
      </c>
      <c r="H40" s="56">
        <f>'trad-150'!H27</f>
        <v>0</v>
      </c>
      <c r="I40" s="56">
        <f>'3060-150'!H27</f>
        <v>0</v>
      </c>
      <c r="J40" s="56">
        <f>'15-150'!H27</f>
        <v>0</v>
      </c>
    </row>
    <row r="41" spans="2:10" x14ac:dyDescent="0.3">
      <c r="B41" s="56">
        <f>'trad-50'!H28</f>
        <v>0</v>
      </c>
      <c r="C41" s="56">
        <f>'3060-50'!H28</f>
        <v>0</v>
      </c>
      <c r="D41" s="56">
        <f>'15-50'!H28</f>
        <v>0</v>
      </c>
      <c r="E41" s="56">
        <f>'trad-100'!H28</f>
        <v>0</v>
      </c>
      <c r="F41" s="56">
        <f>'3060-100'!H28</f>
        <v>0</v>
      </c>
      <c r="G41" s="56">
        <f>'15-100'!H28</f>
        <v>0</v>
      </c>
      <c r="H41" s="56">
        <f>'trad-150'!H28</f>
        <v>0</v>
      </c>
      <c r="I41" s="56">
        <f>'3060-150'!H28</f>
        <v>0</v>
      </c>
      <c r="J41" s="56">
        <f>'15-150'!H28</f>
        <v>0</v>
      </c>
    </row>
    <row r="42" spans="2:10" x14ac:dyDescent="0.3">
      <c r="B42" s="56">
        <f>'trad-50'!H29</f>
        <v>0</v>
      </c>
      <c r="C42" s="56">
        <f>'3060-50'!H29</f>
        <v>0</v>
      </c>
      <c r="D42" s="56">
        <f>'15-50'!H29</f>
        <v>0</v>
      </c>
      <c r="E42" s="56">
        <f>'trad-100'!H29</f>
        <v>0</v>
      </c>
      <c r="F42" s="56">
        <f>'3060-100'!H29</f>
        <v>0</v>
      </c>
      <c r="G42" s="56">
        <f>'15-100'!H29</f>
        <v>0</v>
      </c>
      <c r="H42" s="56">
        <f>'trad-150'!H29</f>
        <v>0</v>
      </c>
      <c r="I42" s="56">
        <f>'3060-150'!H29</f>
        <v>0</v>
      </c>
      <c r="J42" s="56">
        <f>'15-150'!H29</f>
        <v>0</v>
      </c>
    </row>
    <row r="43" spans="2:10" x14ac:dyDescent="0.3">
      <c r="B43" s="56">
        <f>'trad-50'!H30</f>
        <v>0</v>
      </c>
      <c r="C43" s="56">
        <f>'3060-50'!H30</f>
        <v>0</v>
      </c>
      <c r="D43" s="56">
        <f>'15-50'!H30</f>
        <v>0</v>
      </c>
      <c r="E43" s="56">
        <f>'trad-100'!H30</f>
        <v>0</v>
      </c>
      <c r="F43" s="56">
        <f>'3060-100'!H30</f>
        <v>0</v>
      </c>
      <c r="G43" s="56">
        <f>'15-100'!H30</f>
        <v>0</v>
      </c>
      <c r="H43" s="56">
        <f>'trad-150'!H30</f>
        <v>0</v>
      </c>
      <c r="I43" s="56">
        <f>'3060-150'!H30</f>
        <v>0</v>
      </c>
      <c r="J43" s="56">
        <f>'15-150'!H30</f>
        <v>0</v>
      </c>
    </row>
    <row r="44" spans="2:10" x14ac:dyDescent="0.3">
      <c r="B44" s="56">
        <f>'trad-50'!H31</f>
        <v>0</v>
      </c>
      <c r="C44" s="56">
        <f>'3060-50'!H31</f>
        <v>0</v>
      </c>
      <c r="D44" s="56">
        <f>'15-50'!H31</f>
        <v>0</v>
      </c>
      <c r="E44" s="56">
        <f>'trad-100'!H31</f>
        <v>0</v>
      </c>
      <c r="F44" s="56">
        <f>'3060-100'!H31</f>
        <v>0</v>
      </c>
      <c r="G44" s="56">
        <f>'15-100'!H31</f>
        <v>0</v>
      </c>
      <c r="H44" s="56">
        <f>'trad-150'!H31</f>
        <v>0</v>
      </c>
      <c r="I44" s="56">
        <f>'3060-150'!H31</f>
        <v>0</v>
      </c>
      <c r="J44" s="56">
        <f>'15-150'!H31</f>
        <v>0</v>
      </c>
    </row>
    <row r="45" spans="2:10" x14ac:dyDescent="0.3">
      <c r="B45" s="56">
        <f>'trad-50'!H32</f>
        <v>0</v>
      </c>
      <c r="C45" s="56">
        <f>'3060-50'!H32</f>
        <v>0</v>
      </c>
      <c r="D45" s="56">
        <f>'15-50'!H32</f>
        <v>0</v>
      </c>
      <c r="E45" s="56">
        <f>'trad-100'!H32</f>
        <v>0</v>
      </c>
      <c r="F45" s="56">
        <f>'3060-100'!H32</f>
        <v>0</v>
      </c>
      <c r="G45" s="56">
        <f>'15-100'!H32</f>
        <v>0</v>
      </c>
      <c r="H45" s="56">
        <f>'trad-150'!H32</f>
        <v>0</v>
      </c>
      <c r="I45" s="56">
        <f>'3060-150'!H32</f>
        <v>0</v>
      </c>
      <c r="J45" s="56">
        <f>'15-150'!H32</f>
        <v>0</v>
      </c>
    </row>
    <row r="46" spans="2:10" x14ac:dyDescent="0.3">
      <c r="B46" s="56">
        <f>'trad-50'!H33</f>
        <v>0</v>
      </c>
      <c r="C46" s="56">
        <f>'3060-50'!H33</f>
        <v>0</v>
      </c>
      <c r="D46" s="56">
        <f>'15-50'!H33</f>
        <v>0</v>
      </c>
      <c r="E46" s="56">
        <f>'trad-100'!H33</f>
        <v>0</v>
      </c>
      <c r="F46" s="56">
        <f>'3060-100'!H33</f>
        <v>0</v>
      </c>
      <c r="G46" s="56">
        <f>'15-100'!H33</f>
        <v>0</v>
      </c>
      <c r="H46" s="56">
        <f>'trad-150'!H33</f>
        <v>0</v>
      </c>
      <c r="I46" s="56">
        <f>'3060-150'!H33</f>
        <v>0</v>
      </c>
      <c r="J46" s="56">
        <f>'15-150'!H33</f>
        <v>0</v>
      </c>
    </row>
    <row r="47" spans="2:10" x14ac:dyDescent="0.3">
      <c r="B47" s="56">
        <f>'trad-50'!H34</f>
        <v>0</v>
      </c>
      <c r="C47" s="56">
        <f>'3060-50'!H34</f>
        <v>0</v>
      </c>
      <c r="D47" s="56">
        <f>'15-50'!H34</f>
        <v>0</v>
      </c>
      <c r="E47" s="56">
        <f>'trad-100'!H34</f>
        <v>0</v>
      </c>
      <c r="F47" s="56">
        <f>'3060-100'!H34</f>
        <v>0</v>
      </c>
      <c r="G47" s="56">
        <f>'15-100'!H34</f>
        <v>0</v>
      </c>
      <c r="H47" s="56">
        <f>'trad-150'!H34</f>
        <v>0</v>
      </c>
      <c r="I47" s="56">
        <f>'3060-150'!H34</f>
        <v>0</v>
      </c>
      <c r="J47" s="56">
        <f>'15-150'!H34</f>
        <v>0</v>
      </c>
    </row>
    <row r="48" spans="2:10" x14ac:dyDescent="0.3">
      <c r="B48" s="56">
        <f>'trad-50'!H35</f>
        <v>0</v>
      </c>
      <c r="C48" s="56">
        <f>'3060-50'!H35</f>
        <v>0</v>
      </c>
      <c r="D48" s="56">
        <f>'15-50'!H35</f>
        <v>0</v>
      </c>
      <c r="E48" s="56">
        <f>'trad-100'!H35</f>
        <v>0</v>
      </c>
      <c r="F48" s="56">
        <f>'3060-100'!H35</f>
        <v>0</v>
      </c>
      <c r="G48" s="56">
        <f>'15-100'!H35</f>
        <v>0</v>
      </c>
      <c r="H48" s="56">
        <f>'trad-150'!H35</f>
        <v>0</v>
      </c>
      <c r="I48" s="56">
        <f>'3060-150'!H35</f>
        <v>0</v>
      </c>
      <c r="J48" s="56">
        <f>'15-150'!H35</f>
        <v>0</v>
      </c>
    </row>
    <row r="49" spans="2:10" x14ac:dyDescent="0.3">
      <c r="B49" s="56">
        <f>'trad-50'!H36</f>
        <v>0</v>
      </c>
      <c r="C49" s="56">
        <f>'3060-50'!H36</f>
        <v>0</v>
      </c>
      <c r="D49" s="56">
        <f>'15-50'!H36</f>
        <v>0</v>
      </c>
      <c r="E49" s="56">
        <f>'trad-100'!H36</f>
        <v>0</v>
      </c>
      <c r="F49" s="56">
        <f>'3060-100'!H36</f>
        <v>0</v>
      </c>
      <c r="G49" s="56">
        <f>'15-100'!H36</f>
        <v>0</v>
      </c>
      <c r="H49" s="56">
        <f>'trad-150'!H36</f>
        <v>0</v>
      </c>
      <c r="I49" s="56">
        <f>'3060-150'!H36</f>
        <v>0</v>
      </c>
      <c r="J49" s="56">
        <f>'15-150'!H36</f>
        <v>0</v>
      </c>
    </row>
    <row r="50" spans="2:10" x14ac:dyDescent="0.3">
      <c r="B50" s="56">
        <f>'trad-50'!H37</f>
        <v>0</v>
      </c>
      <c r="C50" s="56">
        <f>'3060-50'!H37</f>
        <v>0</v>
      </c>
      <c r="D50" s="56">
        <f>'15-50'!H37</f>
        <v>0</v>
      </c>
      <c r="E50" s="56">
        <f>'trad-100'!H37</f>
        <v>0</v>
      </c>
      <c r="F50" s="56">
        <f>'3060-100'!H37</f>
        <v>0</v>
      </c>
      <c r="G50" s="56">
        <f>'15-100'!H37</f>
        <v>0</v>
      </c>
      <c r="H50" s="56">
        <f>'trad-150'!H37</f>
        <v>0</v>
      </c>
      <c r="I50" s="56">
        <f>'3060-150'!H37</f>
        <v>0</v>
      </c>
      <c r="J50" s="56">
        <f>'15-150'!H37</f>
        <v>0</v>
      </c>
    </row>
    <row r="51" spans="2:10" x14ac:dyDescent="0.3">
      <c r="B51" s="56">
        <f>'trad-50'!H38</f>
        <v>0</v>
      </c>
      <c r="C51" s="56">
        <f>'3060-50'!H38</f>
        <v>0</v>
      </c>
      <c r="D51" s="56">
        <f>'15-50'!H38</f>
        <v>0</v>
      </c>
      <c r="E51" s="56">
        <f>'trad-100'!H38</f>
        <v>0</v>
      </c>
      <c r="F51" s="56">
        <f>'3060-100'!H38</f>
        <v>0</v>
      </c>
      <c r="G51" s="56">
        <f>'15-100'!H38</f>
        <v>0</v>
      </c>
      <c r="H51" s="56">
        <f>'trad-150'!H38</f>
        <v>0</v>
      </c>
      <c r="I51" s="56">
        <f>'3060-150'!H38</f>
        <v>0</v>
      </c>
      <c r="J51" s="56">
        <f>'15-150'!H38</f>
        <v>0</v>
      </c>
    </row>
    <row r="52" spans="2:10" x14ac:dyDescent="0.3">
      <c r="B52" s="56">
        <f>'trad-50'!H39</f>
        <v>0</v>
      </c>
      <c r="C52" s="56">
        <f>'3060-50'!H39</f>
        <v>0</v>
      </c>
      <c r="D52" s="56">
        <f>'15-50'!H39</f>
        <v>0</v>
      </c>
      <c r="E52" s="56">
        <f>'trad-100'!H39</f>
        <v>0</v>
      </c>
      <c r="F52" s="56">
        <f>'3060-100'!H39</f>
        <v>0</v>
      </c>
      <c r="G52" s="56">
        <f>'15-100'!H39</f>
        <v>0</v>
      </c>
      <c r="H52" s="56">
        <f>'trad-150'!H39</f>
        <v>0</v>
      </c>
      <c r="I52" s="56">
        <f>'3060-150'!H39</f>
        <v>0</v>
      </c>
      <c r="J52" s="56">
        <f>'15-150'!H39</f>
        <v>0</v>
      </c>
    </row>
    <row r="53" spans="2:10" x14ac:dyDescent="0.3">
      <c r="B53" s="56">
        <f>'trad-50'!H40</f>
        <v>0</v>
      </c>
      <c r="C53" s="56">
        <f>'3060-50'!H40</f>
        <v>0</v>
      </c>
      <c r="D53" s="56">
        <f>'15-50'!H40</f>
        <v>0</v>
      </c>
      <c r="E53" s="56">
        <f>'trad-100'!H40</f>
        <v>0</v>
      </c>
      <c r="F53" s="56">
        <f>'3060-100'!H40</f>
        <v>0</v>
      </c>
      <c r="G53" s="56">
        <f>'15-100'!H40</f>
        <v>0</v>
      </c>
      <c r="H53" s="56">
        <f>'trad-150'!H40</f>
        <v>0</v>
      </c>
      <c r="I53" s="56">
        <f>'3060-150'!H40</f>
        <v>0</v>
      </c>
      <c r="J53" s="56">
        <f>'15-150'!H40</f>
        <v>0</v>
      </c>
    </row>
    <row r="54" spans="2:10" x14ac:dyDescent="0.3">
      <c r="B54" s="56">
        <f>'trad-50'!H41</f>
        <v>0</v>
      </c>
      <c r="C54" s="56">
        <f>'3060-50'!H41</f>
        <v>0</v>
      </c>
      <c r="D54" s="56">
        <f>'15-50'!H41</f>
        <v>0</v>
      </c>
      <c r="E54" s="56">
        <f>'trad-100'!H41</f>
        <v>0</v>
      </c>
      <c r="F54" s="56">
        <f>'3060-100'!H41</f>
        <v>0</v>
      </c>
      <c r="G54" s="56">
        <f>'15-100'!H41</f>
        <v>0</v>
      </c>
      <c r="H54" s="56">
        <f>'trad-150'!H41</f>
        <v>0</v>
      </c>
      <c r="I54" s="56">
        <f>'3060-150'!H41</f>
        <v>0</v>
      </c>
      <c r="J54" s="56">
        <f>'15-150'!H41</f>
        <v>0</v>
      </c>
    </row>
    <row r="55" spans="2:10" x14ac:dyDescent="0.3">
      <c r="B55" s="56">
        <f>'trad-50'!H42</f>
        <v>0</v>
      </c>
      <c r="C55" s="56">
        <f>'3060-50'!H42</f>
        <v>0</v>
      </c>
      <c r="D55" s="56">
        <f>'15-50'!H42</f>
        <v>0</v>
      </c>
      <c r="E55" s="56">
        <f>'trad-100'!H42</f>
        <v>0</v>
      </c>
      <c r="F55" s="56">
        <f>'3060-100'!H42</f>
        <v>0</v>
      </c>
      <c r="G55" s="56">
        <f>'15-100'!H42</f>
        <v>0</v>
      </c>
      <c r="H55" s="56">
        <f>'trad-150'!H42</f>
        <v>0</v>
      </c>
      <c r="I55" s="56">
        <f>'3060-150'!H42</f>
        <v>0</v>
      </c>
      <c r="J55" s="56">
        <f>'15-150'!H42</f>
        <v>0</v>
      </c>
    </row>
    <row r="56" spans="2:10" x14ac:dyDescent="0.3">
      <c r="B56" s="56">
        <f>'trad-50'!H43</f>
        <v>0</v>
      </c>
      <c r="C56" s="56">
        <f>'3060-50'!H43</f>
        <v>0</v>
      </c>
      <c r="D56" s="56">
        <f>'15-50'!H43</f>
        <v>0</v>
      </c>
      <c r="E56" s="56">
        <f>'trad-100'!H43</f>
        <v>0</v>
      </c>
      <c r="F56" s="56">
        <f>'3060-100'!H43</f>
        <v>0</v>
      </c>
      <c r="G56" s="56">
        <f>'15-100'!H43</f>
        <v>0</v>
      </c>
      <c r="H56" s="56">
        <f>'trad-150'!H43</f>
        <v>0</v>
      </c>
      <c r="I56" s="56">
        <f>'3060-150'!H43</f>
        <v>0</v>
      </c>
      <c r="J56" s="56">
        <f>'15-150'!H43</f>
        <v>0</v>
      </c>
    </row>
    <row r="57" spans="2:10" x14ac:dyDescent="0.3">
      <c r="B57" s="56">
        <f>'trad-50'!H44</f>
        <v>0</v>
      </c>
      <c r="C57" s="56">
        <f>'3060-50'!H44</f>
        <v>0</v>
      </c>
      <c r="D57" s="56">
        <f>'15-50'!H44</f>
        <v>0</v>
      </c>
      <c r="E57" s="56">
        <f>'trad-100'!H44</f>
        <v>0</v>
      </c>
      <c r="F57" s="56">
        <f>'3060-100'!H44</f>
        <v>0</v>
      </c>
      <c r="G57" s="56">
        <f>'15-100'!H44</f>
        <v>0</v>
      </c>
      <c r="H57" s="56">
        <f>'trad-150'!H44</f>
        <v>0</v>
      </c>
      <c r="I57" s="56">
        <f>'3060-150'!H44</f>
        <v>0</v>
      </c>
      <c r="J57" s="56">
        <f>'15-150'!H44</f>
        <v>0</v>
      </c>
    </row>
    <row r="58" spans="2:10" x14ac:dyDescent="0.3">
      <c r="B58" s="56">
        <f>'trad-50'!H45</f>
        <v>0</v>
      </c>
      <c r="C58" s="56">
        <f>'3060-50'!H45</f>
        <v>0</v>
      </c>
      <c r="D58" s="56">
        <f>'15-50'!H45</f>
        <v>0</v>
      </c>
      <c r="E58" s="56">
        <f>'trad-100'!H45</f>
        <v>0</v>
      </c>
      <c r="F58" s="56">
        <f>'3060-100'!H45</f>
        <v>0</v>
      </c>
      <c r="G58" s="56">
        <f>'15-100'!H45</f>
        <v>0</v>
      </c>
      <c r="H58" s="56">
        <f>'trad-150'!H45</f>
        <v>0</v>
      </c>
      <c r="I58" s="56">
        <f>'3060-150'!H45</f>
        <v>0</v>
      </c>
      <c r="J58" s="56">
        <f>'15-150'!H45</f>
        <v>0</v>
      </c>
    </row>
    <row r="59" spans="2:10" x14ac:dyDescent="0.3">
      <c r="B59" s="56">
        <f>'trad-50'!H46</f>
        <v>0</v>
      </c>
      <c r="C59" s="56">
        <f>'3060-50'!H46</f>
        <v>0</v>
      </c>
      <c r="D59" s="56">
        <f>'15-50'!H46</f>
        <v>0</v>
      </c>
      <c r="E59" s="56">
        <f>'trad-100'!H46</f>
        <v>0</v>
      </c>
      <c r="F59" s="56">
        <f>'3060-100'!H46</f>
        <v>0</v>
      </c>
      <c r="G59" s="56">
        <f>'15-100'!H46</f>
        <v>0</v>
      </c>
      <c r="H59" s="56">
        <f>'trad-150'!H46</f>
        <v>0</v>
      </c>
      <c r="I59" s="56">
        <f>'3060-150'!H46</f>
        <v>0</v>
      </c>
      <c r="J59" s="56">
        <f>'15-150'!H46</f>
        <v>0</v>
      </c>
    </row>
    <row r="60" spans="2:10" x14ac:dyDescent="0.3">
      <c r="B60" s="56">
        <f>'trad-50'!H47</f>
        <v>0</v>
      </c>
      <c r="C60" s="56">
        <f>'3060-50'!H47</f>
        <v>0</v>
      </c>
      <c r="D60" s="56">
        <f>'15-50'!H47</f>
        <v>0</v>
      </c>
      <c r="E60" s="56">
        <f>'trad-100'!H47</f>
        <v>0</v>
      </c>
      <c r="F60" s="56">
        <f>'3060-100'!H47</f>
        <v>0</v>
      </c>
      <c r="G60" s="56">
        <f>'15-100'!H47</f>
        <v>0</v>
      </c>
      <c r="H60" s="56">
        <f>'trad-150'!H47</f>
        <v>0</v>
      </c>
      <c r="I60" s="56">
        <f>'3060-150'!H47</f>
        <v>0</v>
      </c>
      <c r="J60" s="56">
        <f>'15-150'!H47</f>
        <v>0</v>
      </c>
    </row>
    <row r="61" spans="2:10" x14ac:dyDescent="0.3">
      <c r="B61" s="56">
        <f>'trad-50'!H48</f>
        <v>0</v>
      </c>
      <c r="C61" s="56">
        <f>'3060-50'!H48</f>
        <v>0</v>
      </c>
      <c r="D61" s="56">
        <f>'15-50'!H48</f>
        <v>0</v>
      </c>
      <c r="E61" s="56">
        <f>'trad-100'!H48</f>
        <v>0</v>
      </c>
      <c r="F61" s="56">
        <f>'3060-100'!H48</f>
        <v>0</v>
      </c>
      <c r="G61" s="56">
        <f>'15-100'!H48</f>
        <v>0</v>
      </c>
      <c r="H61" s="56">
        <f>'trad-150'!H48</f>
        <v>0</v>
      </c>
      <c r="I61" s="56">
        <f>'3060-150'!H48</f>
        <v>0</v>
      </c>
      <c r="J61" s="56">
        <f>'15-150'!H48</f>
        <v>0</v>
      </c>
    </row>
    <row r="62" spans="2:10" x14ac:dyDescent="0.3">
      <c r="B62" s="56">
        <f>'trad-50'!H49</f>
        <v>0</v>
      </c>
      <c r="C62" s="56">
        <f>'3060-50'!H49</f>
        <v>0</v>
      </c>
      <c r="D62" s="56">
        <f>'15-50'!H49</f>
        <v>0</v>
      </c>
      <c r="E62" s="56">
        <f>'trad-100'!H49</f>
        <v>0</v>
      </c>
      <c r="F62" s="56">
        <f>'3060-100'!H49</f>
        <v>0</v>
      </c>
      <c r="G62" s="56">
        <f>'15-100'!H49</f>
        <v>0</v>
      </c>
      <c r="H62" s="56">
        <f>'trad-150'!H49</f>
        <v>0</v>
      </c>
      <c r="I62" s="56">
        <f>'3060-150'!H49</f>
        <v>0</v>
      </c>
      <c r="J62" s="56">
        <f>'15-150'!H49</f>
        <v>0</v>
      </c>
    </row>
    <row r="63" spans="2:10" x14ac:dyDescent="0.3">
      <c r="B63" s="56">
        <f>'trad-50'!H50</f>
        <v>0</v>
      </c>
      <c r="C63" s="56">
        <f>'3060-50'!H50</f>
        <v>0</v>
      </c>
      <c r="D63" s="56">
        <f>'15-50'!H50</f>
        <v>0</v>
      </c>
      <c r="E63" s="56">
        <f>'trad-100'!H50</f>
        <v>0</v>
      </c>
      <c r="F63" s="56">
        <f>'3060-100'!H50</f>
        <v>0</v>
      </c>
      <c r="G63" s="56">
        <f>'15-100'!H50</f>
        <v>0</v>
      </c>
      <c r="H63" s="56">
        <f>'trad-150'!H50</f>
        <v>0</v>
      </c>
      <c r="I63" s="56">
        <f>'3060-150'!H50</f>
        <v>0</v>
      </c>
      <c r="J63" s="56">
        <f>'15-150'!H50</f>
        <v>0</v>
      </c>
    </row>
    <row r="64" spans="2:10" x14ac:dyDescent="0.3">
      <c r="B64" s="56">
        <f>'trad-50'!H51</f>
        <v>0</v>
      </c>
      <c r="C64" s="56">
        <f>'3060-50'!H51</f>
        <v>0</v>
      </c>
      <c r="D64" s="56">
        <f>'15-50'!H51</f>
        <v>0</v>
      </c>
      <c r="E64" s="56">
        <f>'trad-100'!H51</f>
        <v>0</v>
      </c>
      <c r="F64" s="56">
        <f>'3060-100'!H51</f>
        <v>0</v>
      </c>
      <c r="G64" s="56">
        <f>'15-100'!H51</f>
        <v>0</v>
      </c>
      <c r="H64" s="56">
        <f>'trad-150'!H51</f>
        <v>0</v>
      </c>
      <c r="I64" s="56">
        <f>'3060-150'!H51</f>
        <v>0</v>
      </c>
      <c r="J64" s="56">
        <f>'15-150'!H51</f>
        <v>0</v>
      </c>
    </row>
    <row r="65" spans="2:10" x14ac:dyDescent="0.3">
      <c r="B65" s="56">
        <f>'trad-50'!H52</f>
        <v>0</v>
      </c>
      <c r="C65" s="56">
        <f>'3060-50'!H52</f>
        <v>0</v>
      </c>
      <c r="D65" s="56">
        <f>'15-50'!H52</f>
        <v>0</v>
      </c>
      <c r="E65" s="56">
        <f>'trad-100'!H52</f>
        <v>0</v>
      </c>
      <c r="F65" s="56">
        <f>'3060-100'!H52</f>
        <v>0</v>
      </c>
      <c r="G65" s="56">
        <f>'15-100'!H52</f>
        <v>0</v>
      </c>
      <c r="H65" s="56">
        <f>'trad-150'!H52</f>
        <v>0</v>
      </c>
      <c r="I65" s="56">
        <f>'3060-150'!H52</f>
        <v>0</v>
      </c>
      <c r="J65" s="56">
        <f>'15-150'!H52</f>
        <v>0</v>
      </c>
    </row>
    <row r="66" spans="2:10" x14ac:dyDescent="0.3">
      <c r="B66" s="56">
        <f>'trad-50'!H53</f>
        <v>0</v>
      </c>
      <c r="C66" s="56">
        <f>'3060-50'!H53</f>
        <v>0</v>
      </c>
      <c r="D66" s="56">
        <f>'15-50'!H53</f>
        <v>0</v>
      </c>
      <c r="E66" s="56">
        <f>'trad-100'!H53</f>
        <v>0</v>
      </c>
      <c r="F66" s="56">
        <f>'3060-100'!H53</f>
        <v>0</v>
      </c>
      <c r="G66" s="56">
        <f>'15-100'!H53</f>
        <v>0</v>
      </c>
      <c r="H66" s="56">
        <f>'trad-150'!H53</f>
        <v>0</v>
      </c>
      <c r="I66" s="56">
        <f>'3060-150'!H53</f>
        <v>0</v>
      </c>
      <c r="J66" s="56">
        <f>'15-150'!H53</f>
        <v>0</v>
      </c>
    </row>
    <row r="67" spans="2:10" x14ac:dyDescent="0.3">
      <c r="B67" s="56">
        <f>'trad-50'!H54</f>
        <v>0</v>
      </c>
      <c r="C67" s="56">
        <f>'3060-50'!H54</f>
        <v>0</v>
      </c>
      <c r="D67" s="56">
        <f>'15-50'!H54</f>
        <v>0</v>
      </c>
      <c r="E67" s="56">
        <f>'trad-100'!H54</f>
        <v>0</v>
      </c>
      <c r="F67" s="56">
        <f>'3060-100'!H54</f>
        <v>0</v>
      </c>
      <c r="G67" s="56">
        <f>'15-100'!H54</f>
        <v>0</v>
      </c>
      <c r="H67" s="56">
        <f>'trad-150'!H54</f>
        <v>0</v>
      </c>
      <c r="I67" s="56">
        <f>'3060-150'!H54</f>
        <v>0</v>
      </c>
      <c r="J67" s="56">
        <f>'15-150'!H54</f>
        <v>0</v>
      </c>
    </row>
    <row r="68" spans="2:10" x14ac:dyDescent="0.3">
      <c r="B68" s="56">
        <f>'trad-50'!H55</f>
        <v>0</v>
      </c>
      <c r="C68" s="56">
        <f>'3060-50'!H55</f>
        <v>0</v>
      </c>
      <c r="D68" s="56">
        <f>'15-50'!H55</f>
        <v>0</v>
      </c>
      <c r="E68" s="56">
        <f>'trad-100'!H55</f>
        <v>0</v>
      </c>
      <c r="F68" s="56">
        <f>'3060-100'!H55</f>
        <v>0</v>
      </c>
      <c r="G68" s="56">
        <f>'15-100'!H55</f>
        <v>0</v>
      </c>
      <c r="H68" s="56">
        <f>'trad-150'!H55</f>
        <v>0</v>
      </c>
      <c r="I68" s="56">
        <f>'3060-150'!H55</f>
        <v>0</v>
      </c>
      <c r="J68" s="56">
        <f>'15-150'!H55</f>
        <v>0</v>
      </c>
    </row>
    <row r="69" spans="2:10" x14ac:dyDescent="0.3">
      <c r="B69" s="56">
        <f>'trad-50'!H56</f>
        <v>0</v>
      </c>
      <c r="C69" s="56">
        <f>'3060-50'!H56</f>
        <v>0</v>
      </c>
      <c r="D69" s="56">
        <f>'15-50'!H56</f>
        <v>0</v>
      </c>
      <c r="E69" s="56">
        <f>'trad-100'!H56</f>
        <v>0</v>
      </c>
      <c r="F69" s="56">
        <f>'3060-100'!H56</f>
        <v>0</v>
      </c>
      <c r="G69" s="56">
        <f>'15-100'!H56</f>
        <v>0</v>
      </c>
      <c r="H69" s="56">
        <f>'trad-150'!H56</f>
        <v>0</v>
      </c>
      <c r="I69" s="56">
        <f>'3060-150'!H56</f>
        <v>0</v>
      </c>
      <c r="J69" s="56">
        <f>'15-150'!H56</f>
        <v>0</v>
      </c>
    </row>
    <row r="70" spans="2:10" x14ac:dyDescent="0.3">
      <c r="B70" s="56">
        <f>'trad-50'!H57</f>
        <v>0</v>
      </c>
      <c r="C70" s="56">
        <f>'3060-50'!H57</f>
        <v>0</v>
      </c>
      <c r="D70" s="56">
        <f>'15-50'!H57</f>
        <v>0</v>
      </c>
      <c r="E70" s="56">
        <f>'trad-100'!H57</f>
        <v>0</v>
      </c>
      <c r="F70" s="56">
        <f>'3060-100'!H57</f>
        <v>0</v>
      </c>
      <c r="G70" s="56">
        <f>'15-100'!H57</f>
        <v>0</v>
      </c>
      <c r="H70" s="56">
        <f>'trad-150'!H57</f>
        <v>0</v>
      </c>
      <c r="I70" s="56">
        <f>'3060-150'!H57</f>
        <v>0</v>
      </c>
      <c r="J70" s="56">
        <f>'15-150'!H57</f>
        <v>0</v>
      </c>
    </row>
    <row r="71" spans="2:10" x14ac:dyDescent="0.3">
      <c r="B71" s="56">
        <f>'trad-50'!H58</f>
        <v>0</v>
      </c>
      <c r="C71" s="56">
        <f>'3060-50'!H58</f>
        <v>0</v>
      </c>
      <c r="D71" s="56">
        <f>'15-50'!H58</f>
        <v>0</v>
      </c>
      <c r="E71" s="56">
        <f>'trad-100'!H58</f>
        <v>0</v>
      </c>
      <c r="F71" s="56">
        <f>'3060-100'!H58</f>
        <v>0</v>
      </c>
      <c r="G71" s="56">
        <f>'15-100'!H58</f>
        <v>0</v>
      </c>
      <c r="H71" s="56">
        <f>'trad-150'!H58</f>
        <v>0</v>
      </c>
      <c r="I71" s="56">
        <f>'3060-150'!H58</f>
        <v>0</v>
      </c>
      <c r="J71" s="56">
        <f>'15-150'!H58</f>
        <v>0</v>
      </c>
    </row>
    <row r="72" spans="2:10" x14ac:dyDescent="0.3">
      <c r="B72" s="56">
        <f>'trad-50'!H59</f>
        <v>0</v>
      </c>
      <c r="C72" s="56">
        <f>'3060-50'!H59</f>
        <v>0</v>
      </c>
      <c r="D72" s="56">
        <f>'15-50'!H59</f>
        <v>0</v>
      </c>
      <c r="E72" s="56">
        <f>'trad-100'!H59</f>
        <v>0</v>
      </c>
      <c r="F72" s="56">
        <f>'3060-100'!H59</f>
        <v>0</v>
      </c>
      <c r="G72" s="56">
        <f>'15-100'!H59</f>
        <v>0</v>
      </c>
      <c r="H72" s="56">
        <f>'trad-150'!H59</f>
        <v>0</v>
      </c>
      <c r="I72" s="56">
        <f>'3060-150'!H59</f>
        <v>0</v>
      </c>
      <c r="J72" s="56">
        <f>'15-150'!H59</f>
        <v>0</v>
      </c>
    </row>
    <row r="73" spans="2:10" x14ac:dyDescent="0.3">
      <c r="B73" s="56">
        <f>'trad-50'!H60</f>
        <v>0</v>
      </c>
      <c r="C73" s="56">
        <f>'3060-50'!H60</f>
        <v>0</v>
      </c>
      <c r="D73" s="56">
        <f>'15-50'!H60</f>
        <v>0</v>
      </c>
      <c r="E73" s="56">
        <f>'trad-100'!H60</f>
        <v>0</v>
      </c>
      <c r="F73" s="56">
        <f>'3060-100'!H60</f>
        <v>0</v>
      </c>
      <c r="G73" s="56">
        <f>'15-100'!H60</f>
        <v>0</v>
      </c>
      <c r="H73" s="56">
        <f>'trad-150'!H60</f>
        <v>0</v>
      </c>
      <c r="I73" s="56">
        <f>'3060-150'!H60</f>
        <v>0</v>
      </c>
      <c r="J73" s="56">
        <f>'15-150'!H60</f>
        <v>0</v>
      </c>
    </row>
    <row r="74" spans="2:10" x14ac:dyDescent="0.3">
      <c r="B74" s="56">
        <f>'trad-50'!H61</f>
        <v>0</v>
      </c>
      <c r="C74" s="56">
        <f>'3060-50'!H61</f>
        <v>0</v>
      </c>
      <c r="D74" s="56">
        <f>'15-50'!H61</f>
        <v>0</v>
      </c>
      <c r="E74" s="56">
        <f>'trad-100'!H61</f>
        <v>0</v>
      </c>
      <c r="F74" s="56">
        <f>'3060-100'!H61</f>
        <v>0</v>
      </c>
      <c r="G74" s="56">
        <f>'15-100'!H61</f>
        <v>0</v>
      </c>
      <c r="H74" s="56">
        <f>'trad-150'!H61</f>
        <v>0</v>
      </c>
      <c r="I74" s="56">
        <f>'3060-150'!H61</f>
        <v>0</v>
      </c>
      <c r="J74" s="56">
        <f>'15-150'!H61</f>
        <v>0</v>
      </c>
    </row>
    <row r="75" spans="2:10" x14ac:dyDescent="0.3">
      <c r="B75" s="56">
        <f>'trad-50'!H62</f>
        <v>0</v>
      </c>
      <c r="C75" s="56">
        <f>'3060-50'!H62</f>
        <v>0</v>
      </c>
      <c r="D75" s="56">
        <f>'15-50'!H62</f>
        <v>0</v>
      </c>
      <c r="E75" s="56">
        <f>'trad-100'!H62</f>
        <v>0</v>
      </c>
      <c r="F75" s="56">
        <f>'3060-100'!H62</f>
        <v>0</v>
      </c>
      <c r="G75" s="56">
        <f>'15-100'!H62</f>
        <v>0</v>
      </c>
      <c r="H75" s="56">
        <f>'trad-150'!H62</f>
        <v>0</v>
      </c>
      <c r="I75" s="56">
        <f>'3060-150'!H62</f>
        <v>0</v>
      </c>
      <c r="J75" s="56">
        <f>'15-150'!H62</f>
        <v>0</v>
      </c>
    </row>
    <row r="76" spans="2:10" x14ac:dyDescent="0.3">
      <c r="B76" s="56">
        <f>'trad-50'!H63</f>
        <v>0</v>
      </c>
      <c r="C76" s="56">
        <f>'3060-50'!H63</f>
        <v>0</v>
      </c>
      <c r="D76" s="56">
        <f>'15-50'!H63</f>
        <v>0</v>
      </c>
      <c r="E76" s="56">
        <f>'trad-100'!H63</f>
        <v>0</v>
      </c>
      <c r="F76" s="56">
        <f>'3060-100'!H63</f>
        <v>0</v>
      </c>
      <c r="G76" s="56">
        <f>'15-100'!H63</f>
        <v>0</v>
      </c>
      <c r="H76" s="56">
        <f>'trad-150'!H63</f>
        <v>0</v>
      </c>
      <c r="I76" s="56">
        <f>'3060-150'!H63</f>
        <v>0</v>
      </c>
      <c r="J76" s="56">
        <f>'15-150'!H63</f>
        <v>0</v>
      </c>
    </row>
    <row r="77" spans="2:10" x14ac:dyDescent="0.3">
      <c r="B77" s="56">
        <f>'trad-50'!H64</f>
        <v>0</v>
      </c>
      <c r="C77" s="56">
        <f>'3060-50'!H64</f>
        <v>0</v>
      </c>
      <c r="D77" s="56">
        <f>'15-50'!H64</f>
        <v>0</v>
      </c>
      <c r="E77" s="56">
        <f>'trad-100'!H64</f>
        <v>0</v>
      </c>
      <c r="F77" s="56">
        <f>'3060-100'!H64</f>
        <v>0</v>
      </c>
      <c r="G77" s="56">
        <f>'15-100'!H64</f>
        <v>0</v>
      </c>
      <c r="H77" s="56">
        <f>'trad-150'!H64</f>
        <v>0</v>
      </c>
      <c r="I77" s="56">
        <f>'3060-150'!H64</f>
        <v>0</v>
      </c>
      <c r="J77" s="56">
        <f>'15-150'!H64</f>
        <v>0</v>
      </c>
    </row>
    <row r="78" spans="2:10" x14ac:dyDescent="0.3">
      <c r="B78" s="56">
        <f>'trad-50'!H65</f>
        <v>0</v>
      </c>
      <c r="C78" s="56">
        <f>'3060-50'!H65</f>
        <v>0</v>
      </c>
      <c r="D78" s="56">
        <f>'15-50'!H65</f>
        <v>0</v>
      </c>
      <c r="E78" s="56">
        <f>'trad-100'!H65</f>
        <v>0</v>
      </c>
      <c r="F78" s="56">
        <f>'3060-100'!H65</f>
        <v>0</v>
      </c>
      <c r="G78" s="56">
        <f>'15-100'!H65</f>
        <v>0</v>
      </c>
      <c r="H78" s="56">
        <f>'trad-150'!H65</f>
        <v>0</v>
      </c>
      <c r="I78" s="56">
        <f>'3060-150'!H65</f>
        <v>0</v>
      </c>
      <c r="J78" s="56">
        <f>'15-150'!H65</f>
        <v>0</v>
      </c>
    </row>
    <row r="79" spans="2:10" x14ac:dyDescent="0.3">
      <c r="B79" s="56">
        <f>'trad-50'!H66</f>
        <v>0</v>
      </c>
      <c r="C79" s="56">
        <f>'3060-50'!H66</f>
        <v>0</v>
      </c>
      <c r="D79" s="56">
        <f>'15-50'!H66</f>
        <v>0</v>
      </c>
      <c r="E79" s="56">
        <f>'trad-100'!H66</f>
        <v>0</v>
      </c>
      <c r="F79" s="56">
        <f>'3060-100'!H66</f>
        <v>0</v>
      </c>
      <c r="G79" s="56">
        <f>'15-100'!H66</f>
        <v>0</v>
      </c>
      <c r="H79" s="56">
        <f>'trad-150'!H66</f>
        <v>0</v>
      </c>
      <c r="I79" s="56">
        <f>'3060-150'!H66</f>
        <v>0</v>
      </c>
      <c r="J79" s="56">
        <f>'15-150'!H66</f>
        <v>0</v>
      </c>
    </row>
    <row r="80" spans="2:10" x14ac:dyDescent="0.3">
      <c r="B80" s="56">
        <f>'trad-50'!H67</f>
        <v>0</v>
      </c>
      <c r="C80" s="56">
        <f>'3060-50'!H67</f>
        <v>0</v>
      </c>
      <c r="D80" s="56">
        <f>'15-50'!H67</f>
        <v>0</v>
      </c>
      <c r="E80" s="56">
        <f>'trad-100'!H67</f>
        <v>0</v>
      </c>
      <c r="F80" s="56">
        <f>'3060-100'!H67</f>
        <v>0</v>
      </c>
      <c r="G80" s="56">
        <f>'15-100'!H67</f>
        <v>0</v>
      </c>
      <c r="H80" s="56">
        <f>'trad-150'!H67</f>
        <v>0</v>
      </c>
      <c r="I80" s="56">
        <f>'3060-150'!H67</f>
        <v>0</v>
      </c>
      <c r="J80" s="56">
        <f>'15-150'!H67</f>
        <v>0</v>
      </c>
    </row>
    <row r="81" spans="2:10" x14ac:dyDescent="0.3">
      <c r="B81" s="56">
        <f>'trad-50'!H68</f>
        <v>0</v>
      </c>
      <c r="C81" s="56">
        <f>'3060-50'!H68</f>
        <v>0</v>
      </c>
      <c r="D81" s="56">
        <f>'15-50'!H68</f>
        <v>0</v>
      </c>
      <c r="E81" s="56">
        <f>'trad-100'!H68</f>
        <v>0</v>
      </c>
      <c r="F81" s="56">
        <f>'3060-100'!H68</f>
        <v>0</v>
      </c>
      <c r="G81" s="56">
        <f>'15-100'!H68</f>
        <v>0</v>
      </c>
      <c r="H81" s="56">
        <f>'trad-150'!H68</f>
        <v>0</v>
      </c>
      <c r="I81" s="56">
        <f>'3060-150'!H68</f>
        <v>0</v>
      </c>
      <c r="J81" s="56">
        <f>'15-150'!H68</f>
        <v>0</v>
      </c>
    </row>
    <row r="82" spans="2:10" x14ac:dyDescent="0.3">
      <c r="B82" s="56">
        <f>'trad-50'!H69</f>
        <v>0</v>
      </c>
      <c r="C82" s="56">
        <f>'3060-50'!H69</f>
        <v>0</v>
      </c>
      <c r="D82" s="56">
        <f>'15-50'!H69</f>
        <v>0</v>
      </c>
      <c r="E82" s="56">
        <f>'trad-100'!H69</f>
        <v>0</v>
      </c>
      <c r="F82" s="56">
        <f>'3060-100'!H69</f>
        <v>0</v>
      </c>
      <c r="G82" s="56">
        <f>'15-100'!H69</f>
        <v>0</v>
      </c>
      <c r="H82" s="56">
        <f>'trad-150'!H69</f>
        <v>0</v>
      </c>
      <c r="I82" s="56">
        <f>'3060-150'!H69</f>
        <v>0</v>
      </c>
      <c r="J82" s="56">
        <f>'15-150'!H69</f>
        <v>0</v>
      </c>
    </row>
    <row r="83" spans="2:10" x14ac:dyDescent="0.3">
      <c r="B83" s="56">
        <f>'trad-50'!H70</f>
        <v>0</v>
      </c>
      <c r="C83" s="56">
        <f>'3060-50'!H70</f>
        <v>0</v>
      </c>
      <c r="D83" s="56">
        <f>'15-50'!H70</f>
        <v>0</v>
      </c>
      <c r="E83" s="56">
        <f>'trad-100'!H70</f>
        <v>0</v>
      </c>
      <c r="F83" s="56">
        <f>'3060-100'!H70</f>
        <v>0</v>
      </c>
      <c r="G83" s="56">
        <f>'15-100'!H70</f>
        <v>0</v>
      </c>
      <c r="H83" s="56">
        <f>'trad-150'!H70</f>
        <v>0</v>
      </c>
      <c r="I83" s="56">
        <f>'3060-150'!H70</f>
        <v>0</v>
      </c>
      <c r="J83" s="56">
        <f>'15-150'!H70</f>
        <v>0</v>
      </c>
    </row>
    <row r="84" spans="2:10" x14ac:dyDescent="0.3">
      <c r="B84" s="56">
        <f>'trad-50'!H71</f>
        <v>0</v>
      </c>
      <c r="C84" s="56">
        <f>'3060-50'!H71</f>
        <v>0</v>
      </c>
      <c r="D84" s="56">
        <f>'15-50'!H71</f>
        <v>0</v>
      </c>
      <c r="E84" s="56">
        <f>'trad-100'!H71</f>
        <v>0</v>
      </c>
      <c r="F84" s="56">
        <f>'3060-100'!H71</f>
        <v>0</v>
      </c>
      <c r="G84" s="56">
        <f>'15-100'!H71</f>
        <v>0</v>
      </c>
      <c r="H84" s="56">
        <f>'trad-150'!H71</f>
        <v>0</v>
      </c>
      <c r="I84" s="56">
        <f>'3060-150'!H71</f>
        <v>0</v>
      </c>
      <c r="J84" s="56">
        <f>'15-150'!H71</f>
        <v>0</v>
      </c>
    </row>
    <row r="85" spans="2:10" x14ac:dyDescent="0.3">
      <c r="B85" s="56">
        <f>'trad-50'!H72</f>
        <v>0</v>
      </c>
      <c r="C85" s="56">
        <f>'3060-50'!H72</f>
        <v>0</v>
      </c>
      <c r="D85" s="56">
        <f>'15-50'!H72</f>
        <v>0</v>
      </c>
      <c r="E85" s="56">
        <f>'trad-100'!H72</f>
        <v>0</v>
      </c>
      <c r="F85" s="56">
        <f>'3060-100'!H72</f>
        <v>0</v>
      </c>
      <c r="G85" s="56">
        <f>'15-100'!H72</f>
        <v>0</v>
      </c>
      <c r="H85" s="56">
        <f>'trad-150'!H72</f>
        <v>0</v>
      </c>
      <c r="I85" s="56">
        <f>'3060-150'!H72</f>
        <v>0</v>
      </c>
      <c r="J85" s="56">
        <f>'15-150'!H72</f>
        <v>0</v>
      </c>
    </row>
    <row r="86" spans="2:10" x14ac:dyDescent="0.3">
      <c r="B86" s="56">
        <f>'trad-50'!H73</f>
        <v>0</v>
      </c>
      <c r="C86" s="56">
        <f>'3060-50'!H73</f>
        <v>0</v>
      </c>
      <c r="D86" s="56">
        <f>'15-50'!H73</f>
        <v>0</v>
      </c>
      <c r="E86" s="56">
        <f>'trad-100'!H73</f>
        <v>0</v>
      </c>
      <c r="F86" s="56">
        <f>'3060-100'!H73</f>
        <v>0</v>
      </c>
      <c r="G86" s="56">
        <f>'15-100'!H73</f>
        <v>0</v>
      </c>
      <c r="H86" s="56">
        <f>'trad-150'!H73</f>
        <v>0</v>
      </c>
      <c r="I86" s="56">
        <f>'3060-150'!H73</f>
        <v>0</v>
      </c>
      <c r="J86" s="56">
        <f>'15-150'!H73</f>
        <v>0</v>
      </c>
    </row>
    <row r="87" spans="2:10" x14ac:dyDescent="0.3">
      <c r="B87" s="56">
        <f>'trad-50'!H74</f>
        <v>0</v>
      </c>
      <c r="C87" s="56">
        <f>'3060-50'!H74</f>
        <v>0</v>
      </c>
      <c r="D87" s="56">
        <f>'15-50'!H74</f>
        <v>0</v>
      </c>
      <c r="E87" s="56">
        <f>'trad-100'!H74</f>
        <v>0</v>
      </c>
      <c r="F87" s="56">
        <f>'3060-100'!H74</f>
        <v>0</v>
      </c>
      <c r="G87" s="56">
        <f>'15-100'!H74</f>
        <v>0</v>
      </c>
      <c r="H87" s="56">
        <f>'trad-150'!H74</f>
        <v>0</v>
      </c>
      <c r="I87" s="56">
        <f>'3060-150'!H74</f>
        <v>0</v>
      </c>
      <c r="J87" s="56">
        <f>'15-150'!H74</f>
        <v>0</v>
      </c>
    </row>
    <row r="88" spans="2:10" x14ac:dyDescent="0.3">
      <c r="B88" s="56">
        <f>'trad-50'!H75</f>
        <v>0</v>
      </c>
      <c r="C88" s="56">
        <f>'3060-50'!H75</f>
        <v>0</v>
      </c>
      <c r="D88" s="56">
        <f>'15-50'!H75</f>
        <v>0</v>
      </c>
      <c r="E88" s="56">
        <f>'trad-100'!H75</f>
        <v>0</v>
      </c>
      <c r="F88" s="56">
        <f>'3060-100'!H75</f>
        <v>0</v>
      </c>
      <c r="G88" s="56">
        <f>'15-100'!H75</f>
        <v>0</v>
      </c>
      <c r="H88" s="56">
        <f>'trad-150'!H75</f>
        <v>0</v>
      </c>
      <c r="I88" s="56">
        <f>'3060-150'!H75</f>
        <v>0</v>
      </c>
      <c r="J88" s="56">
        <f>'15-150'!H75</f>
        <v>0</v>
      </c>
    </row>
    <row r="89" spans="2:10" x14ac:dyDescent="0.3">
      <c r="B89" s="56">
        <f>'trad-50'!H76</f>
        <v>0</v>
      </c>
      <c r="C89" s="56">
        <f>'3060-50'!H76</f>
        <v>0</v>
      </c>
      <c r="D89" s="56">
        <f>'15-50'!H76</f>
        <v>0</v>
      </c>
      <c r="E89" s="56">
        <f>'trad-100'!H76</f>
        <v>0</v>
      </c>
      <c r="F89" s="56">
        <f>'3060-100'!H76</f>
        <v>0</v>
      </c>
      <c r="G89" s="56">
        <f>'15-100'!H76</f>
        <v>0</v>
      </c>
      <c r="H89" s="56">
        <f>'trad-150'!H76</f>
        <v>0</v>
      </c>
      <c r="I89" s="56">
        <f>'3060-150'!H76</f>
        <v>0</v>
      </c>
      <c r="J89" s="56">
        <f>'15-150'!H76</f>
        <v>0</v>
      </c>
    </row>
    <row r="90" spans="2:10" x14ac:dyDescent="0.3">
      <c r="B90" s="56">
        <f>'trad-50'!H77</f>
        <v>0</v>
      </c>
      <c r="C90" s="56">
        <f>'3060-50'!H77</f>
        <v>0</v>
      </c>
      <c r="D90" s="56">
        <f>'15-50'!H77</f>
        <v>0</v>
      </c>
      <c r="E90" s="56">
        <f>'trad-100'!H77</f>
        <v>0</v>
      </c>
      <c r="F90" s="56">
        <f>'3060-100'!H77</f>
        <v>0</v>
      </c>
      <c r="G90" s="56">
        <f>'15-100'!H77</f>
        <v>0</v>
      </c>
      <c r="H90" s="56">
        <f>'trad-150'!H77</f>
        <v>0</v>
      </c>
      <c r="I90" s="56">
        <f>'3060-150'!H77</f>
        <v>0</v>
      </c>
      <c r="J90" s="56">
        <f>'15-150'!H77</f>
        <v>0</v>
      </c>
    </row>
    <row r="91" spans="2:10" x14ac:dyDescent="0.3">
      <c r="B91" s="56">
        <f>'trad-50'!H78</f>
        <v>0</v>
      </c>
      <c r="C91" s="56">
        <f>'3060-50'!H78</f>
        <v>0</v>
      </c>
      <c r="D91" s="56">
        <f>'15-50'!H78</f>
        <v>0</v>
      </c>
      <c r="E91" s="56">
        <f>'trad-100'!H78</f>
        <v>0</v>
      </c>
      <c r="F91" s="56">
        <f>'3060-100'!H78</f>
        <v>0</v>
      </c>
      <c r="G91" s="56">
        <f>'15-100'!H78</f>
        <v>0</v>
      </c>
      <c r="H91" s="56">
        <f>'trad-150'!H78</f>
        <v>0</v>
      </c>
      <c r="I91" s="56">
        <f>'3060-150'!H78</f>
        <v>0</v>
      </c>
      <c r="J91" s="56">
        <f>'15-150'!H78</f>
        <v>0</v>
      </c>
    </row>
    <row r="92" spans="2:10" x14ac:dyDescent="0.3">
      <c r="B92" s="56">
        <f>'trad-50'!H79</f>
        <v>0</v>
      </c>
      <c r="C92" s="56">
        <f>'3060-50'!H79</f>
        <v>0</v>
      </c>
      <c r="D92" s="56">
        <f>'15-50'!H79</f>
        <v>0</v>
      </c>
      <c r="E92" s="56">
        <f>'trad-100'!H79</f>
        <v>0</v>
      </c>
      <c r="F92" s="56">
        <f>'3060-100'!H79</f>
        <v>0</v>
      </c>
      <c r="G92" s="56">
        <f>'15-100'!H79</f>
        <v>0</v>
      </c>
      <c r="H92" s="56">
        <f>'trad-150'!H79</f>
        <v>0</v>
      </c>
      <c r="I92" s="56">
        <f>'3060-150'!H79</f>
        <v>0</v>
      </c>
      <c r="J92" s="56">
        <f>'15-150'!H79</f>
        <v>0</v>
      </c>
    </row>
    <row r="93" spans="2:10" x14ac:dyDescent="0.3">
      <c r="B93" s="56">
        <f>'trad-50'!H80</f>
        <v>0</v>
      </c>
      <c r="C93" s="56">
        <f>'3060-50'!H80</f>
        <v>0</v>
      </c>
      <c r="D93" s="56">
        <f>'15-50'!H80</f>
        <v>0</v>
      </c>
      <c r="E93" s="56">
        <f>'trad-100'!H80</f>
        <v>0</v>
      </c>
      <c r="F93" s="56">
        <f>'3060-100'!H80</f>
        <v>0</v>
      </c>
      <c r="G93" s="56">
        <f>'15-100'!H80</f>
        <v>0</v>
      </c>
      <c r="H93" s="56">
        <f>'trad-150'!H80</f>
        <v>0</v>
      </c>
      <c r="I93" s="56">
        <f>'3060-150'!H80</f>
        <v>0</v>
      </c>
      <c r="J93" s="56">
        <f>'15-150'!H80</f>
        <v>0</v>
      </c>
    </row>
    <row r="94" spans="2:10" x14ac:dyDescent="0.3">
      <c r="B94" s="56">
        <f>'trad-50'!H81</f>
        <v>0</v>
      </c>
      <c r="C94" s="56">
        <f>'3060-50'!H81</f>
        <v>0</v>
      </c>
      <c r="D94" s="56">
        <f>'15-50'!H81</f>
        <v>0</v>
      </c>
      <c r="E94" s="56">
        <f>'trad-100'!H81</f>
        <v>0</v>
      </c>
      <c r="F94" s="56">
        <f>'3060-100'!H81</f>
        <v>0</v>
      </c>
      <c r="G94" s="56">
        <f>'15-100'!H81</f>
        <v>0</v>
      </c>
      <c r="H94" s="56">
        <f>'trad-150'!H81</f>
        <v>0</v>
      </c>
      <c r="I94" s="56">
        <f>'3060-150'!H81</f>
        <v>0</v>
      </c>
      <c r="J94" s="56">
        <f>'15-150'!H81</f>
        <v>0</v>
      </c>
    </row>
    <row r="95" spans="2:10" x14ac:dyDescent="0.3">
      <c r="B95" s="56">
        <f>'trad-50'!H82</f>
        <v>0</v>
      </c>
      <c r="C95" s="56">
        <f>'3060-50'!H82</f>
        <v>0</v>
      </c>
      <c r="D95" s="56">
        <f>'15-50'!H82</f>
        <v>0</v>
      </c>
      <c r="E95" s="56">
        <f>'trad-100'!H82</f>
        <v>0</v>
      </c>
      <c r="F95" s="56">
        <f>'3060-100'!H82</f>
        <v>0</v>
      </c>
      <c r="G95" s="56">
        <f>'15-100'!H82</f>
        <v>0</v>
      </c>
      <c r="H95" s="56">
        <f>'trad-150'!H82</f>
        <v>0</v>
      </c>
      <c r="I95" s="56">
        <f>'3060-150'!H82</f>
        <v>0</v>
      </c>
      <c r="J95" s="56">
        <f>'15-150'!H82</f>
        <v>0</v>
      </c>
    </row>
    <row r="96" spans="2:10" x14ac:dyDescent="0.3">
      <c r="B96" s="56">
        <f>'trad-50'!H83</f>
        <v>0</v>
      </c>
      <c r="C96" s="56">
        <f>'3060-50'!H83</f>
        <v>0</v>
      </c>
      <c r="D96" s="56">
        <f>'15-50'!H83</f>
        <v>0</v>
      </c>
      <c r="E96" s="56">
        <f>'trad-100'!H83</f>
        <v>0</v>
      </c>
      <c r="F96" s="56">
        <f>'3060-100'!H83</f>
        <v>0</v>
      </c>
      <c r="G96" s="56">
        <f>'15-100'!H83</f>
        <v>0</v>
      </c>
      <c r="H96" s="56">
        <f>'trad-150'!H83</f>
        <v>0</v>
      </c>
      <c r="I96" s="56">
        <f>'3060-150'!H83</f>
        <v>0</v>
      </c>
      <c r="J96" s="56">
        <f>'15-150'!H83</f>
        <v>0</v>
      </c>
    </row>
    <row r="97" spans="2:10" x14ac:dyDescent="0.3">
      <c r="B97" s="56">
        <f>'trad-50'!H84</f>
        <v>0</v>
      </c>
      <c r="C97" s="56">
        <f>'3060-50'!H84</f>
        <v>0</v>
      </c>
      <c r="D97" s="56">
        <f>'15-50'!H84</f>
        <v>0</v>
      </c>
      <c r="E97" s="56">
        <f>'trad-100'!H84</f>
        <v>0</v>
      </c>
      <c r="F97" s="56">
        <f>'3060-100'!H84</f>
        <v>0</v>
      </c>
      <c r="G97" s="56">
        <f>'15-100'!H84</f>
        <v>0</v>
      </c>
      <c r="H97" s="56">
        <f>'trad-150'!H84</f>
        <v>0</v>
      </c>
      <c r="I97" s="56">
        <f>'3060-150'!H84</f>
        <v>0</v>
      </c>
      <c r="J97" s="56">
        <f>'15-150'!H84</f>
        <v>0</v>
      </c>
    </row>
    <row r="98" spans="2:10" x14ac:dyDescent="0.3">
      <c r="B98" s="56">
        <f>'trad-50'!H85</f>
        <v>0</v>
      </c>
      <c r="C98" s="56">
        <f>'3060-50'!H85</f>
        <v>0</v>
      </c>
      <c r="D98" s="56">
        <f>'15-50'!H85</f>
        <v>0</v>
      </c>
      <c r="E98" s="56">
        <f>'trad-100'!H85</f>
        <v>0</v>
      </c>
      <c r="F98" s="56">
        <f>'3060-100'!H85</f>
        <v>0</v>
      </c>
      <c r="G98" s="56">
        <f>'15-100'!H85</f>
        <v>0</v>
      </c>
      <c r="H98" s="56">
        <f>'trad-150'!H85</f>
        <v>0</v>
      </c>
      <c r="I98" s="56">
        <f>'3060-150'!H85</f>
        <v>0</v>
      </c>
      <c r="J98" s="56">
        <f>'15-150'!H85</f>
        <v>0</v>
      </c>
    </row>
    <row r="99" spans="2:10" x14ac:dyDescent="0.3">
      <c r="B99" s="56">
        <f>'trad-50'!H86</f>
        <v>0</v>
      </c>
      <c r="C99" s="56">
        <f>'3060-50'!H86</f>
        <v>0</v>
      </c>
      <c r="D99" s="56">
        <f>'15-50'!H86</f>
        <v>0</v>
      </c>
      <c r="E99" s="56">
        <f>'trad-100'!H86</f>
        <v>0</v>
      </c>
      <c r="F99" s="56">
        <f>'3060-100'!H86</f>
        <v>0</v>
      </c>
      <c r="G99" s="56">
        <f>'15-100'!H86</f>
        <v>0</v>
      </c>
      <c r="H99" s="56">
        <f>'trad-150'!H86</f>
        <v>0</v>
      </c>
      <c r="I99" s="56">
        <f>'3060-150'!H86</f>
        <v>0</v>
      </c>
      <c r="J99" s="56">
        <f>'15-150'!H86</f>
        <v>0</v>
      </c>
    </row>
    <row r="100" spans="2:10" x14ac:dyDescent="0.3">
      <c r="B100" s="56">
        <f>'trad-50'!H87</f>
        <v>0</v>
      </c>
      <c r="C100" s="56">
        <f>'3060-50'!H87</f>
        <v>0</v>
      </c>
      <c r="D100" s="56">
        <f>'15-50'!H87</f>
        <v>0</v>
      </c>
      <c r="E100" s="56">
        <f>'trad-100'!H87</f>
        <v>0</v>
      </c>
      <c r="F100" s="56">
        <f>'3060-100'!H87</f>
        <v>0</v>
      </c>
      <c r="G100" s="56">
        <f>'15-100'!H87</f>
        <v>0</v>
      </c>
      <c r="H100" s="56">
        <f>'trad-150'!H87</f>
        <v>0</v>
      </c>
      <c r="I100" s="56">
        <f>'3060-150'!H87</f>
        <v>0</v>
      </c>
      <c r="J100" s="56">
        <f>'15-150'!H87</f>
        <v>0</v>
      </c>
    </row>
    <row r="101" spans="2:10" x14ac:dyDescent="0.3">
      <c r="B101" s="56">
        <f>'trad-50'!H88</f>
        <v>0</v>
      </c>
      <c r="C101" s="56">
        <f>'3060-50'!H88</f>
        <v>0</v>
      </c>
      <c r="D101" s="56">
        <f>'15-50'!H88</f>
        <v>0</v>
      </c>
      <c r="E101" s="56">
        <f>'trad-100'!H88</f>
        <v>0</v>
      </c>
      <c r="F101" s="56">
        <f>'3060-100'!H88</f>
        <v>0</v>
      </c>
      <c r="G101" s="56">
        <f>'15-100'!H88</f>
        <v>0</v>
      </c>
      <c r="H101" s="56">
        <f>'trad-150'!H88</f>
        <v>0</v>
      </c>
      <c r="I101" s="56">
        <f>'3060-150'!H88</f>
        <v>0</v>
      </c>
      <c r="J101" s="56">
        <f>'15-150'!H88</f>
        <v>0</v>
      </c>
    </row>
    <row r="102" spans="2:10" x14ac:dyDescent="0.3">
      <c r="B102" s="56">
        <f>'trad-50'!H89</f>
        <v>0</v>
      </c>
      <c r="C102" s="56">
        <f>'3060-50'!H89</f>
        <v>0</v>
      </c>
      <c r="D102" s="56">
        <f>'15-50'!H89</f>
        <v>0</v>
      </c>
      <c r="E102" s="56">
        <f>'trad-100'!H89</f>
        <v>0</v>
      </c>
      <c r="F102" s="56">
        <f>'3060-100'!H89</f>
        <v>0</v>
      </c>
      <c r="G102" s="56">
        <f>'15-100'!H89</f>
        <v>0</v>
      </c>
      <c r="H102" s="56">
        <f>'trad-150'!H89</f>
        <v>0</v>
      </c>
      <c r="I102" s="56">
        <f>'3060-150'!H89</f>
        <v>0</v>
      </c>
      <c r="J102" s="56">
        <f>'15-150'!H89</f>
        <v>0</v>
      </c>
    </row>
    <row r="103" spans="2:10" x14ac:dyDescent="0.3">
      <c r="B103" s="56">
        <f>'trad-50'!H90</f>
        <v>0</v>
      </c>
      <c r="C103" s="56">
        <f>'3060-50'!H90</f>
        <v>0</v>
      </c>
      <c r="D103" s="56">
        <f>'15-50'!H90</f>
        <v>0</v>
      </c>
      <c r="E103" s="56">
        <f>'trad-100'!H90</f>
        <v>0</v>
      </c>
      <c r="F103" s="56">
        <f>'3060-100'!H90</f>
        <v>0</v>
      </c>
      <c r="G103" s="56">
        <f>'15-100'!H90</f>
        <v>0</v>
      </c>
      <c r="H103" s="56">
        <f>'trad-150'!H90</f>
        <v>0</v>
      </c>
      <c r="I103" s="56">
        <f>'3060-150'!H90</f>
        <v>0</v>
      </c>
      <c r="J103" s="56">
        <f>'15-150'!H90</f>
        <v>0</v>
      </c>
    </row>
    <row r="104" spans="2:10" x14ac:dyDescent="0.3">
      <c r="B104" s="56">
        <f>'trad-50'!H91</f>
        <v>0</v>
      </c>
      <c r="C104" s="56">
        <f>'3060-50'!H91</f>
        <v>0</v>
      </c>
      <c r="D104" s="56">
        <f>'15-50'!H91</f>
        <v>0</v>
      </c>
      <c r="E104" s="56">
        <f>'trad-100'!H91</f>
        <v>0</v>
      </c>
      <c r="F104" s="56">
        <f>'3060-100'!H91</f>
        <v>0</v>
      </c>
      <c r="G104" s="56">
        <f>'15-100'!H91</f>
        <v>0</v>
      </c>
      <c r="H104" s="56">
        <f>'trad-150'!H91</f>
        <v>0</v>
      </c>
      <c r="I104" s="56">
        <f>'3060-150'!H91</f>
        <v>0</v>
      </c>
      <c r="J104" s="56">
        <f>'15-150'!H91</f>
        <v>0</v>
      </c>
    </row>
    <row r="105" spans="2:10" x14ac:dyDescent="0.3">
      <c r="B105" s="56">
        <f>'trad-50'!H92</f>
        <v>0</v>
      </c>
      <c r="C105" s="56">
        <f>'3060-50'!H92</f>
        <v>0</v>
      </c>
      <c r="D105" s="56">
        <f>'15-50'!H92</f>
        <v>0</v>
      </c>
      <c r="E105" s="56">
        <f>'trad-100'!H92</f>
        <v>0</v>
      </c>
      <c r="F105" s="56">
        <f>'3060-100'!H92</f>
        <v>0</v>
      </c>
      <c r="G105" s="56">
        <f>'15-100'!H92</f>
        <v>0</v>
      </c>
      <c r="H105" s="56">
        <f>'trad-150'!H92</f>
        <v>0</v>
      </c>
      <c r="I105" s="56">
        <f>'3060-150'!H92</f>
        <v>0</v>
      </c>
      <c r="J105" s="56">
        <f>'15-150'!H92</f>
        <v>0</v>
      </c>
    </row>
    <row r="106" spans="2:10" x14ac:dyDescent="0.3">
      <c r="B106" s="56">
        <f>'trad-50'!H93</f>
        <v>0</v>
      </c>
      <c r="C106" s="56">
        <f>'3060-50'!H93</f>
        <v>0</v>
      </c>
      <c r="D106" s="56">
        <f>'15-50'!H93</f>
        <v>0</v>
      </c>
      <c r="E106" s="56">
        <f>'trad-100'!H93</f>
        <v>0</v>
      </c>
      <c r="F106" s="56">
        <f>'3060-100'!H93</f>
        <v>0</v>
      </c>
      <c r="G106" s="56">
        <f>'15-100'!H93</f>
        <v>0</v>
      </c>
      <c r="H106" s="56">
        <f>'trad-150'!H93</f>
        <v>0</v>
      </c>
      <c r="I106" s="56">
        <f>'3060-150'!H93</f>
        <v>0</v>
      </c>
      <c r="J106" s="56">
        <f>'15-150'!H93</f>
        <v>0</v>
      </c>
    </row>
    <row r="107" spans="2:10" x14ac:dyDescent="0.3">
      <c r="B107" s="56">
        <f>'trad-50'!H94</f>
        <v>0</v>
      </c>
      <c r="C107" s="56">
        <f>'3060-50'!H94</f>
        <v>0</v>
      </c>
      <c r="D107" s="56">
        <f>'15-50'!H94</f>
        <v>0</v>
      </c>
      <c r="E107" s="56">
        <f>'trad-100'!H94</f>
        <v>0</v>
      </c>
      <c r="F107" s="56">
        <f>'3060-100'!H94</f>
        <v>0</v>
      </c>
      <c r="G107" s="56">
        <f>'15-100'!H94</f>
        <v>0</v>
      </c>
      <c r="H107" s="56">
        <f>'trad-150'!H94</f>
        <v>0</v>
      </c>
      <c r="I107" s="56">
        <f>'3060-150'!H94</f>
        <v>0</v>
      </c>
      <c r="J107" s="56">
        <f>'15-150'!H94</f>
        <v>0</v>
      </c>
    </row>
    <row r="108" spans="2:10" x14ac:dyDescent="0.3">
      <c r="B108" s="56">
        <f>'trad-50'!H95</f>
        <v>0</v>
      </c>
      <c r="C108" s="56">
        <f>'3060-50'!H95</f>
        <v>0</v>
      </c>
      <c r="D108" s="56">
        <f>'15-50'!H95</f>
        <v>0</v>
      </c>
      <c r="E108" s="56">
        <f>'trad-100'!H95</f>
        <v>0</v>
      </c>
      <c r="F108" s="56">
        <f>'3060-100'!H95</f>
        <v>0</v>
      </c>
      <c r="G108" s="56">
        <f>'15-100'!H95</f>
        <v>0</v>
      </c>
      <c r="H108" s="56">
        <f>'trad-150'!H95</f>
        <v>0</v>
      </c>
      <c r="I108" s="56">
        <f>'3060-150'!H95</f>
        <v>0</v>
      </c>
      <c r="J108" s="56">
        <f>'15-150'!H95</f>
        <v>0</v>
      </c>
    </row>
    <row r="109" spans="2:10" x14ac:dyDescent="0.3">
      <c r="B109" s="56">
        <f>'trad-50'!H96</f>
        <v>0</v>
      </c>
      <c r="C109" s="56">
        <f>'3060-50'!H96</f>
        <v>0</v>
      </c>
      <c r="D109" s="56">
        <f>'15-50'!H96</f>
        <v>0</v>
      </c>
      <c r="E109" s="56">
        <f>'trad-100'!H96</f>
        <v>0</v>
      </c>
      <c r="F109" s="56">
        <f>'3060-100'!H96</f>
        <v>0</v>
      </c>
      <c r="G109" s="56">
        <f>'15-100'!H96</f>
        <v>0</v>
      </c>
      <c r="H109" s="56">
        <f>'trad-150'!H96</f>
        <v>0</v>
      </c>
      <c r="I109" s="56">
        <f>'3060-150'!H96</f>
        <v>0</v>
      </c>
      <c r="J109" s="56">
        <f>'15-150'!H96</f>
        <v>0</v>
      </c>
    </row>
    <row r="110" spans="2:10" x14ac:dyDescent="0.3">
      <c r="B110" s="56">
        <f>'trad-50'!H97</f>
        <v>0</v>
      </c>
      <c r="C110" s="56">
        <f>'3060-50'!H97</f>
        <v>0</v>
      </c>
      <c r="D110" s="56">
        <f>'15-50'!H97</f>
        <v>0</v>
      </c>
      <c r="E110" s="56">
        <f>'trad-100'!H97</f>
        <v>0</v>
      </c>
      <c r="F110" s="56">
        <f>'3060-100'!H97</f>
        <v>0</v>
      </c>
      <c r="G110" s="56">
        <f>'15-100'!H97</f>
        <v>0</v>
      </c>
      <c r="H110" s="56">
        <f>'trad-150'!H97</f>
        <v>0</v>
      </c>
      <c r="I110" s="56">
        <f>'3060-150'!H97</f>
        <v>0</v>
      </c>
      <c r="J110" s="56">
        <f>'15-150'!H97</f>
        <v>0</v>
      </c>
    </row>
    <row r="111" spans="2:10" x14ac:dyDescent="0.3">
      <c r="B111" s="56">
        <f>'trad-50'!H98</f>
        <v>0</v>
      </c>
      <c r="C111" s="56">
        <f>'3060-50'!H98</f>
        <v>0</v>
      </c>
      <c r="D111" s="56">
        <f>'15-50'!H98</f>
        <v>0</v>
      </c>
      <c r="E111" s="56">
        <f>'trad-100'!H98</f>
        <v>0</v>
      </c>
      <c r="F111" s="56">
        <f>'3060-100'!H98</f>
        <v>0</v>
      </c>
      <c r="G111" s="56">
        <f>'15-100'!H98</f>
        <v>0</v>
      </c>
      <c r="H111" s="56">
        <f>'trad-150'!H98</f>
        <v>0</v>
      </c>
      <c r="I111" s="56">
        <f>'3060-150'!H98</f>
        <v>0</v>
      </c>
      <c r="J111" s="56">
        <f>'15-150'!H98</f>
        <v>0</v>
      </c>
    </row>
    <row r="112" spans="2:10" x14ac:dyDescent="0.3">
      <c r="B112" s="56">
        <f>'trad-50'!H99</f>
        <v>0</v>
      </c>
      <c r="C112" s="56">
        <f>'3060-50'!H99</f>
        <v>0</v>
      </c>
      <c r="D112" s="56">
        <f>'15-50'!H99</f>
        <v>0</v>
      </c>
      <c r="E112" s="56">
        <f>'trad-100'!H99</f>
        <v>0</v>
      </c>
      <c r="F112" s="56">
        <f>'3060-100'!H99</f>
        <v>0</v>
      </c>
      <c r="G112" s="56">
        <f>'15-100'!H99</f>
        <v>0</v>
      </c>
      <c r="H112" s="56">
        <f>'trad-150'!H99</f>
        <v>0</v>
      </c>
      <c r="I112" s="56">
        <f>'3060-150'!H99</f>
        <v>0</v>
      </c>
      <c r="J112" s="56">
        <f>'15-150'!H99</f>
        <v>0</v>
      </c>
    </row>
    <row r="113" spans="2:10" x14ac:dyDescent="0.3">
      <c r="B113" s="56">
        <f>'trad-50'!H100</f>
        <v>0</v>
      </c>
      <c r="C113" s="56">
        <f>'3060-50'!H100</f>
        <v>0</v>
      </c>
      <c r="D113" s="56">
        <f>'15-50'!H100</f>
        <v>0</v>
      </c>
      <c r="E113" s="56">
        <f>'trad-100'!H100</f>
        <v>0</v>
      </c>
      <c r="F113" s="56">
        <f>'3060-100'!H100</f>
        <v>0</v>
      </c>
      <c r="G113" s="56">
        <f>'15-100'!H100</f>
        <v>0</v>
      </c>
      <c r="H113" s="56">
        <f>'trad-150'!H100</f>
        <v>0</v>
      </c>
      <c r="I113" s="56">
        <f>'3060-150'!H100</f>
        <v>0</v>
      </c>
      <c r="J113" s="56">
        <f>'15-150'!H100</f>
        <v>0</v>
      </c>
    </row>
    <row r="114" spans="2:10" x14ac:dyDescent="0.3">
      <c r="B114" s="56">
        <f>'trad-50'!H101</f>
        <v>0</v>
      </c>
      <c r="C114" s="56">
        <f>'3060-50'!H101</f>
        <v>0</v>
      </c>
      <c r="D114" s="56">
        <f>'15-50'!H101</f>
        <v>0</v>
      </c>
      <c r="E114" s="56">
        <f>'trad-100'!H101</f>
        <v>0</v>
      </c>
      <c r="F114" s="56">
        <f>'3060-100'!H101</f>
        <v>0</v>
      </c>
      <c r="G114" s="56">
        <f>'15-100'!H101</f>
        <v>0</v>
      </c>
      <c r="H114" s="56">
        <f>'trad-150'!H101</f>
        <v>0</v>
      </c>
      <c r="I114" s="56">
        <f>'3060-150'!H101</f>
        <v>0</v>
      </c>
      <c r="J114" s="56">
        <f>'15-150'!H101</f>
        <v>0</v>
      </c>
    </row>
    <row r="115" spans="2:10" x14ac:dyDescent="0.3">
      <c r="B115" s="56">
        <f>'trad-50'!H102</f>
        <v>0</v>
      </c>
      <c r="C115" s="56">
        <f>'3060-50'!H102</f>
        <v>0</v>
      </c>
      <c r="D115" s="56">
        <f>'15-50'!H102</f>
        <v>0</v>
      </c>
      <c r="E115" s="56">
        <f>'trad-100'!H102</f>
        <v>0</v>
      </c>
      <c r="F115" s="56">
        <f>'3060-100'!H102</f>
        <v>0</v>
      </c>
      <c r="G115" s="56">
        <f>'15-100'!H102</f>
        <v>0</v>
      </c>
      <c r="H115" s="56">
        <f>'trad-150'!H102</f>
        <v>0</v>
      </c>
      <c r="I115" s="56">
        <f>'3060-150'!H102</f>
        <v>0</v>
      </c>
      <c r="J115" s="56">
        <f>'15-150'!H102</f>
        <v>0</v>
      </c>
    </row>
    <row r="116" spans="2:10" x14ac:dyDescent="0.3">
      <c r="B116" s="56">
        <f>'trad-50'!H103</f>
        <v>0</v>
      </c>
      <c r="C116" s="56">
        <f>'3060-50'!H103</f>
        <v>0</v>
      </c>
      <c r="D116" s="56">
        <f>'15-50'!H103</f>
        <v>0</v>
      </c>
      <c r="E116" s="56">
        <f>'trad-100'!H103</f>
        <v>0</v>
      </c>
      <c r="F116" s="56">
        <f>'3060-100'!H103</f>
        <v>0</v>
      </c>
      <c r="G116" s="56">
        <f>'15-100'!H103</f>
        <v>0</v>
      </c>
      <c r="H116" s="56">
        <f>'trad-150'!H103</f>
        <v>0</v>
      </c>
      <c r="I116" s="56">
        <f>'3060-150'!H103</f>
        <v>0</v>
      </c>
      <c r="J116" s="56">
        <f>'15-150'!H103</f>
        <v>0</v>
      </c>
    </row>
    <row r="117" spans="2:10" x14ac:dyDescent="0.3">
      <c r="B117" s="56">
        <f>'trad-50'!H104</f>
        <v>0</v>
      </c>
      <c r="C117" s="56">
        <f>'3060-50'!H104</f>
        <v>0</v>
      </c>
      <c r="D117" s="56">
        <f>'15-50'!H104</f>
        <v>0</v>
      </c>
      <c r="E117" s="56">
        <f>'trad-100'!H104</f>
        <v>0</v>
      </c>
      <c r="F117" s="56">
        <f>'3060-100'!H104</f>
        <v>0</v>
      </c>
      <c r="G117" s="56">
        <f>'15-100'!H104</f>
        <v>0</v>
      </c>
      <c r="H117" s="56">
        <f>'trad-150'!H104</f>
        <v>0</v>
      </c>
      <c r="I117" s="56">
        <f>'3060-150'!H104</f>
        <v>0</v>
      </c>
      <c r="J117" s="56">
        <f>'15-150'!H104</f>
        <v>0</v>
      </c>
    </row>
    <row r="118" spans="2:10" x14ac:dyDescent="0.3">
      <c r="B118" s="56">
        <f>'trad-50'!H105</f>
        <v>0</v>
      </c>
      <c r="C118" s="56">
        <f>'3060-50'!H105</f>
        <v>0</v>
      </c>
      <c r="D118" s="56">
        <f>'15-50'!H105</f>
        <v>0</v>
      </c>
      <c r="E118" s="56">
        <f>'trad-100'!H105</f>
        <v>0</v>
      </c>
      <c r="F118" s="56">
        <f>'3060-100'!H105</f>
        <v>0</v>
      </c>
      <c r="G118" s="56">
        <f>'15-100'!H105</f>
        <v>0</v>
      </c>
      <c r="H118" s="56">
        <f>'trad-150'!H105</f>
        <v>0</v>
      </c>
      <c r="I118" s="56">
        <f>'3060-150'!H105</f>
        <v>0</v>
      </c>
      <c r="J118" s="56">
        <f>'15-150'!H105</f>
        <v>0</v>
      </c>
    </row>
    <row r="119" spans="2:10" x14ac:dyDescent="0.3">
      <c r="B119" s="56">
        <f>'trad-50'!H106</f>
        <v>0</v>
      </c>
      <c r="C119" s="56">
        <f>'3060-50'!H106</f>
        <v>0</v>
      </c>
      <c r="D119" s="56">
        <f>'15-50'!H106</f>
        <v>0</v>
      </c>
      <c r="E119" s="56">
        <f>'trad-100'!H106</f>
        <v>0</v>
      </c>
      <c r="F119" s="56">
        <f>'3060-100'!H106</f>
        <v>0</v>
      </c>
      <c r="G119" s="56">
        <f>'15-100'!H106</f>
        <v>0</v>
      </c>
      <c r="H119" s="56">
        <f>'trad-150'!H106</f>
        <v>0</v>
      </c>
      <c r="I119" s="56">
        <f>'3060-150'!H106</f>
        <v>0</v>
      </c>
      <c r="J119" s="56">
        <f>'15-150'!H106</f>
        <v>0</v>
      </c>
    </row>
    <row r="120" spans="2:10" x14ac:dyDescent="0.3">
      <c r="B120" s="56">
        <f>'trad-50'!H107</f>
        <v>0</v>
      </c>
      <c r="C120" s="56">
        <f>'3060-50'!H107</f>
        <v>0</v>
      </c>
      <c r="D120" s="56">
        <f>'15-50'!H107</f>
        <v>0</v>
      </c>
      <c r="E120" s="56">
        <f>'trad-100'!H107</f>
        <v>0</v>
      </c>
      <c r="F120" s="56">
        <f>'3060-100'!H107</f>
        <v>0</v>
      </c>
      <c r="G120" s="56">
        <f>'15-100'!H107</f>
        <v>0</v>
      </c>
      <c r="H120" s="56">
        <f>'trad-150'!H107</f>
        <v>0</v>
      </c>
      <c r="I120" s="56">
        <f>'3060-150'!H107</f>
        <v>0</v>
      </c>
      <c r="J120" s="56">
        <f>'15-150'!H107</f>
        <v>0</v>
      </c>
    </row>
    <row r="121" spans="2:10" x14ac:dyDescent="0.3">
      <c r="B121" s="56">
        <f>'trad-50'!H108</f>
        <v>0</v>
      </c>
      <c r="C121" s="56">
        <f>'3060-50'!H108</f>
        <v>0</v>
      </c>
      <c r="D121" s="56">
        <f>'15-50'!H108</f>
        <v>0</v>
      </c>
      <c r="E121" s="56">
        <f>'trad-100'!H108</f>
        <v>0</v>
      </c>
      <c r="F121" s="56">
        <f>'3060-100'!H108</f>
        <v>0</v>
      </c>
      <c r="G121" s="56">
        <f>'15-100'!H108</f>
        <v>0</v>
      </c>
      <c r="H121" s="56">
        <f>'trad-150'!H108</f>
        <v>0</v>
      </c>
      <c r="I121" s="56">
        <f>'3060-150'!H108</f>
        <v>0</v>
      </c>
      <c r="J121" s="56">
        <f>'15-150'!H108</f>
        <v>0</v>
      </c>
    </row>
    <row r="122" spans="2:10" x14ac:dyDescent="0.3">
      <c r="B122" s="56">
        <f>'trad-50'!H109</f>
        <v>0</v>
      </c>
      <c r="C122" s="56">
        <f>'3060-50'!H109</f>
        <v>0</v>
      </c>
      <c r="D122" s="56">
        <f>'15-50'!H109</f>
        <v>0</v>
      </c>
      <c r="E122" s="56">
        <f>'trad-100'!H109</f>
        <v>0</v>
      </c>
      <c r="F122" s="56">
        <f>'3060-100'!H109</f>
        <v>0</v>
      </c>
      <c r="G122" s="56">
        <f>'15-100'!H109</f>
        <v>0</v>
      </c>
      <c r="H122" s="56">
        <f>'trad-150'!H109</f>
        <v>0</v>
      </c>
      <c r="I122" s="56">
        <f>'3060-150'!H109</f>
        <v>0</v>
      </c>
      <c r="J122" s="56">
        <f>'15-150'!H109</f>
        <v>0</v>
      </c>
    </row>
    <row r="123" spans="2:10" x14ac:dyDescent="0.3">
      <c r="B123" s="56">
        <f>'trad-50'!H110</f>
        <v>0</v>
      </c>
      <c r="C123" s="56">
        <f>'3060-50'!H110</f>
        <v>0</v>
      </c>
      <c r="D123" s="56">
        <f>'15-50'!H110</f>
        <v>0</v>
      </c>
      <c r="E123" s="56">
        <f>'trad-100'!H110</f>
        <v>0</v>
      </c>
      <c r="F123" s="56">
        <f>'3060-100'!H110</f>
        <v>0</v>
      </c>
      <c r="G123" s="56">
        <f>'15-100'!H110</f>
        <v>0</v>
      </c>
      <c r="H123" s="56">
        <f>'trad-150'!H110</f>
        <v>0</v>
      </c>
      <c r="I123" s="56">
        <f>'3060-150'!H110</f>
        <v>0</v>
      </c>
      <c r="J123" s="56">
        <f>'15-150'!H110</f>
        <v>0</v>
      </c>
    </row>
    <row r="124" spans="2:10" x14ac:dyDescent="0.3">
      <c r="B124" s="56">
        <f>'trad-50'!H111</f>
        <v>0</v>
      </c>
      <c r="C124" s="56">
        <f>'3060-50'!H111</f>
        <v>0</v>
      </c>
      <c r="D124" s="56">
        <f>'15-50'!H111</f>
        <v>0</v>
      </c>
      <c r="E124" s="56">
        <f>'trad-100'!H111</f>
        <v>0</v>
      </c>
      <c r="F124" s="56">
        <f>'3060-100'!H111</f>
        <v>0</v>
      </c>
      <c r="G124" s="56">
        <f>'15-100'!H111</f>
        <v>0</v>
      </c>
      <c r="H124" s="56">
        <f>'trad-150'!H111</f>
        <v>0</v>
      </c>
      <c r="I124" s="56">
        <f>'3060-150'!H111</f>
        <v>0</v>
      </c>
      <c r="J124" s="56">
        <f>'15-150'!H111</f>
        <v>0</v>
      </c>
    </row>
    <row r="125" spans="2:10" x14ac:dyDescent="0.3">
      <c r="B125" s="56">
        <f>'trad-50'!H112</f>
        <v>0</v>
      </c>
      <c r="C125" s="56">
        <f>'3060-50'!H112</f>
        <v>0</v>
      </c>
      <c r="D125" s="56">
        <f>'15-50'!H112</f>
        <v>0</v>
      </c>
      <c r="E125" s="56">
        <f>'trad-100'!H112</f>
        <v>0</v>
      </c>
      <c r="F125" s="56">
        <f>'3060-100'!H112</f>
        <v>0</v>
      </c>
      <c r="G125" s="56">
        <f>'15-100'!H112</f>
        <v>0</v>
      </c>
      <c r="H125" s="56">
        <f>'trad-150'!H112</f>
        <v>0</v>
      </c>
      <c r="I125" s="56">
        <f>'3060-150'!H112</f>
        <v>0</v>
      </c>
      <c r="J125" s="56">
        <f>'15-150'!H112</f>
        <v>0</v>
      </c>
    </row>
    <row r="126" spans="2:10" x14ac:dyDescent="0.3">
      <c r="B126" s="56">
        <f>'trad-50'!H113</f>
        <v>0</v>
      </c>
      <c r="C126" s="56">
        <f>'3060-50'!H113</f>
        <v>0</v>
      </c>
      <c r="D126" s="56">
        <f>'15-50'!H113</f>
        <v>0</v>
      </c>
      <c r="E126" s="56">
        <f>'trad-100'!H113</f>
        <v>0</v>
      </c>
      <c r="F126" s="56">
        <f>'3060-100'!H113</f>
        <v>0</v>
      </c>
      <c r="G126" s="56">
        <f>'15-100'!H113</f>
        <v>0</v>
      </c>
      <c r="H126" s="56">
        <f>'trad-150'!H113</f>
        <v>0</v>
      </c>
      <c r="I126" s="56">
        <f>'3060-150'!H113</f>
        <v>0</v>
      </c>
      <c r="J126" s="56">
        <f>'15-150'!H113</f>
        <v>0</v>
      </c>
    </row>
    <row r="127" spans="2:10" x14ac:dyDescent="0.3">
      <c r="B127" s="56">
        <f>'trad-50'!H114</f>
        <v>0</v>
      </c>
      <c r="C127" s="56">
        <f>'3060-50'!H114</f>
        <v>0</v>
      </c>
      <c r="D127" s="56">
        <f>'15-50'!H114</f>
        <v>0</v>
      </c>
      <c r="E127" s="56">
        <f>'trad-100'!H114</f>
        <v>0</v>
      </c>
      <c r="F127" s="56">
        <f>'3060-100'!H114</f>
        <v>0</v>
      </c>
      <c r="G127" s="56">
        <f>'15-100'!H114</f>
        <v>0</v>
      </c>
      <c r="H127" s="56">
        <f>'trad-150'!H114</f>
        <v>0</v>
      </c>
      <c r="I127" s="56">
        <f>'3060-150'!H114</f>
        <v>0</v>
      </c>
      <c r="J127" s="56">
        <f>'15-150'!H114</f>
        <v>0</v>
      </c>
    </row>
    <row r="128" spans="2:10" x14ac:dyDescent="0.3">
      <c r="B128" s="56">
        <f>'trad-50'!H115</f>
        <v>0</v>
      </c>
      <c r="C128" s="56">
        <f>'3060-50'!H115</f>
        <v>0</v>
      </c>
      <c r="D128" s="56">
        <f>'15-50'!H115</f>
        <v>0</v>
      </c>
      <c r="E128" s="56">
        <f>'trad-100'!H115</f>
        <v>0</v>
      </c>
      <c r="F128" s="56">
        <f>'3060-100'!H115</f>
        <v>0</v>
      </c>
      <c r="G128" s="56">
        <f>'15-100'!H115</f>
        <v>0</v>
      </c>
      <c r="H128" s="56">
        <f>'trad-150'!H115</f>
        <v>0</v>
      </c>
      <c r="I128" s="56">
        <f>'3060-150'!H115</f>
        <v>0</v>
      </c>
      <c r="J128" s="56">
        <f>'15-150'!H115</f>
        <v>0</v>
      </c>
    </row>
    <row r="129" spans="2:10" x14ac:dyDescent="0.3">
      <c r="B129" s="56">
        <f>'trad-50'!H116</f>
        <v>0</v>
      </c>
      <c r="C129" s="56">
        <f>'3060-50'!H116</f>
        <v>0</v>
      </c>
      <c r="D129" s="56">
        <f>'15-50'!H116</f>
        <v>0</v>
      </c>
      <c r="E129" s="56">
        <f>'trad-100'!H116</f>
        <v>0</v>
      </c>
      <c r="F129" s="56">
        <f>'3060-100'!H116</f>
        <v>0</v>
      </c>
      <c r="G129" s="56">
        <f>'15-100'!H116</f>
        <v>0</v>
      </c>
      <c r="H129" s="56">
        <f>'trad-150'!H116</f>
        <v>0</v>
      </c>
      <c r="I129" s="56">
        <f>'3060-150'!H116</f>
        <v>0</v>
      </c>
      <c r="J129" s="56">
        <f>'15-150'!H116</f>
        <v>0</v>
      </c>
    </row>
    <row r="130" spans="2:10" x14ac:dyDescent="0.3">
      <c r="B130" s="56">
        <f>'trad-50'!H117</f>
        <v>0</v>
      </c>
      <c r="C130" s="56">
        <f>'3060-50'!H117</f>
        <v>0</v>
      </c>
      <c r="D130" s="56">
        <f>'15-50'!H117</f>
        <v>0</v>
      </c>
      <c r="E130" s="56">
        <f>'trad-100'!H117</f>
        <v>0</v>
      </c>
      <c r="F130" s="56">
        <f>'3060-100'!H117</f>
        <v>0</v>
      </c>
      <c r="G130" s="56">
        <f>'15-100'!H117</f>
        <v>0</v>
      </c>
      <c r="H130" s="56">
        <f>'trad-150'!H117</f>
        <v>0</v>
      </c>
      <c r="I130" s="56">
        <f>'3060-150'!H117</f>
        <v>0</v>
      </c>
      <c r="J130" s="56">
        <f>'15-150'!H117</f>
        <v>0</v>
      </c>
    </row>
    <row r="131" spans="2:10" x14ac:dyDescent="0.3">
      <c r="B131" s="56">
        <f>'trad-50'!H118</f>
        <v>0</v>
      </c>
      <c r="C131" s="56">
        <f>'3060-50'!H118</f>
        <v>0</v>
      </c>
      <c r="D131" s="56">
        <f>'15-50'!H118</f>
        <v>0</v>
      </c>
      <c r="E131" s="56">
        <f>'trad-100'!H118</f>
        <v>0</v>
      </c>
      <c r="F131" s="56">
        <f>'3060-100'!H118</f>
        <v>0</v>
      </c>
      <c r="G131" s="56">
        <f>'15-100'!H118</f>
        <v>0</v>
      </c>
      <c r="H131" s="56">
        <f>'trad-150'!H118</f>
        <v>0</v>
      </c>
      <c r="I131" s="56">
        <f>'3060-150'!H118</f>
        <v>0</v>
      </c>
      <c r="J131" s="56">
        <f>'15-150'!H118</f>
        <v>0</v>
      </c>
    </row>
    <row r="132" spans="2:10" x14ac:dyDescent="0.3">
      <c r="B132" s="56">
        <f>'trad-50'!H119</f>
        <v>0</v>
      </c>
      <c r="C132" s="56">
        <f>'3060-50'!H119</f>
        <v>0</v>
      </c>
      <c r="D132" s="56">
        <f>'15-50'!H119</f>
        <v>0</v>
      </c>
      <c r="E132" s="56">
        <f>'trad-100'!H119</f>
        <v>0</v>
      </c>
      <c r="F132" s="56">
        <f>'3060-100'!H119</f>
        <v>0</v>
      </c>
      <c r="G132" s="56">
        <f>'15-100'!H119</f>
        <v>0</v>
      </c>
      <c r="H132" s="56">
        <f>'trad-150'!H119</f>
        <v>0</v>
      </c>
      <c r="I132" s="56">
        <f>'3060-150'!H119</f>
        <v>0</v>
      </c>
      <c r="J132" s="56">
        <f>'15-150'!H119</f>
        <v>0</v>
      </c>
    </row>
    <row r="133" spans="2:10" x14ac:dyDescent="0.3">
      <c r="B133" s="56">
        <f>'trad-50'!H120</f>
        <v>0</v>
      </c>
      <c r="C133" s="56">
        <f>'3060-50'!H120</f>
        <v>0</v>
      </c>
      <c r="D133" s="56">
        <f>'15-50'!H120</f>
        <v>0</v>
      </c>
      <c r="E133" s="56">
        <f>'trad-100'!H120</f>
        <v>0</v>
      </c>
      <c r="F133" s="56">
        <f>'3060-100'!H120</f>
        <v>0</v>
      </c>
      <c r="G133" s="56">
        <f>'15-100'!H120</f>
        <v>0</v>
      </c>
      <c r="H133" s="56">
        <f>'trad-150'!H120</f>
        <v>0</v>
      </c>
      <c r="I133" s="56">
        <f>'3060-150'!H120</f>
        <v>0</v>
      </c>
      <c r="J133" s="56">
        <f>'15-150'!H120</f>
        <v>0</v>
      </c>
    </row>
    <row r="134" spans="2:10" x14ac:dyDescent="0.3">
      <c r="B134" s="56">
        <f>'trad-50'!H121</f>
        <v>0</v>
      </c>
      <c r="C134" s="56">
        <f>'3060-50'!H121</f>
        <v>0</v>
      </c>
      <c r="D134" s="56">
        <f>'15-50'!H121</f>
        <v>0</v>
      </c>
      <c r="E134" s="56">
        <f>'trad-100'!H121</f>
        <v>0</v>
      </c>
      <c r="F134" s="56">
        <f>'3060-100'!H121</f>
        <v>0</v>
      </c>
      <c r="G134" s="56">
        <f>'15-100'!H121</f>
        <v>0</v>
      </c>
      <c r="H134" s="56">
        <f>'trad-150'!H121</f>
        <v>0</v>
      </c>
      <c r="I134" s="56">
        <f>'3060-150'!H121</f>
        <v>0</v>
      </c>
      <c r="J134" s="56">
        <f>'15-150'!H121</f>
        <v>0</v>
      </c>
    </row>
    <row r="135" spans="2:10" x14ac:dyDescent="0.3">
      <c r="B135" s="56">
        <f>'trad-50'!H122</f>
        <v>0</v>
      </c>
      <c r="C135" s="56">
        <f>'3060-50'!H122</f>
        <v>0</v>
      </c>
      <c r="D135" s="56">
        <f>'15-50'!H122</f>
        <v>0</v>
      </c>
      <c r="E135" s="56">
        <f>'trad-100'!H122</f>
        <v>0</v>
      </c>
      <c r="F135" s="56">
        <f>'3060-100'!H122</f>
        <v>0</v>
      </c>
      <c r="G135" s="56">
        <f>'15-100'!H122</f>
        <v>0</v>
      </c>
      <c r="H135" s="56">
        <f>'trad-150'!H122</f>
        <v>0</v>
      </c>
      <c r="I135" s="56">
        <f>'3060-150'!H122</f>
        <v>0</v>
      </c>
      <c r="J135" s="56">
        <f>'15-150'!H122</f>
        <v>0</v>
      </c>
    </row>
    <row r="136" spans="2:10" x14ac:dyDescent="0.3">
      <c r="B136" s="56">
        <f>'trad-50'!H123</f>
        <v>0</v>
      </c>
      <c r="C136" s="56">
        <f>'3060-50'!H123</f>
        <v>0</v>
      </c>
      <c r="D136" s="56">
        <f>'15-50'!H123</f>
        <v>0</v>
      </c>
      <c r="E136" s="56">
        <f>'trad-100'!H123</f>
        <v>0</v>
      </c>
      <c r="F136" s="56">
        <f>'3060-100'!H123</f>
        <v>0</v>
      </c>
      <c r="G136" s="56">
        <f>'15-100'!H123</f>
        <v>0</v>
      </c>
      <c r="H136" s="56">
        <f>'trad-150'!H123</f>
        <v>0</v>
      </c>
      <c r="I136" s="56">
        <f>'3060-150'!H123</f>
        <v>0</v>
      </c>
      <c r="J136" s="56">
        <f>'15-150'!H123</f>
        <v>0</v>
      </c>
    </row>
    <row r="137" spans="2:10" x14ac:dyDescent="0.3">
      <c r="B137" s="56">
        <f>'trad-50'!H124</f>
        <v>0</v>
      </c>
      <c r="C137" s="56">
        <f>'3060-50'!H124</f>
        <v>0</v>
      </c>
      <c r="D137" s="56">
        <f>'15-50'!H124</f>
        <v>0</v>
      </c>
      <c r="E137" s="56">
        <f>'trad-100'!H124</f>
        <v>0</v>
      </c>
      <c r="F137" s="56">
        <f>'3060-100'!H124</f>
        <v>0</v>
      </c>
      <c r="G137" s="56">
        <f>'15-100'!H124</f>
        <v>0</v>
      </c>
      <c r="H137" s="56">
        <f>'trad-150'!H124</f>
        <v>0</v>
      </c>
      <c r="I137" s="56">
        <f>'3060-150'!H124</f>
        <v>0</v>
      </c>
      <c r="J137" s="56">
        <f>'15-150'!H124</f>
        <v>0</v>
      </c>
    </row>
    <row r="138" spans="2:10" x14ac:dyDescent="0.3">
      <c r="B138" s="56">
        <f>'trad-50'!H125</f>
        <v>0</v>
      </c>
      <c r="C138" s="56">
        <f>'3060-50'!H125</f>
        <v>0</v>
      </c>
      <c r="D138" s="56">
        <f>'15-50'!H125</f>
        <v>0</v>
      </c>
      <c r="E138" s="56">
        <f>'trad-100'!H125</f>
        <v>0</v>
      </c>
      <c r="F138" s="56">
        <f>'3060-100'!H125</f>
        <v>0</v>
      </c>
      <c r="G138" s="56">
        <f>'15-100'!H125</f>
        <v>0</v>
      </c>
      <c r="H138" s="56">
        <f>'trad-150'!H125</f>
        <v>0</v>
      </c>
      <c r="I138" s="56">
        <f>'3060-150'!H125</f>
        <v>0</v>
      </c>
      <c r="J138" s="56">
        <f>'15-150'!H125</f>
        <v>0</v>
      </c>
    </row>
    <row r="139" spans="2:10" x14ac:dyDescent="0.3">
      <c r="B139" s="56">
        <f>'trad-50'!H126</f>
        <v>0</v>
      </c>
      <c r="C139" s="56">
        <f>'3060-50'!H126</f>
        <v>0</v>
      </c>
      <c r="D139" s="56">
        <f>'15-50'!H126</f>
        <v>0</v>
      </c>
      <c r="E139" s="56">
        <f>'trad-100'!H126</f>
        <v>0</v>
      </c>
      <c r="F139" s="56">
        <f>'3060-100'!H126</f>
        <v>0</v>
      </c>
      <c r="G139" s="56">
        <f>'15-100'!H126</f>
        <v>0</v>
      </c>
      <c r="H139" s="56">
        <f>'trad-150'!H126</f>
        <v>0</v>
      </c>
      <c r="I139" s="56">
        <f>'3060-150'!H126</f>
        <v>0</v>
      </c>
      <c r="J139" s="56">
        <f>'15-150'!H126</f>
        <v>0</v>
      </c>
    </row>
    <row r="140" spans="2:10" x14ac:dyDescent="0.3">
      <c r="B140" s="56">
        <f>'trad-50'!H127</f>
        <v>0</v>
      </c>
      <c r="C140" s="56">
        <f>'3060-50'!H127</f>
        <v>0</v>
      </c>
      <c r="D140" s="56">
        <f>'15-50'!H127</f>
        <v>0</v>
      </c>
      <c r="E140" s="56">
        <f>'trad-100'!H127</f>
        <v>0</v>
      </c>
      <c r="F140" s="56">
        <f>'3060-100'!H127</f>
        <v>0</v>
      </c>
      <c r="G140" s="56">
        <f>'15-100'!H127</f>
        <v>0</v>
      </c>
      <c r="H140" s="56">
        <f>'trad-150'!H127</f>
        <v>0</v>
      </c>
      <c r="I140" s="56">
        <f>'3060-150'!H127</f>
        <v>0</v>
      </c>
      <c r="J140" s="56">
        <f>'15-150'!H127</f>
        <v>0</v>
      </c>
    </row>
    <row r="141" spans="2:10" x14ac:dyDescent="0.3">
      <c r="B141" s="56">
        <f>'trad-50'!H128</f>
        <v>0</v>
      </c>
      <c r="C141" s="56">
        <f>'3060-50'!H128</f>
        <v>0</v>
      </c>
      <c r="D141" s="56">
        <f>'15-50'!H128</f>
        <v>0</v>
      </c>
      <c r="E141" s="56">
        <f>'trad-100'!H128</f>
        <v>0</v>
      </c>
      <c r="F141" s="56">
        <f>'3060-100'!H128</f>
        <v>0</v>
      </c>
      <c r="G141" s="56">
        <f>'15-100'!H128</f>
        <v>0</v>
      </c>
      <c r="H141" s="56">
        <f>'trad-150'!H128</f>
        <v>0</v>
      </c>
      <c r="I141" s="56">
        <f>'3060-150'!H128</f>
        <v>0</v>
      </c>
      <c r="J141" s="56">
        <f>'15-150'!H128</f>
        <v>0</v>
      </c>
    </row>
    <row r="142" spans="2:10" x14ac:dyDescent="0.3">
      <c r="B142" s="56">
        <f>'trad-50'!H129</f>
        <v>0</v>
      </c>
      <c r="C142" s="56">
        <f>'3060-50'!H129</f>
        <v>0</v>
      </c>
      <c r="D142" s="56">
        <f>'15-50'!H129</f>
        <v>0</v>
      </c>
      <c r="E142" s="56">
        <f>'trad-100'!H129</f>
        <v>0</v>
      </c>
      <c r="F142" s="56">
        <f>'3060-100'!H129</f>
        <v>0</v>
      </c>
      <c r="G142" s="56">
        <f>'15-100'!H129</f>
        <v>0</v>
      </c>
      <c r="H142" s="56">
        <f>'trad-150'!H129</f>
        <v>0</v>
      </c>
      <c r="I142" s="56">
        <f>'3060-150'!H129</f>
        <v>0</v>
      </c>
      <c r="J142" s="56">
        <f>'15-150'!H129</f>
        <v>0</v>
      </c>
    </row>
    <row r="143" spans="2:10" x14ac:dyDescent="0.3">
      <c r="B143" s="56">
        <f>'trad-50'!H130</f>
        <v>0</v>
      </c>
      <c r="C143" s="56">
        <f>'3060-50'!H130</f>
        <v>0</v>
      </c>
      <c r="D143" s="56">
        <f>'15-50'!H130</f>
        <v>0</v>
      </c>
      <c r="E143" s="56">
        <f>'trad-100'!H130</f>
        <v>0</v>
      </c>
      <c r="F143" s="56">
        <f>'3060-100'!H130</f>
        <v>0</v>
      </c>
      <c r="G143" s="56">
        <f>'15-100'!H130</f>
        <v>0</v>
      </c>
      <c r="H143" s="56">
        <f>'trad-150'!H130</f>
        <v>0</v>
      </c>
      <c r="I143" s="56">
        <f>'3060-150'!H130</f>
        <v>0</v>
      </c>
      <c r="J143" s="56">
        <f>'15-150'!H130</f>
        <v>0</v>
      </c>
    </row>
    <row r="144" spans="2:10" x14ac:dyDescent="0.3">
      <c r="B144" s="56">
        <f>'trad-50'!H131</f>
        <v>0</v>
      </c>
      <c r="C144" s="56">
        <f>'3060-50'!H131</f>
        <v>0</v>
      </c>
      <c r="D144" s="56">
        <f>'15-50'!H131</f>
        <v>0</v>
      </c>
      <c r="E144" s="56">
        <f>'trad-100'!H131</f>
        <v>0</v>
      </c>
      <c r="F144" s="56">
        <f>'3060-100'!H131</f>
        <v>0</v>
      </c>
      <c r="G144" s="56">
        <f>'15-100'!H131</f>
        <v>0</v>
      </c>
      <c r="H144" s="56">
        <f>'trad-150'!H131</f>
        <v>0</v>
      </c>
      <c r="I144" s="56">
        <f>'3060-150'!H131</f>
        <v>0</v>
      </c>
      <c r="J144" s="56">
        <f>'15-150'!H131</f>
        <v>0</v>
      </c>
    </row>
    <row r="145" spans="2:10" x14ac:dyDescent="0.3">
      <c r="B145" s="56">
        <f>'trad-50'!H132</f>
        <v>0</v>
      </c>
      <c r="C145" s="56">
        <f>'3060-50'!H132</f>
        <v>0</v>
      </c>
      <c r="D145" s="56">
        <f>'15-50'!H132</f>
        <v>0</v>
      </c>
      <c r="E145" s="56">
        <f>'trad-100'!H132</f>
        <v>0</v>
      </c>
      <c r="F145" s="56">
        <f>'3060-100'!H132</f>
        <v>0</v>
      </c>
      <c r="G145" s="56">
        <f>'15-100'!H132</f>
        <v>0</v>
      </c>
      <c r="H145" s="56">
        <f>'trad-150'!H132</f>
        <v>0</v>
      </c>
      <c r="I145" s="56">
        <f>'3060-150'!H132</f>
        <v>0</v>
      </c>
      <c r="J145" s="56">
        <f>'15-150'!H132</f>
        <v>0</v>
      </c>
    </row>
    <row r="146" spans="2:10" x14ac:dyDescent="0.3">
      <c r="B146" s="56">
        <f>'trad-50'!H133</f>
        <v>0</v>
      </c>
      <c r="C146" s="56">
        <f>'3060-50'!H133</f>
        <v>0</v>
      </c>
      <c r="D146" s="56">
        <f>'15-50'!H133</f>
        <v>0</v>
      </c>
      <c r="E146" s="56">
        <f>'trad-100'!H133</f>
        <v>0</v>
      </c>
      <c r="F146" s="56">
        <f>'3060-100'!H133</f>
        <v>0</v>
      </c>
      <c r="G146" s="56">
        <f>'15-100'!H133</f>
        <v>0</v>
      </c>
      <c r="H146" s="56">
        <f>'trad-150'!H133</f>
        <v>0</v>
      </c>
      <c r="I146" s="56">
        <f>'3060-150'!H133</f>
        <v>0</v>
      </c>
      <c r="J146" s="56">
        <f>'15-150'!H133</f>
        <v>0</v>
      </c>
    </row>
    <row r="147" spans="2:10" x14ac:dyDescent="0.3">
      <c r="B147" s="56">
        <f>'trad-50'!H134</f>
        <v>0</v>
      </c>
      <c r="C147" s="56">
        <f>'3060-50'!H134</f>
        <v>0</v>
      </c>
      <c r="D147" s="56">
        <f>'15-50'!H134</f>
        <v>0</v>
      </c>
      <c r="E147" s="56">
        <f>'trad-100'!H134</f>
        <v>0</v>
      </c>
      <c r="F147" s="56">
        <f>'3060-100'!H134</f>
        <v>0</v>
      </c>
      <c r="G147" s="56">
        <f>'15-100'!H134</f>
        <v>0</v>
      </c>
      <c r="H147" s="56">
        <f>'trad-150'!H134</f>
        <v>0</v>
      </c>
      <c r="I147" s="56">
        <f>'3060-150'!H134</f>
        <v>0</v>
      </c>
      <c r="J147" s="56">
        <f>'15-150'!H134</f>
        <v>0</v>
      </c>
    </row>
    <row r="148" spans="2:10" x14ac:dyDescent="0.3">
      <c r="B148" s="56">
        <f>'trad-50'!H135</f>
        <v>0</v>
      </c>
      <c r="C148" s="56">
        <f>'3060-50'!H135</f>
        <v>0</v>
      </c>
      <c r="D148" s="56">
        <f>'15-50'!H135</f>
        <v>0</v>
      </c>
      <c r="E148" s="56">
        <f>'trad-100'!H135</f>
        <v>0</v>
      </c>
      <c r="F148" s="56">
        <f>'3060-100'!H135</f>
        <v>0</v>
      </c>
      <c r="G148" s="56">
        <f>'15-100'!H135</f>
        <v>0</v>
      </c>
      <c r="H148" s="56">
        <f>'trad-150'!H135</f>
        <v>0</v>
      </c>
      <c r="I148" s="56">
        <f>'3060-150'!H135</f>
        <v>0</v>
      </c>
      <c r="J148" s="56">
        <f>'15-150'!H135</f>
        <v>0</v>
      </c>
    </row>
    <row r="149" spans="2:10" x14ac:dyDescent="0.3">
      <c r="B149" s="56">
        <f>'trad-50'!H136</f>
        <v>0</v>
      </c>
      <c r="C149" s="56">
        <f>'3060-50'!H136</f>
        <v>0</v>
      </c>
      <c r="D149" s="56">
        <f>'15-50'!H136</f>
        <v>0</v>
      </c>
      <c r="E149" s="56">
        <f>'trad-100'!H136</f>
        <v>0</v>
      </c>
      <c r="F149" s="56">
        <f>'3060-100'!H136</f>
        <v>0</v>
      </c>
      <c r="G149" s="56">
        <f>'15-100'!H136</f>
        <v>0</v>
      </c>
      <c r="H149" s="56">
        <f>'trad-150'!H136</f>
        <v>0</v>
      </c>
      <c r="I149" s="56">
        <f>'3060-150'!H136</f>
        <v>0</v>
      </c>
      <c r="J149" s="56">
        <f>'15-150'!H136</f>
        <v>0</v>
      </c>
    </row>
    <row r="150" spans="2:10" x14ac:dyDescent="0.3">
      <c r="B150" s="56">
        <f>'trad-50'!H137</f>
        <v>0</v>
      </c>
      <c r="C150" s="56">
        <f>'3060-50'!H137</f>
        <v>0</v>
      </c>
      <c r="D150" s="56">
        <f>'15-50'!H137</f>
        <v>0</v>
      </c>
      <c r="E150" s="56">
        <f>'trad-100'!H137</f>
        <v>0</v>
      </c>
      <c r="F150" s="56">
        <f>'3060-100'!H137</f>
        <v>0</v>
      </c>
      <c r="G150" s="56">
        <f>'15-100'!H137</f>
        <v>0</v>
      </c>
      <c r="H150" s="56">
        <f>'trad-150'!H137</f>
        <v>0</v>
      </c>
      <c r="I150" s="56">
        <f>'3060-150'!H137</f>
        <v>0</v>
      </c>
      <c r="J150" s="56">
        <f>'15-150'!H137</f>
        <v>0</v>
      </c>
    </row>
    <row r="151" spans="2:10" x14ac:dyDescent="0.3">
      <c r="B151" s="56">
        <f>'trad-50'!H138</f>
        <v>0</v>
      </c>
      <c r="C151" s="56">
        <f>'3060-50'!H138</f>
        <v>0</v>
      </c>
      <c r="D151" s="56">
        <f>'15-50'!H138</f>
        <v>0</v>
      </c>
      <c r="E151" s="56">
        <f>'trad-100'!H138</f>
        <v>0</v>
      </c>
      <c r="F151" s="56">
        <f>'3060-100'!H138</f>
        <v>0</v>
      </c>
      <c r="G151" s="56">
        <f>'15-100'!H138</f>
        <v>0</v>
      </c>
      <c r="H151" s="56">
        <f>'trad-150'!H138</f>
        <v>0</v>
      </c>
      <c r="I151" s="56">
        <f>'3060-150'!H138</f>
        <v>0</v>
      </c>
      <c r="J151" s="56">
        <f>'15-150'!H138</f>
        <v>0</v>
      </c>
    </row>
    <row r="152" spans="2:10" x14ac:dyDescent="0.3">
      <c r="B152" s="56">
        <f>'trad-50'!H139</f>
        <v>0</v>
      </c>
      <c r="C152" s="56">
        <f>'3060-50'!H139</f>
        <v>0</v>
      </c>
      <c r="D152" s="56">
        <f>'15-50'!H139</f>
        <v>0</v>
      </c>
      <c r="E152" s="56">
        <f>'trad-100'!H139</f>
        <v>0</v>
      </c>
      <c r="F152" s="56">
        <f>'3060-100'!H139</f>
        <v>0</v>
      </c>
      <c r="G152" s="56">
        <f>'15-100'!H139</f>
        <v>0</v>
      </c>
      <c r="H152" s="56">
        <f>'trad-150'!H139</f>
        <v>0</v>
      </c>
      <c r="I152" s="56">
        <f>'3060-150'!H139</f>
        <v>0</v>
      </c>
      <c r="J152" s="56">
        <f>'15-150'!H139</f>
        <v>0</v>
      </c>
    </row>
    <row r="153" spans="2:10" x14ac:dyDescent="0.3">
      <c r="B153" s="56">
        <f>'trad-50'!H140</f>
        <v>0</v>
      </c>
      <c r="C153" s="56">
        <f>'3060-50'!H140</f>
        <v>0</v>
      </c>
      <c r="D153" s="56">
        <f>'15-50'!H140</f>
        <v>0</v>
      </c>
      <c r="E153" s="56">
        <f>'trad-100'!H140</f>
        <v>0</v>
      </c>
      <c r="F153" s="56">
        <f>'3060-100'!H140</f>
        <v>0</v>
      </c>
      <c r="G153" s="56">
        <f>'15-100'!H140</f>
        <v>0</v>
      </c>
      <c r="H153" s="56">
        <f>'trad-150'!H140</f>
        <v>0</v>
      </c>
      <c r="I153" s="56">
        <f>'3060-150'!H140</f>
        <v>0</v>
      </c>
      <c r="J153" s="56">
        <f>'15-150'!H140</f>
        <v>0</v>
      </c>
    </row>
    <row r="154" spans="2:10" x14ac:dyDescent="0.3">
      <c r="B154" s="56">
        <f>'trad-50'!H141</f>
        <v>0</v>
      </c>
      <c r="C154" s="56">
        <f>'3060-50'!H141</f>
        <v>0</v>
      </c>
      <c r="D154" s="56">
        <f>'15-50'!H141</f>
        <v>0</v>
      </c>
      <c r="E154" s="56">
        <f>'trad-100'!H141</f>
        <v>0</v>
      </c>
      <c r="F154" s="56">
        <f>'3060-100'!H141</f>
        <v>0</v>
      </c>
      <c r="G154" s="56">
        <f>'15-100'!H141</f>
        <v>0</v>
      </c>
      <c r="H154" s="56">
        <f>'trad-150'!H141</f>
        <v>0</v>
      </c>
      <c r="I154" s="56">
        <f>'3060-150'!H141</f>
        <v>0</v>
      </c>
      <c r="J154" s="56">
        <f>'15-150'!H141</f>
        <v>0</v>
      </c>
    </row>
    <row r="155" spans="2:10" x14ac:dyDescent="0.3">
      <c r="B155" s="56">
        <f>'trad-50'!H142</f>
        <v>0</v>
      </c>
      <c r="C155" s="56">
        <f>'3060-50'!H142</f>
        <v>0</v>
      </c>
      <c r="D155" s="56">
        <f>'15-50'!H142</f>
        <v>0</v>
      </c>
      <c r="E155" s="56">
        <f>'trad-100'!H142</f>
        <v>0</v>
      </c>
      <c r="F155" s="56">
        <f>'3060-100'!H142</f>
        <v>0</v>
      </c>
      <c r="G155" s="56">
        <f>'15-100'!H142</f>
        <v>0</v>
      </c>
      <c r="H155" s="56">
        <f>'trad-150'!H142</f>
        <v>0</v>
      </c>
      <c r="I155" s="56">
        <f>'3060-150'!H142</f>
        <v>0</v>
      </c>
      <c r="J155" s="56">
        <f>'15-150'!H142</f>
        <v>0</v>
      </c>
    </row>
    <row r="156" spans="2:10" x14ac:dyDescent="0.3">
      <c r="B156" s="56">
        <f>'trad-50'!H143</f>
        <v>0</v>
      </c>
      <c r="C156" s="56">
        <f>'3060-50'!H143</f>
        <v>0</v>
      </c>
      <c r="D156" s="56">
        <f>'15-50'!H143</f>
        <v>0</v>
      </c>
      <c r="E156" s="56">
        <f>'trad-100'!H143</f>
        <v>0</v>
      </c>
      <c r="F156" s="56">
        <f>'3060-100'!H143</f>
        <v>0</v>
      </c>
      <c r="G156" s="56">
        <f>'15-100'!H143</f>
        <v>0</v>
      </c>
      <c r="H156" s="56">
        <f>'trad-150'!H143</f>
        <v>0</v>
      </c>
      <c r="I156" s="56">
        <f>'3060-150'!H143</f>
        <v>0</v>
      </c>
      <c r="J156" s="56">
        <f>'15-150'!H143</f>
        <v>0</v>
      </c>
    </row>
    <row r="157" spans="2:10" x14ac:dyDescent="0.3">
      <c r="B157" s="56">
        <f>'trad-50'!H144</f>
        <v>0</v>
      </c>
      <c r="C157" s="56">
        <f>'3060-50'!H144</f>
        <v>0</v>
      </c>
      <c r="D157" s="56">
        <f>'15-50'!H144</f>
        <v>0</v>
      </c>
      <c r="E157" s="56">
        <f>'trad-100'!H144</f>
        <v>0</v>
      </c>
      <c r="F157" s="56">
        <f>'3060-100'!H144</f>
        <v>0</v>
      </c>
      <c r="G157" s="56">
        <f>'15-100'!H144</f>
        <v>0</v>
      </c>
      <c r="H157" s="56">
        <f>'trad-150'!H144</f>
        <v>0</v>
      </c>
      <c r="I157" s="56">
        <f>'3060-150'!H144</f>
        <v>0</v>
      </c>
      <c r="J157" s="56">
        <f>'15-150'!H144</f>
        <v>0</v>
      </c>
    </row>
    <row r="158" spans="2:10" x14ac:dyDescent="0.3">
      <c r="B158" s="56">
        <f>'trad-50'!H145</f>
        <v>0</v>
      </c>
      <c r="C158" s="56">
        <f>'3060-50'!H145</f>
        <v>0</v>
      </c>
      <c r="D158" s="56">
        <f>'15-50'!H145</f>
        <v>0</v>
      </c>
      <c r="E158" s="56">
        <f>'trad-100'!H145</f>
        <v>0</v>
      </c>
      <c r="F158" s="56">
        <f>'3060-100'!H145</f>
        <v>0</v>
      </c>
      <c r="G158" s="56">
        <f>'15-100'!H145</f>
        <v>0</v>
      </c>
      <c r="H158" s="56">
        <f>'trad-150'!H145</f>
        <v>0</v>
      </c>
      <c r="I158" s="56">
        <f>'3060-150'!H145</f>
        <v>0</v>
      </c>
      <c r="J158" s="56">
        <f>'15-150'!H145</f>
        <v>0</v>
      </c>
    </row>
    <row r="159" spans="2:10" x14ac:dyDescent="0.3">
      <c r="B159" s="56">
        <f>'trad-50'!H146</f>
        <v>0</v>
      </c>
      <c r="C159" s="56">
        <f>'3060-50'!H146</f>
        <v>0</v>
      </c>
      <c r="D159" s="56">
        <f>'15-50'!H146</f>
        <v>0</v>
      </c>
      <c r="E159" s="56">
        <f>'trad-100'!H146</f>
        <v>0</v>
      </c>
      <c r="F159" s="56">
        <f>'3060-100'!H146</f>
        <v>0</v>
      </c>
      <c r="G159" s="56">
        <f>'15-100'!H146</f>
        <v>0</v>
      </c>
      <c r="H159" s="56">
        <f>'trad-150'!H146</f>
        <v>0</v>
      </c>
      <c r="I159" s="56">
        <f>'3060-150'!H146</f>
        <v>0</v>
      </c>
      <c r="J159" s="56">
        <f>'15-150'!H146</f>
        <v>0</v>
      </c>
    </row>
    <row r="160" spans="2:10" x14ac:dyDescent="0.3">
      <c r="B160" s="56">
        <f>'trad-50'!H147</f>
        <v>0</v>
      </c>
      <c r="C160" s="56">
        <f>'3060-50'!H147</f>
        <v>0</v>
      </c>
      <c r="D160" s="56">
        <f>'15-50'!H147</f>
        <v>0</v>
      </c>
      <c r="E160" s="56">
        <f>'trad-100'!H147</f>
        <v>0</v>
      </c>
      <c r="F160" s="56">
        <f>'3060-100'!H147</f>
        <v>0</v>
      </c>
      <c r="G160" s="56">
        <f>'15-100'!H147</f>
        <v>0</v>
      </c>
      <c r="H160" s="56">
        <f>'trad-150'!H147</f>
        <v>0</v>
      </c>
      <c r="I160" s="56">
        <f>'3060-150'!H147</f>
        <v>0</v>
      </c>
      <c r="J160" s="56">
        <f>'15-150'!H147</f>
        <v>0</v>
      </c>
    </row>
    <row r="161" spans="2:10" x14ac:dyDescent="0.3">
      <c r="B161" s="56">
        <f>'trad-50'!H148</f>
        <v>0</v>
      </c>
      <c r="C161" s="56">
        <f>'3060-50'!H148</f>
        <v>0</v>
      </c>
      <c r="D161" s="56">
        <f>'15-50'!H148</f>
        <v>0</v>
      </c>
      <c r="E161" s="56">
        <f>'trad-100'!H148</f>
        <v>0</v>
      </c>
      <c r="F161" s="56">
        <f>'3060-100'!H148</f>
        <v>0</v>
      </c>
      <c r="G161" s="56">
        <f>'15-100'!H148</f>
        <v>0</v>
      </c>
      <c r="H161" s="56">
        <f>'trad-150'!H148</f>
        <v>0</v>
      </c>
      <c r="I161" s="56">
        <f>'3060-150'!H148</f>
        <v>0</v>
      </c>
      <c r="J161" s="56">
        <f>'15-150'!H148</f>
        <v>0</v>
      </c>
    </row>
    <row r="162" spans="2:10" x14ac:dyDescent="0.3">
      <c r="B162" s="56">
        <f>'trad-50'!H149</f>
        <v>0</v>
      </c>
      <c r="C162" s="56">
        <f>'3060-50'!H149</f>
        <v>0</v>
      </c>
      <c r="D162" s="56">
        <f>'15-50'!H149</f>
        <v>0</v>
      </c>
      <c r="E162" s="56">
        <f>'trad-100'!H149</f>
        <v>0</v>
      </c>
      <c r="F162" s="56">
        <f>'3060-100'!H149</f>
        <v>0</v>
      </c>
      <c r="G162" s="56">
        <f>'15-100'!H149</f>
        <v>0</v>
      </c>
      <c r="H162" s="56">
        <f>'trad-150'!H149</f>
        <v>0</v>
      </c>
      <c r="I162" s="56">
        <f>'3060-150'!H149</f>
        <v>0</v>
      </c>
      <c r="J162" s="56">
        <f>'15-150'!H149</f>
        <v>0</v>
      </c>
    </row>
    <row r="163" spans="2:10" x14ac:dyDescent="0.3">
      <c r="B163" s="56">
        <f>'trad-50'!H150</f>
        <v>0</v>
      </c>
      <c r="C163" s="56">
        <f>'3060-50'!H150</f>
        <v>0</v>
      </c>
      <c r="D163" s="56">
        <f>'15-50'!H150</f>
        <v>0</v>
      </c>
      <c r="E163" s="56">
        <f>'trad-100'!H150</f>
        <v>0</v>
      </c>
      <c r="F163" s="56">
        <f>'3060-100'!H150</f>
        <v>0</v>
      </c>
      <c r="G163" s="56">
        <f>'15-100'!H150</f>
        <v>0</v>
      </c>
      <c r="H163" s="56">
        <f>'trad-150'!H150</f>
        <v>0</v>
      </c>
      <c r="I163" s="56">
        <f>'3060-150'!H150</f>
        <v>0</v>
      </c>
      <c r="J163" s="56">
        <f>'15-150'!H150</f>
        <v>0</v>
      </c>
    </row>
    <row r="164" spans="2:10" x14ac:dyDescent="0.3">
      <c r="B164" s="56">
        <f>'trad-50'!H151</f>
        <v>0</v>
      </c>
      <c r="C164" s="56">
        <f>'3060-50'!H151</f>
        <v>0</v>
      </c>
      <c r="D164" s="56">
        <f>'15-50'!H151</f>
        <v>0</v>
      </c>
      <c r="E164" s="56">
        <f>'trad-100'!H151</f>
        <v>0</v>
      </c>
      <c r="F164" s="56">
        <f>'3060-100'!H151</f>
        <v>0</v>
      </c>
      <c r="G164" s="56">
        <f>'15-100'!H151</f>
        <v>0</v>
      </c>
      <c r="H164" s="56">
        <f>'trad-150'!H151</f>
        <v>0</v>
      </c>
      <c r="I164" s="56">
        <f>'3060-150'!H151</f>
        <v>0</v>
      </c>
      <c r="J164" s="56">
        <f>'15-150'!H151</f>
        <v>0</v>
      </c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DX201"/>
  <sheetViews>
    <sheetView tabSelected="1" zoomScale="70" zoomScaleNormal="70" workbookViewId="0"/>
  </sheetViews>
  <sheetFormatPr defaultColWidth="8.88671875" defaultRowHeight="14.4" x14ac:dyDescent="0.3"/>
  <cols>
    <col min="1" max="16384" width="8.88671875" style="19"/>
  </cols>
  <sheetData>
    <row r="1" spans="1:128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</row>
    <row r="2" spans="1:128" x14ac:dyDescent="0.3">
      <c r="A2" s="65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</row>
    <row r="3" spans="1:128" x14ac:dyDescent="0.3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128" x14ac:dyDescent="0.3">
      <c r="A4" s="65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</row>
    <row r="5" spans="1:128" x14ac:dyDescent="0.3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</row>
    <row r="6" spans="1:128" x14ac:dyDescent="0.3">
      <c r="A6" s="65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</row>
    <row r="7" spans="1:128" x14ac:dyDescent="0.3">
      <c r="A7" s="65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</row>
    <row r="8" spans="1:128" x14ac:dyDescent="0.3">
      <c r="A8" s="6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</row>
    <row r="9" spans="1:128" x14ac:dyDescent="0.3">
      <c r="A9" s="65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</row>
    <row r="10" spans="1:128" x14ac:dyDescent="0.3">
      <c r="A10" s="65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</row>
    <row r="11" spans="1:128" x14ac:dyDescent="0.3">
      <c r="A11" s="65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</row>
    <row r="12" spans="1:128" x14ac:dyDescent="0.3">
      <c r="A12" s="65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</row>
    <row r="13" spans="1:128" x14ac:dyDescent="0.3">
      <c r="A13" s="65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</row>
    <row r="14" spans="1:128" x14ac:dyDescent="0.3">
      <c r="A14" s="6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128" x14ac:dyDescent="0.3">
      <c r="A15" s="65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</row>
    <row r="16" spans="1:128" x14ac:dyDescent="0.3">
      <c r="A16" s="65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</row>
    <row r="17" spans="1:33" x14ac:dyDescent="0.3">
      <c r="A17" s="65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</row>
    <row r="18" spans="1:33" x14ac:dyDescent="0.3">
      <c r="A18" s="65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</row>
    <row r="19" spans="1:33" x14ac:dyDescent="0.3">
      <c r="A19" s="6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</row>
    <row r="20" spans="1:33" x14ac:dyDescent="0.3">
      <c r="A20" s="65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</row>
    <row r="21" spans="1:33" x14ac:dyDescent="0.3">
      <c r="A21" s="65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</row>
    <row r="22" spans="1:33" x14ac:dyDescent="0.3">
      <c r="A22" s="6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</row>
    <row r="23" spans="1:33" x14ac:dyDescent="0.3">
      <c r="A23" s="65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</row>
    <row r="24" spans="1:33" x14ac:dyDescent="0.3">
      <c r="A24" s="65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</row>
    <row r="25" spans="1:33" x14ac:dyDescent="0.3">
      <c r="A25" s="65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</row>
    <row r="26" spans="1:33" x14ac:dyDescent="0.3">
      <c r="A26" s="6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</row>
    <row r="27" spans="1:33" x14ac:dyDescent="0.3">
      <c r="A27" s="6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</row>
    <row r="28" spans="1:33" x14ac:dyDescent="0.3">
      <c r="A28" s="65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</row>
    <row r="29" spans="1:33" x14ac:dyDescent="0.3">
      <c r="A29" s="65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</row>
    <row r="30" spans="1:33" x14ac:dyDescent="0.3">
      <c r="A30" s="65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</row>
    <row r="31" spans="1:33" x14ac:dyDescent="0.3">
      <c r="A31" s="65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</row>
    <row r="32" spans="1:33" x14ac:dyDescent="0.3">
      <c r="A32" s="6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</row>
    <row r="33" spans="1:33" x14ac:dyDescent="0.3">
      <c r="A33" s="65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3">
      <c r="A34" s="65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</row>
    <row r="35" spans="1:33" x14ac:dyDescent="0.3">
      <c r="A35" s="65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</row>
    <row r="36" spans="1:33" x14ac:dyDescent="0.3">
      <c r="A36" s="65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</row>
    <row r="37" spans="1:33" x14ac:dyDescent="0.3">
      <c r="A37" s="65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</row>
    <row r="38" spans="1:33" x14ac:dyDescent="0.3">
      <c r="A38" s="6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3">
      <c r="A39" s="6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</row>
    <row r="40" spans="1:33" x14ac:dyDescent="0.3">
      <c r="A40" s="65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</row>
    <row r="41" spans="1:33" x14ac:dyDescent="0.3">
      <c r="A41" s="6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</row>
    <row r="42" spans="1:33" x14ac:dyDescent="0.3">
      <c r="A42" s="6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</row>
    <row r="43" spans="1:33" x14ac:dyDescent="0.3">
      <c r="A43" s="6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</row>
    <row r="44" spans="1:33" x14ac:dyDescent="0.3">
      <c r="A44" s="6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</row>
    <row r="45" spans="1:33" x14ac:dyDescent="0.3">
      <c r="A45" s="6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</row>
    <row r="46" spans="1:33" x14ac:dyDescent="0.3">
      <c r="A46" s="6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</row>
    <row r="47" spans="1:33" x14ac:dyDescent="0.3">
      <c r="A47" s="6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</row>
    <row r="48" spans="1:33" x14ac:dyDescent="0.3">
      <c r="A48" s="6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</row>
    <row r="49" spans="1:33" x14ac:dyDescent="0.3">
      <c r="A49" s="6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</row>
    <row r="50" spans="1:33" x14ac:dyDescent="0.3">
      <c r="A50" s="6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</row>
    <row r="51" spans="1:33" x14ac:dyDescent="0.3">
      <c r="A51" s="6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</row>
    <row r="52" spans="1:33" s="55" customFormat="1" x14ac:dyDescent="0.3">
      <c r="A52" s="6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</row>
    <row r="53" spans="1:33" s="55" customFormat="1" x14ac:dyDescent="0.3">
      <c r="A53" s="6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</row>
    <row r="54" spans="1:33" s="55" customFormat="1" x14ac:dyDescent="0.3">
      <c r="A54" s="6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</row>
    <row r="55" spans="1:33" s="55" customFormat="1" x14ac:dyDescent="0.3">
      <c r="A55" s="6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</row>
    <row r="56" spans="1:33" s="55" customFormat="1" x14ac:dyDescent="0.3">
      <c r="A56" s="6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</row>
    <row r="57" spans="1:33" s="55" customFormat="1" x14ac:dyDescent="0.3">
      <c r="A57" s="6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</row>
    <row r="58" spans="1:33" s="55" customFormat="1" x14ac:dyDescent="0.3">
      <c r="A58" s="6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</row>
    <row r="59" spans="1:33" s="55" customFormat="1" x14ac:dyDescent="0.3">
      <c r="A59" s="6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spans="1:33" s="55" customFormat="1" x14ac:dyDescent="0.3">
      <c r="A60" s="6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</row>
    <row r="61" spans="1:33" s="55" customFormat="1" x14ac:dyDescent="0.3">
      <c r="A61" s="6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</row>
    <row r="62" spans="1:33" s="55" customFormat="1" x14ac:dyDescent="0.3">
      <c r="A62" s="6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</row>
    <row r="63" spans="1:33" s="55" customFormat="1" x14ac:dyDescent="0.3">
      <c r="A63" s="6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</row>
    <row r="64" spans="1:33" s="55" customFormat="1" x14ac:dyDescent="0.3">
      <c r="A64" s="6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</row>
    <row r="65" spans="1:33" s="55" customFormat="1" x14ac:dyDescent="0.3">
      <c r="A65" s="6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</row>
    <row r="66" spans="1:33" s="55" customFormat="1" x14ac:dyDescent="0.3">
      <c r="A66" s="6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</row>
    <row r="67" spans="1:33" s="55" customFormat="1" x14ac:dyDescent="0.3">
      <c r="A67" s="6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</row>
    <row r="68" spans="1:33" s="55" customFormat="1" x14ac:dyDescent="0.3">
      <c r="A68" s="6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</row>
    <row r="69" spans="1:33" s="55" customFormat="1" x14ac:dyDescent="0.3">
      <c r="A69" s="6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</row>
    <row r="70" spans="1:33" s="55" customFormat="1" x14ac:dyDescent="0.3">
      <c r="A70" s="6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</row>
    <row r="71" spans="1:33" s="55" customFormat="1" x14ac:dyDescent="0.3">
      <c r="A71" s="6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</row>
    <row r="72" spans="1:33" s="55" customFormat="1" x14ac:dyDescent="0.3">
      <c r="A72" s="6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</row>
    <row r="73" spans="1:33" s="55" customFormat="1" x14ac:dyDescent="0.3">
      <c r="A73" s="6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spans="1:33" s="55" customFormat="1" x14ac:dyDescent="0.3">
      <c r="A74" s="6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</row>
    <row r="75" spans="1:33" s="55" customFormat="1" x14ac:dyDescent="0.3">
      <c r="A75" s="6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</row>
    <row r="76" spans="1:33" s="55" customFormat="1" x14ac:dyDescent="0.3">
      <c r="A76" s="6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spans="1:33" s="55" customFormat="1" x14ac:dyDescent="0.3">
      <c r="A77" s="6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</row>
    <row r="78" spans="1:33" s="55" customFormat="1" x14ac:dyDescent="0.3">
      <c r="A78" s="6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</row>
    <row r="79" spans="1:33" s="55" customFormat="1" x14ac:dyDescent="0.3">
      <c r="A79" s="6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spans="1:33" s="55" customFormat="1" x14ac:dyDescent="0.3">
      <c r="A80" s="6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spans="1:33" s="55" customFormat="1" x14ac:dyDescent="0.3">
      <c r="A81" s="6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spans="1:33" s="55" customFormat="1" x14ac:dyDescent="0.3">
      <c r="A82" s="6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spans="1:33" s="55" customFormat="1" x14ac:dyDescent="0.3">
      <c r="A83" s="6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spans="1:33" s="55" customFormat="1" x14ac:dyDescent="0.3">
      <c r="A84" s="6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spans="1:33" s="55" customFormat="1" x14ac:dyDescent="0.3">
      <c r="A85" s="6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spans="1:33" s="55" customFormat="1" x14ac:dyDescent="0.3">
      <c r="A86" s="6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spans="1:33" s="55" customFormat="1" x14ac:dyDescent="0.3">
      <c r="A87" s="6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spans="1:33" s="55" customFormat="1" x14ac:dyDescent="0.3">
      <c r="A88" s="6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spans="1:33" s="55" customFormat="1" x14ac:dyDescent="0.3">
      <c r="A89" s="6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spans="1:33" s="55" customFormat="1" x14ac:dyDescent="0.3">
      <c r="A90" s="6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spans="1:33" s="55" customFormat="1" x14ac:dyDescent="0.3">
      <c r="A91" s="6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spans="1:33" s="55" customFormat="1" x14ac:dyDescent="0.3">
      <c r="A92" s="6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spans="1:33" s="55" customFormat="1" x14ac:dyDescent="0.3">
      <c r="A93" s="6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spans="1:33" s="55" customFormat="1" x14ac:dyDescent="0.3">
      <c r="A94" s="6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spans="1:33" s="55" customFormat="1" x14ac:dyDescent="0.3">
      <c r="A95" s="6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spans="1:33" s="55" customFormat="1" x14ac:dyDescent="0.3">
      <c r="A96" s="6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spans="1:33" s="55" customFormat="1" x14ac:dyDescent="0.3">
      <c r="A97" s="6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spans="1:33" s="55" customFormat="1" x14ac:dyDescent="0.3">
      <c r="A98" s="6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spans="1:33" s="55" customFormat="1" x14ac:dyDescent="0.3">
      <c r="A99" s="6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spans="1:33" s="55" customFormat="1" x14ac:dyDescent="0.3">
      <c r="A100" s="6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spans="1:33" s="55" customFormat="1" x14ac:dyDescent="0.3">
      <c r="A101" s="6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spans="1:33" s="55" customFormat="1" x14ac:dyDescent="0.3">
      <c r="A102" s="6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spans="1:33" s="55" customFormat="1" x14ac:dyDescent="0.3">
      <c r="A103" s="6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spans="1:33" s="55" customFormat="1" x14ac:dyDescent="0.3">
      <c r="A104" s="6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spans="1:33" s="55" customFormat="1" x14ac:dyDescent="0.3">
      <c r="A105" s="6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spans="1:33" s="55" customFormat="1" x14ac:dyDescent="0.3">
      <c r="A106" s="6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 s="55" customFormat="1" x14ac:dyDescent="0.3">
      <c r="A107" s="6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spans="1:33" s="55" customFormat="1" x14ac:dyDescent="0.3">
      <c r="A108" s="6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spans="1:33" s="55" customFormat="1" x14ac:dyDescent="0.3">
      <c r="A109" s="6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spans="1:33" s="55" customFormat="1" x14ac:dyDescent="0.3">
      <c r="A110" s="6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spans="1:33" s="55" customFormat="1" x14ac:dyDescent="0.3">
      <c r="A111" s="6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spans="1:33" s="55" customFormat="1" x14ac:dyDescent="0.3">
      <c r="A112" s="6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spans="1:33" s="55" customFormat="1" x14ac:dyDescent="0.3">
      <c r="A113" s="6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spans="1:33" s="55" customFormat="1" x14ac:dyDescent="0.3">
      <c r="A114" s="6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spans="1:33" s="55" customFormat="1" x14ac:dyDescent="0.3">
      <c r="A115" s="6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spans="1:33" s="55" customFormat="1" x14ac:dyDescent="0.3">
      <c r="A116" s="6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spans="1:33" s="55" customFormat="1" x14ac:dyDescent="0.3">
      <c r="A117" s="6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spans="1:33" s="55" customFormat="1" x14ac:dyDescent="0.3">
      <c r="A118" s="6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spans="1:33" s="55" customFormat="1" x14ac:dyDescent="0.3">
      <c r="A119" s="6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spans="1:33" s="55" customFormat="1" x14ac:dyDescent="0.3">
      <c r="A120" s="6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spans="1:33" s="55" customFormat="1" x14ac:dyDescent="0.3">
      <c r="A121" s="6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spans="1:33" s="55" customFormat="1" x14ac:dyDescent="0.3">
      <c r="A122" s="6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spans="1:33" s="55" customFormat="1" x14ac:dyDescent="0.3">
      <c r="A123" s="6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spans="1:33" s="55" customFormat="1" x14ac:dyDescent="0.3">
      <c r="A124" s="6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spans="1:33" s="55" customFormat="1" x14ac:dyDescent="0.3">
      <c r="A125" s="6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spans="1:33" s="55" customFormat="1" x14ac:dyDescent="0.3">
      <c r="A126" s="6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spans="1:33" s="55" customFormat="1" x14ac:dyDescent="0.3">
      <c r="A127" s="6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spans="1:33" s="55" customFormat="1" x14ac:dyDescent="0.3">
      <c r="A128" s="6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spans="1:33" s="55" customFormat="1" x14ac:dyDescent="0.3">
      <c r="A129" s="6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spans="1:33" s="55" customFormat="1" x14ac:dyDescent="0.3">
      <c r="A130" s="6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spans="1:33" s="55" customFormat="1" x14ac:dyDescent="0.3">
      <c r="A131" s="6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spans="1:33" s="55" customFormat="1" x14ac:dyDescent="0.3">
      <c r="A132" s="6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spans="1:33" s="55" customFormat="1" x14ac:dyDescent="0.3">
      <c r="A133" s="6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spans="1:33" s="55" customFormat="1" x14ac:dyDescent="0.3">
      <c r="A134" s="6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spans="1:33" s="55" customFormat="1" x14ac:dyDescent="0.3">
      <c r="A135" s="6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spans="1:33" s="55" customFormat="1" x14ac:dyDescent="0.3">
      <c r="A136" s="6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spans="1:33" s="55" customFormat="1" x14ac:dyDescent="0.3">
      <c r="A137" s="6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spans="1:33" s="55" customFormat="1" x14ac:dyDescent="0.3">
      <c r="A138" s="6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spans="1:33" s="55" customFormat="1" x14ac:dyDescent="0.3">
      <c r="A139" s="6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spans="1:33" s="55" customFormat="1" x14ac:dyDescent="0.3">
      <c r="A140" s="6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spans="1:33" s="55" customFormat="1" x14ac:dyDescent="0.3">
      <c r="A141" s="6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spans="1:33" s="55" customFormat="1" x14ac:dyDescent="0.3">
      <c r="A142" s="6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spans="1:33" s="55" customFormat="1" x14ac:dyDescent="0.3">
      <c r="A143" s="6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spans="1:33" s="55" customFormat="1" x14ac:dyDescent="0.3">
      <c r="A144" s="6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spans="1:33" s="55" customFormat="1" x14ac:dyDescent="0.3">
      <c r="A145" s="6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spans="1:33" s="55" customFormat="1" x14ac:dyDescent="0.3">
      <c r="A146" s="6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spans="1:33" s="55" customFormat="1" x14ac:dyDescent="0.3">
      <c r="A147" s="6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spans="1:33" s="55" customFormat="1" x14ac:dyDescent="0.3">
      <c r="A148" s="6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spans="1:33" s="55" customFormat="1" x14ac:dyDescent="0.3">
      <c r="A149" s="6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spans="1:33" s="55" customFormat="1" x14ac:dyDescent="0.3">
      <c r="A150" s="6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spans="1:33" s="55" customFormat="1" x14ac:dyDescent="0.3">
      <c r="A151" s="6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  <row r="152" spans="1:33" x14ac:dyDescent="0.3">
      <c r="A152" s="26"/>
    </row>
    <row r="153" spans="1:33" x14ac:dyDescent="0.3">
      <c r="A153" s="26"/>
    </row>
    <row r="154" spans="1:33" x14ac:dyDescent="0.3">
      <c r="A154" s="26"/>
    </row>
    <row r="155" spans="1:33" x14ac:dyDescent="0.3">
      <c r="A155" s="26"/>
    </row>
    <row r="156" spans="1:33" x14ac:dyDescent="0.3">
      <c r="A156" s="26"/>
    </row>
    <row r="157" spans="1:33" x14ac:dyDescent="0.3">
      <c r="A157" s="26"/>
    </row>
    <row r="158" spans="1:33" x14ac:dyDescent="0.3">
      <c r="A158" s="26"/>
    </row>
    <row r="159" spans="1:33" x14ac:dyDescent="0.3">
      <c r="A159" s="26"/>
    </row>
    <row r="160" spans="1:33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FO5:FR20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W5:FZ204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11 I13:N1048576 I12:J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C5:FF20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K5:FN204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Q5:ET20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Y5:FB204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5:EH20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5:EP204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S5:DV20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A5:ED204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J20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O5:DR204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5:CX20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4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4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4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2:M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AG151"/>
  <sheetViews>
    <sheetView zoomScale="70" zoomScaleNormal="70" workbookViewId="0">
      <selection activeCell="C49" sqref="C49"/>
    </sheetView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2" style="55" customWidth="1"/>
    <col min="9" max="9" width="17" style="55" customWidth="1"/>
    <col min="10" max="10" width="9" style="55" customWidth="1"/>
    <col min="11" max="15" width="23" style="55" customWidth="1"/>
    <col min="16" max="16" width="22" style="55" customWidth="1"/>
    <col min="17" max="18" width="23" style="55" customWidth="1"/>
    <col min="19" max="21" width="22" style="55" customWidth="1"/>
    <col min="22" max="22" width="23" style="55" customWidth="1"/>
    <col min="23" max="23" width="22" style="55" customWidth="1"/>
    <col min="24" max="25" width="181" style="55" customWidth="1"/>
    <col min="26" max="27" width="9" style="55" customWidth="1"/>
    <col min="28" max="33" width="23" style="55" customWidth="1"/>
    <col min="34" max="16384" width="8.88671875" style="55"/>
  </cols>
  <sheetData>
    <row r="1" spans="1:33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spans="1:33" x14ac:dyDescent="0.3">
      <c r="A2" s="65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</row>
    <row r="3" spans="1:33" x14ac:dyDescent="0.3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33" x14ac:dyDescent="0.3">
      <c r="A4" s="65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</row>
    <row r="5" spans="1:33" x14ac:dyDescent="0.3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</row>
    <row r="6" spans="1:33" x14ac:dyDescent="0.3">
      <c r="A6" s="65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</row>
    <row r="7" spans="1:33" x14ac:dyDescent="0.3">
      <c r="A7" s="65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</row>
    <row r="8" spans="1:33" x14ac:dyDescent="0.3">
      <c r="A8" s="6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</row>
    <row r="9" spans="1:33" x14ac:dyDescent="0.3">
      <c r="A9" s="65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</row>
    <row r="10" spans="1:33" x14ac:dyDescent="0.3">
      <c r="A10" s="65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</row>
    <row r="11" spans="1:33" x14ac:dyDescent="0.3">
      <c r="A11" s="65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</row>
    <row r="12" spans="1:33" x14ac:dyDescent="0.3">
      <c r="A12" s="65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</row>
    <row r="13" spans="1:33" x14ac:dyDescent="0.3">
      <c r="A13" s="65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</row>
    <row r="14" spans="1:33" x14ac:dyDescent="0.3">
      <c r="A14" s="6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3" x14ac:dyDescent="0.3">
      <c r="A15" s="65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</row>
    <row r="16" spans="1:33" x14ac:dyDescent="0.3">
      <c r="A16" s="65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</row>
    <row r="17" spans="1:33" x14ac:dyDescent="0.3">
      <c r="A17" s="65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</row>
    <row r="18" spans="1:33" x14ac:dyDescent="0.3">
      <c r="A18" s="65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</row>
    <row r="19" spans="1:33" x14ac:dyDescent="0.3">
      <c r="A19" s="6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</row>
    <row r="20" spans="1:33" x14ac:dyDescent="0.3">
      <c r="A20" s="65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</row>
    <row r="21" spans="1:33" x14ac:dyDescent="0.3">
      <c r="A21" s="65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</row>
    <row r="22" spans="1:33" x14ac:dyDescent="0.3">
      <c r="A22" s="6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</row>
    <row r="23" spans="1:33" x14ac:dyDescent="0.3">
      <c r="A23" s="65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</row>
    <row r="24" spans="1:33" x14ac:dyDescent="0.3">
      <c r="A24" s="65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</row>
    <row r="25" spans="1:33" x14ac:dyDescent="0.3">
      <c r="A25" s="65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</row>
    <row r="26" spans="1:33" x14ac:dyDescent="0.3">
      <c r="A26" s="6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</row>
    <row r="27" spans="1:33" x14ac:dyDescent="0.3">
      <c r="A27" s="6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</row>
    <row r="28" spans="1:33" x14ac:dyDescent="0.3">
      <c r="A28" s="65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</row>
    <row r="29" spans="1:33" x14ac:dyDescent="0.3">
      <c r="A29" s="65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</row>
    <row r="30" spans="1:33" x14ac:dyDescent="0.3">
      <c r="A30" s="65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</row>
    <row r="31" spans="1:33" x14ac:dyDescent="0.3">
      <c r="A31" s="65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</row>
    <row r="32" spans="1:33" x14ac:dyDescent="0.3">
      <c r="A32" s="6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</row>
    <row r="33" spans="1:33" x14ac:dyDescent="0.3">
      <c r="A33" s="65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3">
      <c r="A34" s="65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</row>
    <row r="35" spans="1:33" x14ac:dyDescent="0.3">
      <c r="A35" s="65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</row>
    <row r="36" spans="1:33" x14ac:dyDescent="0.3">
      <c r="A36" s="65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</row>
    <row r="37" spans="1:33" x14ac:dyDescent="0.3">
      <c r="A37" s="65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</row>
    <row r="38" spans="1:33" x14ac:dyDescent="0.3">
      <c r="A38" s="6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3">
      <c r="A39" s="6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</row>
    <row r="40" spans="1:33" x14ac:dyDescent="0.3">
      <c r="A40" s="65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</row>
    <row r="41" spans="1:33" x14ac:dyDescent="0.3">
      <c r="A41" s="6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</row>
    <row r="42" spans="1:33" x14ac:dyDescent="0.3">
      <c r="A42" s="6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</row>
    <row r="43" spans="1:33" x14ac:dyDescent="0.3">
      <c r="A43" s="6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</row>
    <row r="44" spans="1:33" x14ac:dyDescent="0.3">
      <c r="A44" s="6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</row>
    <row r="45" spans="1:33" x14ac:dyDescent="0.3">
      <c r="A45" s="6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</row>
    <row r="46" spans="1:33" x14ac:dyDescent="0.3">
      <c r="A46" s="6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</row>
    <row r="47" spans="1:33" x14ac:dyDescent="0.3">
      <c r="A47" s="6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</row>
    <row r="48" spans="1:33" x14ac:dyDescent="0.3">
      <c r="A48" s="6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</row>
    <row r="49" spans="1:33" x14ac:dyDescent="0.3">
      <c r="A49" s="6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</row>
    <row r="50" spans="1:33" x14ac:dyDescent="0.3">
      <c r="A50" s="6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</row>
    <row r="51" spans="1:33" x14ac:dyDescent="0.3">
      <c r="A51" s="6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</row>
    <row r="52" spans="1:33" x14ac:dyDescent="0.3">
      <c r="A52" s="6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</row>
    <row r="53" spans="1:33" x14ac:dyDescent="0.3">
      <c r="A53" s="6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</row>
    <row r="54" spans="1:33" x14ac:dyDescent="0.3">
      <c r="A54" s="6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</row>
    <row r="55" spans="1:33" x14ac:dyDescent="0.3">
      <c r="A55" s="6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</row>
    <row r="56" spans="1:33" x14ac:dyDescent="0.3">
      <c r="A56" s="6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</row>
    <row r="57" spans="1:33" x14ac:dyDescent="0.3">
      <c r="A57" s="6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</row>
    <row r="58" spans="1:33" x14ac:dyDescent="0.3">
      <c r="A58" s="6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</row>
    <row r="59" spans="1:33" x14ac:dyDescent="0.3">
      <c r="A59" s="6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spans="1:33" x14ac:dyDescent="0.3">
      <c r="A60" s="6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</row>
    <row r="61" spans="1:33" x14ac:dyDescent="0.3">
      <c r="A61" s="6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</row>
    <row r="62" spans="1:33" x14ac:dyDescent="0.3">
      <c r="A62" s="6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</row>
    <row r="63" spans="1:33" x14ac:dyDescent="0.3">
      <c r="A63" s="6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</row>
    <row r="64" spans="1:33" x14ac:dyDescent="0.3">
      <c r="A64" s="6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</row>
    <row r="65" spans="1:33" x14ac:dyDescent="0.3">
      <c r="A65" s="6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</row>
    <row r="66" spans="1:33" x14ac:dyDescent="0.3">
      <c r="A66" s="6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</row>
    <row r="67" spans="1:33" x14ac:dyDescent="0.3">
      <c r="A67" s="6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</row>
    <row r="68" spans="1:33" x14ac:dyDescent="0.3">
      <c r="A68" s="6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</row>
    <row r="69" spans="1:33" x14ac:dyDescent="0.3">
      <c r="A69" s="6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</row>
    <row r="70" spans="1:33" x14ac:dyDescent="0.3">
      <c r="A70" s="6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</row>
    <row r="71" spans="1:33" x14ac:dyDescent="0.3">
      <c r="A71" s="6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</row>
    <row r="72" spans="1:33" x14ac:dyDescent="0.3">
      <c r="A72" s="6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</row>
    <row r="73" spans="1:33" x14ac:dyDescent="0.3">
      <c r="A73" s="6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spans="1:33" x14ac:dyDescent="0.3">
      <c r="A74" s="6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</row>
    <row r="75" spans="1:33" x14ac:dyDescent="0.3">
      <c r="A75" s="6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</row>
    <row r="76" spans="1:33" x14ac:dyDescent="0.3">
      <c r="A76" s="6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spans="1:33" x14ac:dyDescent="0.3">
      <c r="A77" s="6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</row>
    <row r="78" spans="1:33" x14ac:dyDescent="0.3">
      <c r="A78" s="6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</row>
    <row r="79" spans="1:33" x14ac:dyDescent="0.3">
      <c r="A79" s="6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spans="1:33" x14ac:dyDescent="0.3">
      <c r="A80" s="6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spans="1:33" x14ac:dyDescent="0.3">
      <c r="A81" s="6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spans="1:33" x14ac:dyDescent="0.3">
      <c r="A82" s="6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spans="1:33" x14ac:dyDescent="0.3">
      <c r="A83" s="6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spans="1:33" x14ac:dyDescent="0.3">
      <c r="A84" s="6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spans="1:33" x14ac:dyDescent="0.3">
      <c r="A85" s="6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spans="1:33" x14ac:dyDescent="0.3">
      <c r="A86" s="6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spans="1:33" x14ac:dyDescent="0.3">
      <c r="A87" s="6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spans="1:33" x14ac:dyDescent="0.3">
      <c r="A88" s="6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spans="1:33" x14ac:dyDescent="0.3">
      <c r="A89" s="6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spans="1:33" x14ac:dyDescent="0.3">
      <c r="A90" s="6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spans="1:33" x14ac:dyDescent="0.3">
      <c r="A91" s="6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spans="1:33" x14ac:dyDescent="0.3">
      <c r="A92" s="6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spans="1:33" x14ac:dyDescent="0.3">
      <c r="A93" s="6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spans="1:33" x14ac:dyDescent="0.3">
      <c r="A94" s="6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spans="1:33" x14ac:dyDescent="0.3">
      <c r="A95" s="6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spans="1:33" x14ac:dyDescent="0.3">
      <c r="A96" s="6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spans="1:33" x14ac:dyDescent="0.3">
      <c r="A97" s="6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spans="1:33" x14ac:dyDescent="0.3">
      <c r="A98" s="6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spans="1:33" x14ac:dyDescent="0.3">
      <c r="A99" s="6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spans="1:33" x14ac:dyDescent="0.3">
      <c r="A100" s="6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spans="1:33" x14ac:dyDescent="0.3">
      <c r="A101" s="6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spans="1:33" x14ac:dyDescent="0.3">
      <c r="A102" s="6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spans="1:33" x14ac:dyDescent="0.3">
      <c r="A103" s="6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spans="1:33" x14ac:dyDescent="0.3">
      <c r="A104" s="6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spans="1:33" x14ac:dyDescent="0.3">
      <c r="A105" s="6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spans="1:33" x14ac:dyDescent="0.3">
      <c r="A106" s="6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 x14ac:dyDescent="0.3">
      <c r="A107" s="6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spans="1:33" x14ac:dyDescent="0.3">
      <c r="A108" s="6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spans="1:33" x14ac:dyDescent="0.3">
      <c r="A109" s="6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spans="1:33" x14ac:dyDescent="0.3">
      <c r="A110" s="6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spans="1:33" x14ac:dyDescent="0.3">
      <c r="A111" s="6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spans="1:33" x14ac:dyDescent="0.3">
      <c r="A112" s="6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spans="1:33" x14ac:dyDescent="0.3">
      <c r="A113" s="6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spans="1:33" x14ac:dyDescent="0.3">
      <c r="A114" s="6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spans="1:33" x14ac:dyDescent="0.3">
      <c r="A115" s="6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spans="1:33" x14ac:dyDescent="0.3">
      <c r="A116" s="6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spans="1:33" x14ac:dyDescent="0.3">
      <c r="A117" s="6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spans="1:33" x14ac:dyDescent="0.3">
      <c r="A118" s="6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spans="1:33" x14ac:dyDescent="0.3">
      <c r="A119" s="6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spans="1:33" x14ac:dyDescent="0.3">
      <c r="A120" s="6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spans="1:33" x14ac:dyDescent="0.3">
      <c r="A121" s="6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spans="1:33" x14ac:dyDescent="0.3">
      <c r="A122" s="6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spans="1:33" x14ac:dyDescent="0.3">
      <c r="A123" s="6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spans="1:33" x14ac:dyDescent="0.3">
      <c r="A124" s="6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spans="1:33" x14ac:dyDescent="0.3">
      <c r="A125" s="6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spans="1:33" x14ac:dyDescent="0.3">
      <c r="A126" s="6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spans="1:33" x14ac:dyDescent="0.3">
      <c r="A127" s="6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spans="1:33" x14ac:dyDescent="0.3">
      <c r="A128" s="6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spans="1:33" x14ac:dyDescent="0.3">
      <c r="A129" s="6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spans="1:33" x14ac:dyDescent="0.3">
      <c r="A130" s="6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spans="1:33" x14ac:dyDescent="0.3">
      <c r="A131" s="6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spans="1:33" x14ac:dyDescent="0.3">
      <c r="A132" s="6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spans="1:33" x14ac:dyDescent="0.3">
      <c r="A133" s="6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spans="1:33" x14ac:dyDescent="0.3">
      <c r="A134" s="6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spans="1:33" x14ac:dyDescent="0.3">
      <c r="A135" s="6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spans="1:33" x14ac:dyDescent="0.3">
      <c r="A136" s="6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spans="1:33" x14ac:dyDescent="0.3">
      <c r="A137" s="6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spans="1:33" x14ac:dyDescent="0.3">
      <c r="A138" s="6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spans="1:33" x14ac:dyDescent="0.3">
      <c r="A139" s="6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spans="1:33" x14ac:dyDescent="0.3">
      <c r="A140" s="6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spans="1:33" x14ac:dyDescent="0.3">
      <c r="A141" s="6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spans="1:33" x14ac:dyDescent="0.3">
      <c r="A142" s="6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spans="1:33" x14ac:dyDescent="0.3">
      <c r="A143" s="6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spans="1:33" x14ac:dyDescent="0.3">
      <c r="A144" s="6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spans="1:33" x14ac:dyDescent="0.3">
      <c r="A145" s="6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spans="1:33" x14ac:dyDescent="0.3">
      <c r="A146" s="6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spans="1:33" x14ac:dyDescent="0.3">
      <c r="A147" s="6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spans="1:33" x14ac:dyDescent="0.3">
      <c r="A148" s="6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spans="1:33" x14ac:dyDescent="0.3">
      <c r="A149" s="6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spans="1:33" x14ac:dyDescent="0.3">
      <c r="A150" s="6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spans="1:33" x14ac:dyDescent="0.3">
      <c r="A151" s="6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</sheetData>
  <conditionalFormatting sqref="AM202:AO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H20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DX201"/>
  <sheetViews>
    <sheetView zoomScale="70" zoomScaleNormal="70" workbookViewId="0"/>
  </sheetViews>
  <sheetFormatPr defaultRowHeight="14.4" x14ac:dyDescent="0.3"/>
  <cols>
    <col min="1" max="6" width="8.88671875" style="19"/>
    <col min="7" max="7" width="12" style="19" bestFit="1" customWidth="1"/>
    <col min="8" max="16384" width="8.88671875" style="19"/>
  </cols>
  <sheetData>
    <row r="1" spans="1:128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</row>
    <row r="2" spans="1:128" x14ac:dyDescent="0.3">
      <c r="A2" s="65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</row>
    <row r="3" spans="1:128" x14ac:dyDescent="0.3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128" x14ac:dyDescent="0.3">
      <c r="A4" s="65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</row>
    <row r="5" spans="1:128" x14ac:dyDescent="0.3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</row>
    <row r="6" spans="1:128" x14ac:dyDescent="0.3">
      <c r="A6" s="65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</row>
    <row r="7" spans="1:128" x14ac:dyDescent="0.3">
      <c r="A7" s="65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</row>
    <row r="8" spans="1:128" x14ac:dyDescent="0.3">
      <c r="A8" s="6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</row>
    <row r="9" spans="1:128" x14ac:dyDescent="0.3">
      <c r="A9" s="65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</row>
    <row r="10" spans="1:128" x14ac:dyDescent="0.3">
      <c r="A10" s="65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</row>
    <row r="11" spans="1:128" x14ac:dyDescent="0.3">
      <c r="A11" s="65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</row>
    <row r="12" spans="1:128" x14ac:dyDescent="0.3">
      <c r="A12" s="65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</row>
    <row r="13" spans="1:128" x14ac:dyDescent="0.3">
      <c r="A13" s="65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</row>
    <row r="14" spans="1:128" x14ac:dyDescent="0.3">
      <c r="A14" s="6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128" x14ac:dyDescent="0.3">
      <c r="A15" s="65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</row>
    <row r="16" spans="1:128" x14ac:dyDescent="0.3">
      <c r="A16" s="65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</row>
    <row r="17" spans="1:33" x14ac:dyDescent="0.3">
      <c r="A17" s="65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</row>
    <row r="18" spans="1:33" x14ac:dyDescent="0.3">
      <c r="A18" s="65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</row>
    <row r="19" spans="1:33" x14ac:dyDescent="0.3">
      <c r="A19" s="6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</row>
    <row r="20" spans="1:33" x14ac:dyDescent="0.3">
      <c r="A20" s="65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</row>
    <row r="21" spans="1:33" x14ac:dyDescent="0.3">
      <c r="A21" s="65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</row>
    <row r="22" spans="1:33" x14ac:dyDescent="0.3">
      <c r="A22" s="6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</row>
    <row r="23" spans="1:33" x14ac:dyDescent="0.3">
      <c r="A23" s="65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</row>
    <row r="24" spans="1:33" x14ac:dyDescent="0.3">
      <c r="A24" s="65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</row>
    <row r="25" spans="1:33" x14ac:dyDescent="0.3">
      <c r="A25" s="65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</row>
    <row r="26" spans="1:33" x14ac:dyDescent="0.3">
      <c r="A26" s="6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</row>
    <row r="27" spans="1:33" x14ac:dyDescent="0.3">
      <c r="A27" s="6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</row>
    <row r="28" spans="1:33" x14ac:dyDescent="0.3">
      <c r="A28" s="65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</row>
    <row r="29" spans="1:33" x14ac:dyDescent="0.3">
      <c r="A29" s="65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</row>
    <row r="30" spans="1:33" x14ac:dyDescent="0.3">
      <c r="A30" s="65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</row>
    <row r="31" spans="1:33" x14ac:dyDescent="0.3">
      <c r="A31" s="65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</row>
    <row r="32" spans="1:33" x14ac:dyDescent="0.3">
      <c r="A32" s="6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</row>
    <row r="33" spans="1:33" x14ac:dyDescent="0.3">
      <c r="A33" s="65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3">
      <c r="A34" s="65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</row>
    <row r="35" spans="1:33" x14ac:dyDescent="0.3">
      <c r="A35" s="65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</row>
    <row r="36" spans="1:33" x14ac:dyDescent="0.3">
      <c r="A36" s="65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</row>
    <row r="37" spans="1:33" x14ac:dyDescent="0.3">
      <c r="A37" s="65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</row>
    <row r="38" spans="1:33" x14ac:dyDescent="0.3">
      <c r="A38" s="6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3">
      <c r="A39" s="6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</row>
    <row r="40" spans="1:33" x14ac:dyDescent="0.3">
      <c r="A40" s="65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</row>
    <row r="41" spans="1:33" x14ac:dyDescent="0.3">
      <c r="A41" s="6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</row>
    <row r="42" spans="1:33" x14ac:dyDescent="0.3">
      <c r="A42" s="6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</row>
    <row r="43" spans="1:33" x14ac:dyDescent="0.3">
      <c r="A43" s="6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</row>
    <row r="44" spans="1:33" x14ac:dyDescent="0.3">
      <c r="A44" s="6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</row>
    <row r="45" spans="1:33" x14ac:dyDescent="0.3">
      <c r="A45" s="6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</row>
    <row r="46" spans="1:33" x14ac:dyDescent="0.3">
      <c r="A46" s="6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</row>
    <row r="47" spans="1:33" x14ac:dyDescent="0.3">
      <c r="A47" s="6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</row>
    <row r="48" spans="1:33" x14ac:dyDescent="0.3">
      <c r="A48" s="6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</row>
    <row r="49" spans="1:33" x14ac:dyDescent="0.3">
      <c r="A49" s="6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</row>
    <row r="50" spans="1:33" x14ac:dyDescent="0.3">
      <c r="A50" s="6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</row>
    <row r="51" spans="1:33" x14ac:dyDescent="0.3">
      <c r="A51" s="6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</row>
    <row r="52" spans="1:33" s="55" customFormat="1" x14ac:dyDescent="0.3">
      <c r="A52" s="6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</row>
    <row r="53" spans="1:33" s="55" customFormat="1" x14ac:dyDescent="0.3">
      <c r="A53" s="6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</row>
    <row r="54" spans="1:33" s="55" customFormat="1" x14ac:dyDescent="0.3">
      <c r="A54" s="6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</row>
    <row r="55" spans="1:33" s="55" customFormat="1" x14ac:dyDescent="0.3">
      <c r="A55" s="6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</row>
    <row r="56" spans="1:33" s="55" customFormat="1" x14ac:dyDescent="0.3">
      <c r="A56" s="6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</row>
    <row r="57" spans="1:33" s="55" customFormat="1" x14ac:dyDescent="0.3">
      <c r="A57" s="6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</row>
    <row r="58" spans="1:33" s="55" customFormat="1" x14ac:dyDescent="0.3">
      <c r="A58" s="6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</row>
    <row r="59" spans="1:33" s="55" customFormat="1" x14ac:dyDescent="0.3">
      <c r="A59" s="6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spans="1:33" s="55" customFormat="1" x14ac:dyDescent="0.3">
      <c r="A60" s="6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</row>
    <row r="61" spans="1:33" s="55" customFormat="1" x14ac:dyDescent="0.3">
      <c r="A61" s="6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</row>
    <row r="62" spans="1:33" s="55" customFormat="1" x14ac:dyDescent="0.3">
      <c r="A62" s="6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</row>
    <row r="63" spans="1:33" s="55" customFormat="1" x14ac:dyDescent="0.3">
      <c r="A63" s="6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</row>
    <row r="64" spans="1:33" s="55" customFormat="1" x14ac:dyDescent="0.3">
      <c r="A64" s="6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</row>
    <row r="65" spans="1:33" s="55" customFormat="1" x14ac:dyDescent="0.3">
      <c r="A65" s="6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</row>
    <row r="66" spans="1:33" s="55" customFormat="1" x14ac:dyDescent="0.3">
      <c r="A66" s="6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</row>
    <row r="67" spans="1:33" s="55" customFormat="1" x14ac:dyDescent="0.3">
      <c r="A67" s="6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</row>
    <row r="68" spans="1:33" s="55" customFormat="1" x14ac:dyDescent="0.3">
      <c r="A68" s="6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</row>
    <row r="69" spans="1:33" s="55" customFormat="1" x14ac:dyDescent="0.3">
      <c r="A69" s="6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</row>
    <row r="70" spans="1:33" s="55" customFormat="1" x14ac:dyDescent="0.3">
      <c r="A70" s="6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</row>
    <row r="71" spans="1:33" s="55" customFormat="1" x14ac:dyDescent="0.3">
      <c r="A71" s="6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</row>
    <row r="72" spans="1:33" s="55" customFormat="1" x14ac:dyDescent="0.3">
      <c r="A72" s="6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</row>
    <row r="73" spans="1:33" s="55" customFormat="1" x14ac:dyDescent="0.3">
      <c r="A73" s="6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spans="1:33" s="55" customFormat="1" x14ac:dyDescent="0.3">
      <c r="A74" s="6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</row>
    <row r="75" spans="1:33" s="55" customFormat="1" x14ac:dyDescent="0.3">
      <c r="A75" s="6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</row>
    <row r="76" spans="1:33" s="55" customFormat="1" x14ac:dyDescent="0.3">
      <c r="A76" s="6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spans="1:33" s="55" customFormat="1" x14ac:dyDescent="0.3">
      <c r="A77" s="6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</row>
    <row r="78" spans="1:33" s="55" customFormat="1" x14ac:dyDescent="0.3">
      <c r="A78" s="6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</row>
    <row r="79" spans="1:33" s="55" customFormat="1" x14ac:dyDescent="0.3">
      <c r="A79" s="6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spans="1:33" s="55" customFormat="1" x14ac:dyDescent="0.3">
      <c r="A80" s="6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spans="1:33" s="55" customFormat="1" x14ac:dyDescent="0.3">
      <c r="A81" s="6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spans="1:33" s="55" customFormat="1" x14ac:dyDescent="0.3">
      <c r="A82" s="6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spans="1:33" s="55" customFormat="1" x14ac:dyDescent="0.3">
      <c r="A83" s="6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spans="1:33" s="55" customFormat="1" x14ac:dyDescent="0.3">
      <c r="A84" s="6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spans="1:33" s="55" customFormat="1" x14ac:dyDescent="0.3">
      <c r="A85" s="6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spans="1:33" s="55" customFormat="1" x14ac:dyDescent="0.3">
      <c r="A86" s="6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spans="1:33" s="55" customFormat="1" x14ac:dyDescent="0.3">
      <c r="A87" s="6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spans="1:33" s="55" customFormat="1" x14ac:dyDescent="0.3">
      <c r="A88" s="6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spans="1:33" s="55" customFormat="1" x14ac:dyDescent="0.3">
      <c r="A89" s="6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spans="1:33" s="55" customFormat="1" x14ac:dyDescent="0.3">
      <c r="A90" s="6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spans="1:33" s="55" customFormat="1" x14ac:dyDescent="0.3">
      <c r="A91" s="6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spans="1:33" s="55" customFormat="1" x14ac:dyDescent="0.3">
      <c r="A92" s="6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spans="1:33" s="55" customFormat="1" x14ac:dyDescent="0.3">
      <c r="A93" s="6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spans="1:33" s="55" customFormat="1" x14ac:dyDescent="0.3">
      <c r="A94" s="6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spans="1:33" s="55" customFormat="1" x14ac:dyDescent="0.3">
      <c r="A95" s="6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spans="1:33" s="55" customFormat="1" x14ac:dyDescent="0.3">
      <c r="A96" s="6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spans="1:33" s="55" customFormat="1" x14ac:dyDescent="0.3">
      <c r="A97" s="6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spans="1:33" s="55" customFormat="1" x14ac:dyDescent="0.3">
      <c r="A98" s="6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spans="1:33" s="55" customFormat="1" x14ac:dyDescent="0.3">
      <c r="A99" s="6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spans="1:33" s="55" customFormat="1" x14ac:dyDescent="0.3">
      <c r="A100" s="6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spans="1:33" s="55" customFormat="1" x14ac:dyDescent="0.3">
      <c r="A101" s="6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spans="1:33" s="55" customFormat="1" x14ac:dyDescent="0.3">
      <c r="A102" s="6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spans="1:33" s="55" customFormat="1" x14ac:dyDescent="0.3">
      <c r="A103" s="6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spans="1:33" s="55" customFormat="1" x14ac:dyDescent="0.3">
      <c r="A104" s="6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spans="1:33" s="55" customFormat="1" x14ac:dyDescent="0.3">
      <c r="A105" s="6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spans="1:33" s="55" customFormat="1" x14ac:dyDescent="0.3">
      <c r="A106" s="6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 s="55" customFormat="1" x14ac:dyDescent="0.3">
      <c r="A107" s="6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spans="1:33" s="55" customFormat="1" x14ac:dyDescent="0.3">
      <c r="A108" s="6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spans="1:33" s="55" customFormat="1" x14ac:dyDescent="0.3">
      <c r="A109" s="6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spans="1:33" s="55" customFormat="1" x14ac:dyDescent="0.3">
      <c r="A110" s="6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spans="1:33" s="55" customFormat="1" x14ac:dyDescent="0.3">
      <c r="A111" s="6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spans="1:33" s="55" customFormat="1" x14ac:dyDescent="0.3">
      <c r="A112" s="6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spans="1:33" s="55" customFormat="1" x14ac:dyDescent="0.3">
      <c r="A113" s="6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spans="1:33" s="55" customFormat="1" x14ac:dyDescent="0.3">
      <c r="A114" s="6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spans="1:33" s="55" customFormat="1" x14ac:dyDescent="0.3">
      <c r="A115" s="6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spans="1:33" s="55" customFormat="1" x14ac:dyDescent="0.3">
      <c r="A116" s="6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spans="1:33" s="55" customFormat="1" x14ac:dyDescent="0.3">
      <c r="A117" s="6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spans="1:33" s="55" customFormat="1" x14ac:dyDescent="0.3">
      <c r="A118" s="6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spans="1:33" s="55" customFormat="1" x14ac:dyDescent="0.3">
      <c r="A119" s="6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spans="1:33" s="55" customFormat="1" x14ac:dyDescent="0.3">
      <c r="A120" s="6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spans="1:33" s="55" customFormat="1" x14ac:dyDescent="0.3">
      <c r="A121" s="6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spans="1:33" s="55" customFormat="1" x14ac:dyDescent="0.3">
      <c r="A122" s="6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spans="1:33" s="55" customFormat="1" x14ac:dyDescent="0.3">
      <c r="A123" s="6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spans="1:33" s="55" customFormat="1" x14ac:dyDescent="0.3">
      <c r="A124" s="6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spans="1:33" s="55" customFormat="1" x14ac:dyDescent="0.3">
      <c r="A125" s="6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spans="1:33" s="55" customFormat="1" x14ac:dyDescent="0.3">
      <c r="A126" s="6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spans="1:33" s="55" customFormat="1" x14ac:dyDescent="0.3">
      <c r="A127" s="6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spans="1:33" s="55" customFormat="1" x14ac:dyDescent="0.3">
      <c r="A128" s="6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spans="1:33" s="55" customFormat="1" x14ac:dyDescent="0.3">
      <c r="A129" s="6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spans="1:33" s="55" customFormat="1" x14ac:dyDescent="0.3">
      <c r="A130" s="6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spans="1:33" s="55" customFormat="1" x14ac:dyDescent="0.3">
      <c r="A131" s="6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spans="1:33" s="55" customFormat="1" x14ac:dyDescent="0.3">
      <c r="A132" s="6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spans="1:33" s="55" customFormat="1" x14ac:dyDescent="0.3">
      <c r="A133" s="6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spans="1:33" s="55" customFormat="1" x14ac:dyDescent="0.3">
      <c r="A134" s="6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spans="1:33" s="55" customFormat="1" x14ac:dyDescent="0.3">
      <c r="A135" s="6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spans="1:33" s="55" customFormat="1" x14ac:dyDescent="0.3">
      <c r="A136" s="6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spans="1:33" s="55" customFormat="1" x14ac:dyDescent="0.3">
      <c r="A137" s="6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spans="1:33" s="55" customFormat="1" x14ac:dyDescent="0.3">
      <c r="A138" s="6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spans="1:33" s="55" customFormat="1" x14ac:dyDescent="0.3">
      <c r="A139" s="6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spans="1:33" s="55" customFormat="1" x14ac:dyDescent="0.3">
      <c r="A140" s="6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spans="1:33" s="55" customFormat="1" x14ac:dyDescent="0.3">
      <c r="A141" s="6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spans="1:33" s="55" customFormat="1" x14ac:dyDescent="0.3">
      <c r="A142" s="6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spans="1:33" s="55" customFormat="1" x14ac:dyDescent="0.3">
      <c r="A143" s="6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spans="1:33" s="55" customFormat="1" x14ac:dyDescent="0.3">
      <c r="A144" s="6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spans="1:33" s="55" customFormat="1" x14ac:dyDescent="0.3">
      <c r="A145" s="6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spans="1:33" s="55" customFormat="1" x14ac:dyDescent="0.3">
      <c r="A146" s="6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spans="1:33" s="55" customFormat="1" x14ac:dyDescent="0.3">
      <c r="A147" s="6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spans="1:33" s="55" customFormat="1" x14ac:dyDescent="0.3">
      <c r="A148" s="6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spans="1:33" s="55" customFormat="1" x14ac:dyDescent="0.3">
      <c r="A149" s="6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spans="1:33" s="55" customFormat="1" x14ac:dyDescent="0.3">
      <c r="A150" s="6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spans="1:33" s="55" customFormat="1" x14ac:dyDescent="0.3">
      <c r="A151" s="6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  <row r="152" spans="1:33" x14ac:dyDescent="0.3">
      <c r="A152" s="26"/>
    </row>
    <row r="153" spans="1:33" x14ac:dyDescent="0.3">
      <c r="A153" s="26"/>
    </row>
    <row r="154" spans="1:33" x14ac:dyDescent="0.3">
      <c r="A154" s="26"/>
    </row>
    <row r="155" spans="1:33" x14ac:dyDescent="0.3">
      <c r="A155" s="26"/>
    </row>
    <row r="156" spans="1:33" x14ac:dyDescent="0.3">
      <c r="A156" s="26"/>
    </row>
    <row r="157" spans="1:33" x14ac:dyDescent="0.3">
      <c r="A157" s="26"/>
    </row>
    <row r="158" spans="1:33" x14ac:dyDescent="0.3">
      <c r="A158" s="26"/>
    </row>
    <row r="159" spans="1:33" x14ac:dyDescent="0.3">
      <c r="A159" s="26"/>
    </row>
    <row r="160" spans="1:33" x14ac:dyDescent="0.3">
      <c r="A160" s="26"/>
    </row>
    <row r="161" spans="1:1" x14ac:dyDescent="0.3">
      <c r="A161" s="26"/>
    </row>
    <row r="162" spans="1:1" x14ac:dyDescent="0.3">
      <c r="A162" s="26"/>
    </row>
    <row r="163" spans="1:1" x14ac:dyDescent="0.3">
      <c r="A163" s="26"/>
    </row>
    <row r="164" spans="1:1" x14ac:dyDescent="0.3">
      <c r="A164" s="26"/>
    </row>
    <row r="165" spans="1:1" x14ac:dyDescent="0.3">
      <c r="A165" s="26"/>
    </row>
    <row r="166" spans="1:1" x14ac:dyDescent="0.3">
      <c r="A166" s="26"/>
    </row>
    <row r="167" spans="1:1" x14ac:dyDescent="0.3">
      <c r="A167" s="26"/>
    </row>
    <row r="168" spans="1:1" x14ac:dyDescent="0.3">
      <c r="A168" s="26"/>
    </row>
    <row r="169" spans="1:1" x14ac:dyDescent="0.3">
      <c r="A169" s="26"/>
    </row>
    <row r="170" spans="1:1" x14ac:dyDescent="0.3">
      <c r="A170" s="26"/>
    </row>
    <row r="171" spans="1:1" x14ac:dyDescent="0.3">
      <c r="A171" s="26"/>
    </row>
    <row r="172" spans="1:1" x14ac:dyDescent="0.3">
      <c r="A172" s="26"/>
    </row>
    <row r="173" spans="1:1" x14ac:dyDescent="0.3">
      <c r="A173" s="26"/>
    </row>
    <row r="174" spans="1:1" x14ac:dyDescent="0.3">
      <c r="A174" s="26"/>
    </row>
    <row r="175" spans="1:1" x14ac:dyDescent="0.3">
      <c r="A175" s="26"/>
    </row>
    <row r="176" spans="1:1" x14ac:dyDescent="0.3">
      <c r="A176" s="26"/>
    </row>
    <row r="177" spans="1:1" x14ac:dyDescent="0.3">
      <c r="A177" s="26"/>
    </row>
    <row r="178" spans="1:1" x14ac:dyDescent="0.3">
      <c r="A178" s="26"/>
    </row>
    <row r="179" spans="1:1" x14ac:dyDescent="0.3">
      <c r="A179" s="26"/>
    </row>
    <row r="180" spans="1:1" x14ac:dyDescent="0.3">
      <c r="A180" s="26"/>
    </row>
    <row r="181" spans="1:1" x14ac:dyDescent="0.3">
      <c r="A181" s="26"/>
    </row>
    <row r="182" spans="1:1" x14ac:dyDescent="0.3">
      <c r="A182" s="26"/>
    </row>
    <row r="183" spans="1:1" x14ac:dyDescent="0.3">
      <c r="A183" s="26"/>
    </row>
    <row r="184" spans="1:1" x14ac:dyDescent="0.3">
      <c r="A184" s="26"/>
    </row>
    <row r="185" spans="1:1" x14ac:dyDescent="0.3">
      <c r="A185" s="26"/>
    </row>
    <row r="186" spans="1:1" x14ac:dyDescent="0.3">
      <c r="A186" s="26"/>
    </row>
    <row r="187" spans="1:1" x14ac:dyDescent="0.3">
      <c r="A187" s="26"/>
    </row>
    <row r="188" spans="1:1" x14ac:dyDescent="0.3">
      <c r="A188" s="26"/>
    </row>
    <row r="189" spans="1:1" x14ac:dyDescent="0.3">
      <c r="A189" s="26"/>
    </row>
    <row r="190" spans="1:1" x14ac:dyDescent="0.3">
      <c r="A190" s="26"/>
    </row>
    <row r="191" spans="1:1" x14ac:dyDescent="0.3">
      <c r="A191" s="26"/>
    </row>
    <row r="192" spans="1:1" x14ac:dyDescent="0.3">
      <c r="A192" s="26"/>
    </row>
    <row r="193" spans="1:1" x14ac:dyDescent="0.3">
      <c r="A193" s="26"/>
    </row>
    <row r="194" spans="1:1" x14ac:dyDescent="0.3">
      <c r="A194" s="26"/>
    </row>
    <row r="195" spans="1:1" x14ac:dyDescent="0.3">
      <c r="A195" s="26"/>
    </row>
    <row r="196" spans="1:1" x14ac:dyDescent="0.3">
      <c r="A196" s="26"/>
    </row>
    <row r="197" spans="1:1" x14ac:dyDescent="0.3">
      <c r="A197" s="26"/>
    </row>
    <row r="198" spans="1:1" x14ac:dyDescent="0.3">
      <c r="A198" s="26"/>
    </row>
    <row r="199" spans="1:1" x14ac:dyDescent="0.3">
      <c r="A199" s="26"/>
    </row>
    <row r="200" spans="1:1" x14ac:dyDescent="0.3">
      <c r="A200" s="26"/>
    </row>
    <row r="201" spans="1:1" x14ac:dyDescent="0.3">
      <c r="A201" s="26"/>
    </row>
  </sheetData>
  <conditionalFormatting sqref="AM202:AO20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R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Z2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:AX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1:A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G151"/>
  <sheetViews>
    <sheetView zoomScale="70" zoomScaleNormal="70" workbookViewId="0"/>
  </sheetViews>
  <sheetFormatPr defaultRowHeight="14.4" x14ac:dyDescent="0.3"/>
  <cols>
    <col min="1" max="1" width="6" style="55" customWidth="1"/>
    <col min="2" max="2" width="37" style="55" customWidth="1"/>
    <col min="3" max="3" width="40" style="55" customWidth="1"/>
    <col min="4" max="4" width="41" style="55" customWidth="1"/>
    <col min="5" max="5" width="22" style="55" customWidth="1"/>
    <col min="6" max="6" width="23" style="55" customWidth="1"/>
    <col min="7" max="7" width="11" style="55" customWidth="1"/>
    <col min="8" max="8" width="21" style="55" customWidth="1"/>
    <col min="9" max="9" width="17" style="55" customWidth="1"/>
    <col min="10" max="10" width="9" style="55" customWidth="1"/>
    <col min="11" max="15" width="23" style="55" customWidth="1"/>
    <col min="16" max="18" width="22" style="55" customWidth="1"/>
    <col min="19" max="19" width="24" style="55" customWidth="1"/>
    <col min="20" max="20" width="22" style="55" customWidth="1"/>
    <col min="21" max="21" width="16" style="55" customWidth="1"/>
    <col min="22" max="23" width="24" style="55" customWidth="1"/>
    <col min="24" max="25" width="327" style="55" customWidth="1"/>
    <col min="26" max="27" width="9" style="55" customWidth="1"/>
    <col min="28" max="28" width="22" style="55" customWidth="1"/>
    <col min="29" max="33" width="21" style="55" customWidth="1"/>
    <col min="34" max="16384" width="8.88671875" style="55"/>
  </cols>
  <sheetData>
    <row r="1" spans="1:33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</row>
    <row r="2" spans="1:33" x14ac:dyDescent="0.3">
      <c r="A2" s="65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</row>
    <row r="3" spans="1:33" x14ac:dyDescent="0.3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</row>
    <row r="4" spans="1:33" x14ac:dyDescent="0.3">
      <c r="A4" s="65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</row>
    <row r="5" spans="1:33" x14ac:dyDescent="0.3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</row>
    <row r="6" spans="1:33" x14ac:dyDescent="0.3">
      <c r="A6" s="65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</row>
    <row r="7" spans="1:33" x14ac:dyDescent="0.3">
      <c r="A7" s="65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</row>
    <row r="8" spans="1:33" x14ac:dyDescent="0.3">
      <c r="A8" s="6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</row>
    <row r="9" spans="1:33" x14ac:dyDescent="0.3">
      <c r="A9" s="65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</row>
    <row r="10" spans="1:33" x14ac:dyDescent="0.3">
      <c r="A10" s="65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</row>
    <row r="11" spans="1:33" x14ac:dyDescent="0.3">
      <c r="A11" s="65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</row>
    <row r="12" spans="1:33" x14ac:dyDescent="0.3">
      <c r="A12" s="65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</row>
    <row r="13" spans="1:33" x14ac:dyDescent="0.3">
      <c r="A13" s="65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</row>
    <row r="14" spans="1:33" x14ac:dyDescent="0.3">
      <c r="A14" s="6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3" x14ac:dyDescent="0.3">
      <c r="A15" s="65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</row>
    <row r="16" spans="1:33" x14ac:dyDescent="0.3">
      <c r="A16" s="65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</row>
    <row r="17" spans="1:33" x14ac:dyDescent="0.3">
      <c r="A17" s="65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</row>
    <row r="18" spans="1:33" x14ac:dyDescent="0.3">
      <c r="A18" s="65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</row>
    <row r="19" spans="1:33" x14ac:dyDescent="0.3">
      <c r="A19" s="6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</row>
    <row r="20" spans="1:33" x14ac:dyDescent="0.3">
      <c r="A20" s="65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</row>
    <row r="21" spans="1:33" x14ac:dyDescent="0.3">
      <c r="A21" s="65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</row>
    <row r="22" spans="1:33" x14ac:dyDescent="0.3">
      <c r="A22" s="6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</row>
    <row r="23" spans="1:33" x14ac:dyDescent="0.3">
      <c r="A23" s="65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</row>
    <row r="24" spans="1:33" x14ac:dyDescent="0.3">
      <c r="A24" s="65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</row>
    <row r="25" spans="1:33" x14ac:dyDescent="0.3">
      <c r="A25" s="65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</row>
    <row r="26" spans="1:33" x14ac:dyDescent="0.3">
      <c r="A26" s="6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</row>
    <row r="27" spans="1:33" x14ac:dyDescent="0.3">
      <c r="A27" s="6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</row>
    <row r="28" spans="1:33" x14ac:dyDescent="0.3">
      <c r="A28" s="65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</row>
    <row r="29" spans="1:33" x14ac:dyDescent="0.3">
      <c r="A29" s="65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</row>
    <row r="30" spans="1:33" x14ac:dyDescent="0.3">
      <c r="A30" s="65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</row>
    <row r="31" spans="1:33" x14ac:dyDescent="0.3">
      <c r="A31" s="65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</row>
    <row r="32" spans="1:33" x14ac:dyDescent="0.3">
      <c r="A32" s="6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</row>
    <row r="33" spans="1:33" x14ac:dyDescent="0.3">
      <c r="A33" s="65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3">
      <c r="A34" s="65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</row>
    <row r="35" spans="1:33" x14ac:dyDescent="0.3">
      <c r="A35" s="65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</row>
    <row r="36" spans="1:33" x14ac:dyDescent="0.3">
      <c r="A36" s="65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</row>
    <row r="37" spans="1:33" x14ac:dyDescent="0.3">
      <c r="A37" s="65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</row>
    <row r="38" spans="1:33" x14ac:dyDescent="0.3">
      <c r="A38" s="6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3">
      <c r="A39" s="6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</row>
    <row r="40" spans="1:33" x14ac:dyDescent="0.3">
      <c r="A40" s="65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</row>
    <row r="41" spans="1:33" x14ac:dyDescent="0.3">
      <c r="A41" s="6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</row>
    <row r="42" spans="1:33" x14ac:dyDescent="0.3">
      <c r="A42" s="6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</row>
    <row r="43" spans="1:33" x14ac:dyDescent="0.3">
      <c r="A43" s="6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</row>
    <row r="44" spans="1:33" x14ac:dyDescent="0.3">
      <c r="A44" s="6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</row>
    <row r="45" spans="1:33" x14ac:dyDescent="0.3">
      <c r="A45" s="6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</row>
    <row r="46" spans="1:33" x14ac:dyDescent="0.3">
      <c r="A46" s="6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</row>
    <row r="47" spans="1:33" x14ac:dyDescent="0.3">
      <c r="A47" s="6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</row>
    <row r="48" spans="1:33" x14ac:dyDescent="0.3">
      <c r="A48" s="6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</row>
    <row r="49" spans="1:33" x14ac:dyDescent="0.3">
      <c r="A49" s="6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</row>
    <row r="50" spans="1:33" x14ac:dyDescent="0.3">
      <c r="A50" s="6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</row>
    <row r="51" spans="1:33" x14ac:dyDescent="0.3">
      <c r="A51" s="6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</row>
    <row r="52" spans="1:33" x14ac:dyDescent="0.3">
      <c r="A52" s="6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</row>
    <row r="53" spans="1:33" x14ac:dyDescent="0.3">
      <c r="A53" s="6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</row>
    <row r="54" spans="1:33" x14ac:dyDescent="0.3">
      <c r="A54" s="6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</row>
    <row r="55" spans="1:33" x14ac:dyDescent="0.3">
      <c r="A55" s="6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</row>
    <row r="56" spans="1:33" x14ac:dyDescent="0.3">
      <c r="A56" s="6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</row>
    <row r="57" spans="1:33" x14ac:dyDescent="0.3">
      <c r="A57" s="6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</row>
    <row r="58" spans="1:33" x14ac:dyDescent="0.3">
      <c r="A58" s="6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</row>
    <row r="59" spans="1:33" x14ac:dyDescent="0.3">
      <c r="A59" s="6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spans="1:33" x14ac:dyDescent="0.3">
      <c r="A60" s="6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</row>
    <row r="61" spans="1:33" x14ac:dyDescent="0.3">
      <c r="A61" s="6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</row>
    <row r="62" spans="1:33" x14ac:dyDescent="0.3">
      <c r="A62" s="6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</row>
    <row r="63" spans="1:33" x14ac:dyDescent="0.3">
      <c r="A63" s="6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</row>
    <row r="64" spans="1:33" x14ac:dyDescent="0.3">
      <c r="A64" s="6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</row>
    <row r="65" spans="1:33" x14ac:dyDescent="0.3">
      <c r="A65" s="6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</row>
    <row r="66" spans="1:33" x14ac:dyDescent="0.3">
      <c r="A66" s="6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</row>
    <row r="67" spans="1:33" x14ac:dyDescent="0.3">
      <c r="A67" s="6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</row>
    <row r="68" spans="1:33" x14ac:dyDescent="0.3">
      <c r="A68" s="6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</row>
    <row r="69" spans="1:33" x14ac:dyDescent="0.3">
      <c r="A69" s="6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</row>
    <row r="70" spans="1:33" x14ac:dyDescent="0.3">
      <c r="A70" s="6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</row>
    <row r="71" spans="1:33" x14ac:dyDescent="0.3">
      <c r="A71" s="6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</row>
    <row r="72" spans="1:33" x14ac:dyDescent="0.3">
      <c r="A72" s="6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</row>
    <row r="73" spans="1:33" x14ac:dyDescent="0.3">
      <c r="A73" s="6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spans="1:33" x14ac:dyDescent="0.3">
      <c r="A74" s="6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</row>
    <row r="75" spans="1:33" x14ac:dyDescent="0.3">
      <c r="A75" s="6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</row>
    <row r="76" spans="1:33" x14ac:dyDescent="0.3">
      <c r="A76" s="6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spans="1:33" x14ac:dyDescent="0.3">
      <c r="A77" s="6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</row>
    <row r="78" spans="1:33" x14ac:dyDescent="0.3">
      <c r="A78" s="6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</row>
    <row r="79" spans="1:33" x14ac:dyDescent="0.3">
      <c r="A79" s="6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spans="1:33" x14ac:dyDescent="0.3">
      <c r="A80" s="6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spans="1:33" x14ac:dyDescent="0.3">
      <c r="A81" s="6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spans="1:33" x14ac:dyDescent="0.3">
      <c r="A82" s="6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spans="1:33" x14ac:dyDescent="0.3">
      <c r="A83" s="6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spans="1:33" x14ac:dyDescent="0.3">
      <c r="A84" s="6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spans="1:33" x14ac:dyDescent="0.3">
      <c r="A85" s="6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spans="1:33" x14ac:dyDescent="0.3">
      <c r="A86" s="6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spans="1:33" x14ac:dyDescent="0.3">
      <c r="A87" s="6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spans="1:33" x14ac:dyDescent="0.3">
      <c r="A88" s="6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spans="1:33" x14ac:dyDescent="0.3">
      <c r="A89" s="6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spans="1:33" x14ac:dyDescent="0.3">
      <c r="A90" s="6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spans="1:33" x14ac:dyDescent="0.3">
      <c r="A91" s="6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spans="1:33" x14ac:dyDescent="0.3">
      <c r="A92" s="6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spans="1:33" x14ac:dyDescent="0.3">
      <c r="A93" s="6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spans="1:33" x14ac:dyDescent="0.3">
      <c r="A94" s="6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spans="1:33" x14ac:dyDescent="0.3">
      <c r="A95" s="6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spans="1:33" x14ac:dyDescent="0.3">
      <c r="A96" s="6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spans="1:33" x14ac:dyDescent="0.3">
      <c r="A97" s="6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spans="1:33" x14ac:dyDescent="0.3">
      <c r="A98" s="6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spans="1:33" x14ac:dyDescent="0.3">
      <c r="A99" s="6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spans="1:33" x14ac:dyDescent="0.3">
      <c r="A100" s="6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spans="1:33" x14ac:dyDescent="0.3">
      <c r="A101" s="6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spans="1:33" x14ac:dyDescent="0.3">
      <c r="A102" s="6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spans="1:33" x14ac:dyDescent="0.3">
      <c r="A103" s="6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spans="1:33" x14ac:dyDescent="0.3">
      <c r="A104" s="6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spans="1:33" x14ac:dyDescent="0.3">
      <c r="A105" s="6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spans="1:33" x14ac:dyDescent="0.3">
      <c r="A106" s="6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 x14ac:dyDescent="0.3">
      <c r="A107" s="6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spans="1:33" x14ac:dyDescent="0.3">
      <c r="A108" s="6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spans="1:33" x14ac:dyDescent="0.3">
      <c r="A109" s="6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spans="1:33" x14ac:dyDescent="0.3">
      <c r="A110" s="6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spans="1:33" x14ac:dyDescent="0.3">
      <c r="A111" s="6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spans="1:33" x14ac:dyDescent="0.3">
      <c r="A112" s="6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spans="1:33" x14ac:dyDescent="0.3">
      <c r="A113" s="6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spans="1:33" x14ac:dyDescent="0.3">
      <c r="A114" s="6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spans="1:33" x14ac:dyDescent="0.3">
      <c r="A115" s="6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spans="1:33" x14ac:dyDescent="0.3">
      <c r="A116" s="6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spans="1:33" x14ac:dyDescent="0.3">
      <c r="A117" s="6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spans="1:33" x14ac:dyDescent="0.3">
      <c r="A118" s="6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spans="1:33" x14ac:dyDescent="0.3">
      <c r="A119" s="6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spans="1:33" x14ac:dyDescent="0.3">
      <c r="A120" s="6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spans="1:33" x14ac:dyDescent="0.3">
      <c r="A121" s="6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spans="1:33" x14ac:dyDescent="0.3">
      <c r="A122" s="6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spans="1:33" x14ac:dyDescent="0.3">
      <c r="A123" s="6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spans="1:33" x14ac:dyDescent="0.3">
      <c r="A124" s="6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spans="1:33" x14ac:dyDescent="0.3">
      <c r="A125" s="6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spans="1:33" x14ac:dyDescent="0.3">
      <c r="A126" s="6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spans="1:33" x14ac:dyDescent="0.3">
      <c r="A127" s="6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spans="1:33" x14ac:dyDescent="0.3">
      <c r="A128" s="6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spans="1:33" x14ac:dyDescent="0.3">
      <c r="A129" s="6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spans="1:33" x14ac:dyDescent="0.3">
      <c r="A130" s="6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spans="1:33" x14ac:dyDescent="0.3">
      <c r="A131" s="6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spans="1:33" x14ac:dyDescent="0.3">
      <c r="A132" s="6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spans="1:33" x14ac:dyDescent="0.3">
      <c r="A133" s="6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spans="1:33" x14ac:dyDescent="0.3">
      <c r="A134" s="6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spans="1:33" x14ac:dyDescent="0.3">
      <c r="A135" s="6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spans="1:33" x14ac:dyDescent="0.3">
      <c r="A136" s="6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spans="1:33" x14ac:dyDescent="0.3">
      <c r="A137" s="6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spans="1:33" x14ac:dyDescent="0.3">
      <c r="A138" s="6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spans="1:33" x14ac:dyDescent="0.3">
      <c r="A139" s="6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spans="1:33" x14ac:dyDescent="0.3">
      <c r="A140" s="6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spans="1:33" x14ac:dyDescent="0.3">
      <c r="A141" s="6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spans="1:33" x14ac:dyDescent="0.3">
      <c r="A142" s="6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spans="1:33" x14ac:dyDescent="0.3">
      <c r="A143" s="6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spans="1:33" x14ac:dyDescent="0.3">
      <c r="A144" s="6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spans="1:33" x14ac:dyDescent="0.3">
      <c r="A145" s="6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spans="1:33" x14ac:dyDescent="0.3">
      <c r="A146" s="6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spans="1:33" x14ac:dyDescent="0.3">
      <c r="A147" s="6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spans="1:33" x14ac:dyDescent="0.3">
      <c r="A148" s="6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spans="1:33" x14ac:dyDescent="0.3">
      <c r="A149" s="6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spans="1:33" x14ac:dyDescent="0.3">
      <c r="A150" s="6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spans="1:33" x14ac:dyDescent="0.3">
      <c r="A151" s="6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</sheetData>
  <conditionalFormatting sqref="AM202:AO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DT207"/>
  <sheetViews>
    <sheetView zoomScale="85" zoomScaleNormal="85" workbookViewId="0"/>
  </sheetViews>
  <sheetFormatPr defaultColWidth="8.88671875" defaultRowHeight="14.4" x14ac:dyDescent="0.3"/>
  <cols>
    <col min="1" max="2" width="8.88671875" style="2"/>
    <col min="3" max="3" width="8.6640625" style="2" customWidth="1"/>
    <col min="4" max="5" width="8.88671875" style="2"/>
    <col min="6" max="6" width="28.33203125" style="2" customWidth="1"/>
    <col min="7" max="7" width="8.88671875" style="2"/>
    <col min="8" max="8" width="8.88671875" style="38"/>
    <col min="9" max="14" width="8.88671875" style="2"/>
    <col min="15" max="15" width="8.88671875" style="34"/>
    <col min="16" max="25" width="8.88671875" style="2"/>
    <col min="26" max="26" width="8.88671875" style="35"/>
    <col min="27" max="38" width="8.88671875" style="2"/>
    <col min="39" max="39" width="8.88671875" style="34"/>
    <col min="40" max="49" width="8.88671875" style="2"/>
    <col min="50" max="50" width="8.88671875" style="35"/>
    <col min="51" max="16384" width="8.88671875" style="2"/>
  </cols>
  <sheetData>
    <row r="1" spans="1:124" x14ac:dyDescent="0.3">
      <c r="A1" s="64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 s="65"/>
      <c r="T1" s="65"/>
      <c r="U1" s="65"/>
      <c r="V1" s="65"/>
      <c r="W1" s="65"/>
      <c r="X1" s="65"/>
      <c r="Y1" s="65"/>
      <c r="Z1" s="65"/>
      <c r="AA1" s="65"/>
      <c r="AB1" s="65"/>
      <c r="AC1" s="65"/>
      <c r="AD1" s="65"/>
      <c r="AE1" s="65"/>
      <c r="AF1" s="65"/>
      <c r="AG1" s="65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19"/>
      <c r="DJ1" s="19"/>
      <c r="DK1" s="19"/>
      <c r="DL1" s="19"/>
      <c r="DM1" s="19"/>
      <c r="DN1" s="19"/>
      <c r="DO1" s="19"/>
      <c r="DP1" s="19"/>
      <c r="DQ1" s="19"/>
      <c r="DR1" s="19"/>
      <c r="DS1" s="19"/>
      <c r="DT1" s="19"/>
    </row>
    <row r="2" spans="1:124" x14ac:dyDescent="0.3">
      <c r="A2" s="65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  <c r="AA2" s="64"/>
      <c r="AB2" s="64"/>
      <c r="AC2" s="64"/>
      <c r="AD2" s="64"/>
      <c r="AE2" s="64"/>
      <c r="AF2" s="64"/>
      <c r="AG2" s="64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19"/>
      <c r="BI2" s="19"/>
      <c r="BJ2" s="19"/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19"/>
      <c r="BZ2" s="19"/>
      <c r="CA2" s="19"/>
      <c r="CB2" s="19"/>
      <c r="CC2" s="19"/>
      <c r="CD2" s="19"/>
      <c r="CE2" s="19"/>
      <c r="CF2" s="19"/>
      <c r="CG2" s="19"/>
      <c r="CH2" s="19"/>
      <c r="CI2" s="19"/>
      <c r="CJ2" s="19"/>
      <c r="CK2" s="19"/>
      <c r="CL2" s="19"/>
      <c r="CM2" s="19"/>
      <c r="CN2" s="19"/>
      <c r="CO2" s="19"/>
      <c r="CP2" s="19"/>
      <c r="CQ2" s="19"/>
      <c r="CR2" s="19"/>
      <c r="CS2" s="19"/>
      <c r="CT2" s="19"/>
      <c r="CU2" s="19"/>
      <c r="CV2" s="19"/>
      <c r="CW2" s="19"/>
      <c r="CX2" s="19"/>
      <c r="CY2" s="19"/>
      <c r="CZ2" s="19"/>
      <c r="DA2" s="19"/>
      <c r="DB2" s="19"/>
      <c r="DC2" s="19"/>
      <c r="DD2" s="19"/>
      <c r="DE2" s="19"/>
      <c r="DF2" s="19"/>
      <c r="DG2" s="19"/>
      <c r="DH2" s="19"/>
      <c r="DI2" s="19"/>
      <c r="DJ2" s="19"/>
      <c r="DK2" s="19"/>
      <c r="DL2" s="19"/>
      <c r="DM2" s="19"/>
      <c r="DN2" s="19"/>
      <c r="DO2" s="19"/>
      <c r="DP2" s="19"/>
      <c r="DQ2" s="19"/>
      <c r="DR2" s="19"/>
      <c r="DS2" s="19"/>
      <c r="DT2" s="19"/>
    </row>
    <row r="3" spans="1:124" x14ac:dyDescent="0.3">
      <c r="A3" s="65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  <c r="AA3" s="64"/>
      <c r="AB3" s="64"/>
      <c r="AC3" s="64"/>
      <c r="AD3" s="64"/>
      <c r="AE3" s="64"/>
      <c r="AF3" s="64"/>
      <c r="AG3" s="64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</row>
    <row r="4" spans="1:124" x14ac:dyDescent="0.3">
      <c r="A4" s="65"/>
      <c r="B4" s="64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  <c r="Y4" s="64"/>
      <c r="Z4" s="64"/>
      <c r="AA4" s="64"/>
      <c r="AB4" s="64"/>
      <c r="AC4" s="64"/>
      <c r="AD4" s="64"/>
      <c r="AE4" s="64"/>
      <c r="AF4" s="64"/>
      <c r="AG4" s="64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19"/>
      <c r="BK4" s="19"/>
      <c r="BL4" s="19"/>
      <c r="BM4" s="19"/>
      <c r="BN4" s="19"/>
      <c r="BO4" s="19"/>
      <c r="BP4" s="19"/>
      <c r="BQ4" s="19"/>
      <c r="BR4" s="19"/>
      <c r="BS4" s="19"/>
      <c r="BT4" s="19"/>
      <c r="BU4" s="19"/>
      <c r="BV4" s="19"/>
      <c r="BW4" s="19"/>
      <c r="BX4" s="19"/>
      <c r="BY4" s="19"/>
      <c r="BZ4" s="19"/>
      <c r="CA4" s="19"/>
      <c r="CB4" s="19"/>
      <c r="CC4" s="19"/>
      <c r="CD4" s="19"/>
      <c r="CE4" s="19"/>
      <c r="CF4" s="19"/>
      <c r="CG4" s="19"/>
      <c r="CH4" s="19"/>
      <c r="CI4" s="19"/>
      <c r="CJ4" s="19"/>
      <c r="CK4" s="19"/>
      <c r="CL4" s="19"/>
      <c r="CM4" s="19"/>
      <c r="CN4" s="19"/>
      <c r="CO4" s="19"/>
      <c r="CP4" s="19"/>
      <c r="CQ4" s="19"/>
      <c r="CR4" s="19"/>
      <c r="CS4" s="19"/>
      <c r="CT4" s="19"/>
      <c r="CU4" s="19"/>
      <c r="CV4" s="19"/>
      <c r="CW4" s="19"/>
      <c r="CX4" s="19"/>
      <c r="CY4" s="19"/>
      <c r="CZ4" s="19"/>
      <c r="DA4" s="19"/>
      <c r="DB4" s="19"/>
      <c r="DC4" s="19"/>
      <c r="DD4" s="19"/>
      <c r="DE4" s="19"/>
      <c r="DF4" s="19"/>
      <c r="DG4" s="19"/>
      <c r="DH4" s="19"/>
      <c r="DI4" s="19"/>
      <c r="DJ4" s="19"/>
      <c r="DK4" s="19"/>
      <c r="DL4" s="19"/>
      <c r="DM4" s="19"/>
      <c r="DN4" s="19"/>
      <c r="DO4" s="19"/>
      <c r="DP4" s="19"/>
      <c r="DQ4" s="19"/>
      <c r="DR4" s="19"/>
      <c r="DS4" s="19"/>
      <c r="DT4" s="19"/>
    </row>
    <row r="5" spans="1:124" x14ac:dyDescent="0.3">
      <c r="A5" s="65"/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/>
      <c r="BX5" s="19"/>
      <c r="BY5" s="19"/>
      <c r="BZ5" s="19"/>
      <c r="CA5" s="19"/>
      <c r="CB5" s="19"/>
      <c r="CC5" s="19"/>
      <c r="CD5" s="19"/>
      <c r="CE5" s="19"/>
      <c r="CF5" s="19"/>
      <c r="CG5" s="19"/>
      <c r="CH5" s="19"/>
      <c r="CI5" s="19"/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19"/>
      <c r="DC5" s="19"/>
      <c r="DD5" s="19"/>
      <c r="DE5" s="19"/>
      <c r="DF5" s="19"/>
      <c r="DG5" s="19"/>
      <c r="DH5" s="19"/>
      <c r="DI5" s="19"/>
      <c r="DJ5" s="19"/>
      <c r="DK5" s="19"/>
      <c r="DL5" s="19"/>
      <c r="DM5" s="19"/>
      <c r="DN5" s="19"/>
      <c r="DO5" s="19"/>
      <c r="DP5" s="19"/>
      <c r="DQ5" s="19"/>
      <c r="DR5" s="19"/>
      <c r="DS5" s="19"/>
      <c r="DT5" s="19"/>
    </row>
    <row r="6" spans="1:124" x14ac:dyDescent="0.3">
      <c r="A6" s="65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9"/>
      <c r="DS6" s="19"/>
      <c r="DT6" s="19"/>
    </row>
    <row r="7" spans="1:124" x14ac:dyDescent="0.3">
      <c r="A7" s="65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4"/>
      <c r="AE7" s="64"/>
      <c r="AF7" s="64"/>
      <c r="AG7" s="64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</row>
    <row r="8" spans="1:124" x14ac:dyDescent="0.3">
      <c r="A8" s="65"/>
      <c r="B8" s="64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  <c r="Y8" s="64"/>
      <c r="Z8" s="64"/>
      <c r="AA8" s="64"/>
      <c r="AB8" s="64"/>
      <c r="AC8" s="64"/>
      <c r="AD8" s="64"/>
      <c r="AE8" s="64"/>
      <c r="AF8" s="64"/>
      <c r="AG8" s="64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19"/>
      <c r="BZ8" s="19"/>
      <c r="CA8" s="19"/>
      <c r="CB8" s="19"/>
      <c r="CC8" s="19"/>
      <c r="CD8" s="19"/>
      <c r="CE8" s="19"/>
      <c r="CF8" s="19"/>
      <c r="CG8" s="19"/>
      <c r="CH8" s="19"/>
      <c r="CI8" s="19"/>
      <c r="CJ8" s="19"/>
      <c r="CK8" s="19"/>
      <c r="CL8" s="19"/>
      <c r="CM8" s="19"/>
      <c r="CN8" s="19"/>
      <c r="CO8" s="19"/>
      <c r="CP8" s="19"/>
      <c r="CQ8" s="19"/>
      <c r="CR8" s="19"/>
      <c r="CS8" s="19"/>
      <c r="CT8" s="19"/>
      <c r="CU8" s="19"/>
      <c r="CV8" s="19"/>
      <c r="CW8" s="19"/>
      <c r="CX8" s="19"/>
      <c r="CY8" s="19"/>
      <c r="CZ8" s="19"/>
      <c r="DA8" s="19"/>
      <c r="DB8" s="19"/>
      <c r="DC8" s="19"/>
      <c r="DD8" s="19"/>
      <c r="DE8" s="19"/>
      <c r="DF8" s="19"/>
      <c r="DG8" s="19"/>
      <c r="DH8" s="19"/>
      <c r="DI8" s="19"/>
      <c r="DJ8" s="19"/>
      <c r="DK8" s="19"/>
      <c r="DL8" s="19"/>
      <c r="DM8" s="19"/>
      <c r="DN8" s="19"/>
      <c r="DO8" s="19"/>
      <c r="DP8" s="19"/>
      <c r="DQ8" s="19"/>
      <c r="DR8" s="19"/>
      <c r="DS8" s="19"/>
      <c r="DT8" s="19"/>
    </row>
    <row r="9" spans="1:124" x14ac:dyDescent="0.3">
      <c r="A9" s="65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  <c r="Y9" s="64"/>
      <c r="Z9" s="64"/>
      <c r="AA9" s="64"/>
      <c r="AB9" s="64"/>
      <c r="AC9" s="64"/>
      <c r="AD9" s="64"/>
      <c r="AE9" s="64"/>
      <c r="AF9" s="64"/>
      <c r="AG9" s="64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  <c r="BW9" s="19"/>
      <c r="BX9" s="19"/>
      <c r="BY9" s="19"/>
      <c r="BZ9" s="19"/>
      <c r="CA9" s="19"/>
      <c r="CB9" s="19"/>
      <c r="CC9" s="19"/>
      <c r="CD9" s="19"/>
      <c r="CE9" s="19"/>
      <c r="CF9" s="19"/>
      <c r="CG9" s="19"/>
      <c r="CH9" s="19"/>
      <c r="CI9" s="19"/>
      <c r="CJ9" s="19"/>
      <c r="CK9" s="19"/>
      <c r="CL9" s="19"/>
      <c r="CM9" s="19"/>
      <c r="CN9" s="19"/>
      <c r="CO9" s="19"/>
      <c r="CP9" s="19"/>
      <c r="CQ9" s="19"/>
      <c r="CR9" s="19"/>
      <c r="CS9" s="19"/>
      <c r="CT9" s="19"/>
      <c r="CU9" s="19"/>
      <c r="CV9" s="19"/>
      <c r="CW9" s="19"/>
      <c r="CX9" s="19"/>
      <c r="CY9" s="19"/>
      <c r="CZ9" s="19"/>
      <c r="DA9" s="19"/>
      <c r="DB9" s="19"/>
      <c r="DC9" s="19"/>
      <c r="DD9" s="19"/>
      <c r="DE9" s="19"/>
      <c r="DF9" s="19"/>
      <c r="DG9" s="19"/>
      <c r="DH9" s="19"/>
      <c r="DI9" s="19"/>
      <c r="DJ9" s="19"/>
      <c r="DK9" s="19"/>
      <c r="DL9" s="19"/>
      <c r="DM9" s="19"/>
      <c r="DN9" s="19"/>
      <c r="DO9" s="19"/>
      <c r="DP9" s="19"/>
      <c r="DQ9" s="19"/>
      <c r="DR9" s="19"/>
      <c r="DS9" s="19"/>
      <c r="DT9" s="19"/>
    </row>
    <row r="10" spans="1:124" x14ac:dyDescent="0.3">
      <c r="A10" s="65"/>
      <c r="B10" s="64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  <c r="Y10" s="64"/>
      <c r="Z10" s="64"/>
      <c r="AA10" s="64"/>
      <c r="AB10" s="64"/>
      <c r="AC10" s="64"/>
      <c r="AD10" s="64"/>
      <c r="AE10" s="64"/>
      <c r="AF10" s="64"/>
      <c r="AG10" s="64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</row>
    <row r="11" spans="1:124" x14ac:dyDescent="0.3">
      <c r="A11" s="65"/>
      <c r="B11" s="64"/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</row>
    <row r="12" spans="1:124" x14ac:dyDescent="0.3">
      <c r="A12" s="65"/>
      <c r="B12" s="64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  <c r="BW12" s="19"/>
      <c r="BX12" s="19"/>
      <c r="BY12" s="19"/>
      <c r="BZ12" s="19"/>
      <c r="CA12" s="19"/>
      <c r="CB12" s="19"/>
      <c r="CC12" s="19"/>
      <c r="CD12" s="19"/>
      <c r="CE12" s="19"/>
      <c r="CF12" s="19"/>
      <c r="CG12" s="19"/>
      <c r="CH12" s="19"/>
      <c r="CI12" s="19"/>
      <c r="CJ12" s="19"/>
      <c r="CK12" s="19"/>
      <c r="CL12" s="19"/>
      <c r="CM12" s="19"/>
      <c r="CN12" s="19"/>
      <c r="CO12" s="19"/>
      <c r="CP12" s="19"/>
      <c r="CQ12" s="19"/>
      <c r="CR12" s="19"/>
      <c r="CS12" s="19"/>
      <c r="CT12" s="19"/>
      <c r="CU12" s="19"/>
      <c r="CV12" s="19"/>
      <c r="CW12" s="19"/>
      <c r="CX12" s="19"/>
      <c r="CY12" s="19"/>
      <c r="CZ12" s="19"/>
      <c r="DA12" s="19"/>
      <c r="DB12" s="19"/>
      <c r="DC12" s="19"/>
      <c r="DD12" s="19"/>
      <c r="DE12" s="19"/>
      <c r="DF12" s="19"/>
      <c r="DG12" s="19"/>
      <c r="DH12" s="19"/>
      <c r="DI12" s="19"/>
      <c r="DJ12" s="19"/>
      <c r="DK12" s="19"/>
      <c r="DL12" s="19"/>
      <c r="DM12" s="19"/>
      <c r="DN12" s="19"/>
      <c r="DO12" s="19"/>
      <c r="DP12" s="19"/>
      <c r="DQ12" s="19"/>
      <c r="DR12" s="19"/>
      <c r="DS12" s="19"/>
      <c r="DT12" s="19"/>
    </row>
    <row r="13" spans="1:124" x14ac:dyDescent="0.3">
      <c r="A13" s="65"/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64"/>
      <c r="AC13" s="64"/>
      <c r="AD13" s="64"/>
      <c r="AE13" s="64"/>
      <c r="AF13" s="64"/>
      <c r="AG13" s="64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  <c r="BW13" s="19"/>
      <c r="BX13" s="19"/>
      <c r="BY13" s="19"/>
      <c r="BZ13" s="19"/>
      <c r="CA13" s="19"/>
      <c r="CB13" s="19"/>
      <c r="CC13" s="19"/>
      <c r="CD13" s="19"/>
      <c r="CE13" s="19"/>
      <c r="CF13" s="19"/>
      <c r="CG13" s="19"/>
      <c r="CH13" s="19"/>
      <c r="CI13" s="19"/>
      <c r="CJ13" s="19"/>
      <c r="CK13" s="19"/>
      <c r="CL13" s="19"/>
      <c r="CM13" s="19"/>
      <c r="CN13" s="19"/>
      <c r="CO13" s="19"/>
      <c r="CP13" s="19"/>
      <c r="CQ13" s="19"/>
      <c r="CR13" s="19"/>
      <c r="CS13" s="19"/>
      <c r="CT13" s="19"/>
      <c r="CU13" s="19"/>
      <c r="CV13" s="19"/>
      <c r="CW13" s="19"/>
      <c r="CX13" s="19"/>
      <c r="CY13" s="19"/>
      <c r="CZ13" s="19"/>
      <c r="DA13" s="19"/>
      <c r="DB13" s="19"/>
      <c r="DC13" s="19"/>
      <c r="DD13" s="19"/>
      <c r="DE13" s="19"/>
      <c r="DF13" s="19"/>
      <c r="DG13" s="19"/>
      <c r="DH13" s="19"/>
      <c r="DI13" s="19"/>
      <c r="DJ13" s="19"/>
      <c r="DK13" s="19"/>
      <c r="DL13" s="19"/>
      <c r="DM13" s="19"/>
      <c r="DN13" s="19"/>
      <c r="DO13" s="19"/>
      <c r="DP13" s="19"/>
      <c r="DQ13" s="19"/>
      <c r="DR13" s="19"/>
      <c r="DS13" s="19"/>
      <c r="DT13" s="19"/>
    </row>
    <row r="14" spans="1:124" x14ac:dyDescent="0.3">
      <c r="A14" s="6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19"/>
      <c r="BG14" s="19"/>
      <c r="BH14" s="19"/>
      <c r="BI14" s="19"/>
      <c r="BJ14" s="19"/>
      <c r="BK14" s="19"/>
      <c r="BL14" s="19"/>
      <c r="BM14" s="19"/>
      <c r="BN14" s="19"/>
      <c r="BO14" s="19"/>
      <c r="BP14" s="19"/>
      <c r="BQ14" s="19"/>
      <c r="BR14" s="19"/>
      <c r="BS14" s="19"/>
      <c r="BT14" s="19"/>
      <c r="BU14" s="19"/>
      <c r="BV14" s="19"/>
      <c r="BW14" s="19"/>
      <c r="BX14" s="19"/>
      <c r="BY14" s="19"/>
      <c r="BZ14" s="19"/>
      <c r="CA14" s="19"/>
      <c r="CB14" s="19"/>
      <c r="CC14" s="19"/>
      <c r="CD14" s="19"/>
      <c r="CE14" s="19"/>
      <c r="CF14" s="19"/>
      <c r="CG14" s="19"/>
      <c r="CH14" s="19"/>
      <c r="CI14" s="19"/>
      <c r="CJ14" s="19"/>
      <c r="CK14" s="19"/>
      <c r="CL14" s="19"/>
      <c r="CM14" s="19"/>
      <c r="CN14" s="19"/>
      <c r="CO14" s="19"/>
      <c r="CP14" s="19"/>
      <c r="CQ14" s="19"/>
      <c r="CR14" s="19"/>
      <c r="CS14" s="19"/>
      <c r="CT14" s="19"/>
      <c r="CU14" s="19"/>
      <c r="CV14" s="19"/>
      <c r="CW14" s="19"/>
      <c r="CX14" s="19"/>
      <c r="CY14" s="19"/>
      <c r="CZ14" s="19"/>
      <c r="DA14" s="19"/>
      <c r="DB14" s="19"/>
      <c r="DC14" s="19"/>
      <c r="DD14" s="19"/>
      <c r="DE14" s="19"/>
      <c r="DF14" s="19"/>
      <c r="DG14" s="19"/>
      <c r="DH14" s="19"/>
      <c r="DI14" s="19"/>
      <c r="DJ14" s="19"/>
      <c r="DK14" s="19"/>
      <c r="DL14" s="19"/>
      <c r="DM14" s="19"/>
      <c r="DN14" s="19"/>
      <c r="DO14" s="19"/>
      <c r="DP14" s="19"/>
      <c r="DQ14" s="19"/>
      <c r="DR14" s="19"/>
      <c r="DS14" s="19"/>
      <c r="DT14" s="19"/>
    </row>
    <row r="15" spans="1:124" x14ac:dyDescent="0.3">
      <c r="A15" s="65"/>
      <c r="B15" s="64"/>
      <c r="C15" s="64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  <c r="Y15" s="64"/>
      <c r="Z15" s="64"/>
      <c r="AA15" s="64"/>
      <c r="AB15" s="64"/>
      <c r="AC15" s="64"/>
      <c r="AD15" s="64"/>
      <c r="AE15" s="64"/>
      <c r="AF15" s="64"/>
      <c r="AG15" s="64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19"/>
      <c r="BG15" s="19"/>
      <c r="BH15" s="19"/>
      <c r="BI15" s="19"/>
      <c r="BJ15" s="19"/>
      <c r="BK15" s="19"/>
      <c r="BL15" s="19"/>
      <c r="BM15" s="19"/>
      <c r="BN15" s="19"/>
      <c r="BO15" s="19"/>
      <c r="BP15" s="19"/>
      <c r="BQ15" s="19"/>
      <c r="BR15" s="19"/>
      <c r="BS15" s="19"/>
      <c r="BT15" s="19"/>
      <c r="BU15" s="19"/>
      <c r="BV15" s="19"/>
      <c r="BW15" s="19"/>
      <c r="BX15" s="19"/>
      <c r="BY15" s="19"/>
      <c r="BZ15" s="19"/>
      <c r="CA15" s="19"/>
      <c r="CB15" s="19"/>
      <c r="CC15" s="19"/>
      <c r="CD15" s="19"/>
      <c r="CE15" s="19"/>
      <c r="CF15" s="19"/>
      <c r="CG15" s="19"/>
      <c r="CH15" s="19"/>
      <c r="CI15" s="19"/>
      <c r="CJ15" s="19"/>
      <c r="CK15" s="19"/>
      <c r="CL15" s="19"/>
      <c r="CM15" s="19"/>
      <c r="CN15" s="19"/>
      <c r="CO15" s="19"/>
      <c r="CP15" s="19"/>
      <c r="CQ15" s="19"/>
      <c r="CR15" s="19"/>
      <c r="CS15" s="19"/>
      <c r="CT15" s="19"/>
      <c r="CU15" s="19"/>
      <c r="CV15" s="19"/>
      <c r="CW15" s="19"/>
      <c r="CX15" s="19"/>
      <c r="CY15" s="19"/>
      <c r="CZ15" s="19"/>
      <c r="DA15" s="19"/>
      <c r="DB15" s="19"/>
      <c r="DC15" s="19"/>
      <c r="DD15" s="19"/>
      <c r="DE15" s="19"/>
      <c r="DF15" s="19"/>
      <c r="DG15" s="19"/>
      <c r="DH15" s="19"/>
      <c r="DI15" s="19"/>
      <c r="DJ15" s="19"/>
      <c r="DK15" s="19"/>
      <c r="DL15" s="19"/>
      <c r="DM15" s="19"/>
      <c r="DN15" s="19"/>
      <c r="DO15" s="19"/>
      <c r="DP15" s="19"/>
      <c r="DQ15" s="19"/>
      <c r="DR15" s="19"/>
      <c r="DS15" s="19"/>
      <c r="DT15" s="19"/>
    </row>
    <row r="16" spans="1:124" x14ac:dyDescent="0.3">
      <c r="A16" s="65"/>
      <c r="B16" s="64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4"/>
      <c r="Z16" s="64"/>
      <c r="AA16" s="64"/>
      <c r="AB16" s="64"/>
      <c r="AC16" s="64"/>
      <c r="AD16" s="64"/>
      <c r="AE16" s="64"/>
      <c r="AF16" s="64"/>
      <c r="AG16" s="64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19"/>
      <c r="BG16" s="19"/>
      <c r="BH16" s="19"/>
      <c r="BI16" s="19"/>
      <c r="BJ16" s="19"/>
      <c r="BK16" s="19"/>
      <c r="BL16" s="19"/>
      <c r="BM16" s="19"/>
      <c r="BN16" s="19"/>
      <c r="BO16" s="19"/>
      <c r="BP16" s="19"/>
      <c r="BQ16" s="19"/>
      <c r="BR16" s="19"/>
      <c r="BS16" s="19"/>
      <c r="BT16" s="19"/>
      <c r="BU16" s="19"/>
      <c r="BV16" s="19"/>
      <c r="BW16" s="19"/>
      <c r="BX16" s="19"/>
      <c r="BY16" s="19"/>
      <c r="BZ16" s="19"/>
      <c r="CA16" s="19"/>
      <c r="CB16" s="19"/>
      <c r="CC16" s="19"/>
      <c r="CD16" s="19"/>
      <c r="CE16" s="19"/>
      <c r="CF16" s="19"/>
      <c r="CG16" s="19"/>
      <c r="CH16" s="19"/>
      <c r="CI16" s="19"/>
      <c r="CJ16" s="19"/>
      <c r="CK16" s="19"/>
      <c r="CL16" s="19"/>
      <c r="CM16" s="19"/>
      <c r="CN16" s="19"/>
      <c r="CO16" s="19"/>
      <c r="CP16" s="19"/>
      <c r="CQ16" s="19"/>
      <c r="CR16" s="19"/>
      <c r="CS16" s="19"/>
      <c r="CT16" s="19"/>
      <c r="CU16" s="19"/>
      <c r="CV16" s="19"/>
      <c r="CW16" s="19"/>
      <c r="CX16" s="19"/>
      <c r="CY16" s="19"/>
      <c r="CZ16" s="19"/>
      <c r="DA16" s="19"/>
      <c r="DB16" s="19"/>
      <c r="DC16" s="19"/>
      <c r="DD16" s="19"/>
      <c r="DE16" s="19"/>
      <c r="DF16" s="19"/>
      <c r="DG16" s="19"/>
      <c r="DH16" s="19"/>
      <c r="DI16" s="19"/>
      <c r="DJ16" s="19"/>
      <c r="DK16" s="19"/>
      <c r="DL16" s="19"/>
      <c r="DM16" s="19"/>
      <c r="DN16" s="19"/>
      <c r="DO16" s="19"/>
      <c r="DP16" s="19"/>
      <c r="DQ16" s="19"/>
      <c r="DR16" s="19"/>
      <c r="DS16" s="19"/>
      <c r="DT16" s="19"/>
    </row>
    <row r="17" spans="1:124" x14ac:dyDescent="0.3">
      <c r="A17" s="65"/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  <c r="Y17" s="64"/>
      <c r="Z17" s="64"/>
      <c r="AA17" s="64"/>
      <c r="AB17" s="64"/>
      <c r="AC17" s="64"/>
      <c r="AD17" s="64"/>
      <c r="AE17" s="64"/>
      <c r="AF17" s="64"/>
      <c r="AG17" s="64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19"/>
      <c r="BG17" s="19"/>
      <c r="BH17" s="19"/>
      <c r="BI17" s="19"/>
      <c r="BJ17" s="19"/>
      <c r="BK17" s="19"/>
      <c r="BL17" s="19"/>
      <c r="BM17" s="19"/>
      <c r="BN17" s="19"/>
      <c r="BO17" s="19"/>
      <c r="BP17" s="19"/>
      <c r="BQ17" s="19"/>
      <c r="BR17" s="19"/>
      <c r="BS17" s="19"/>
      <c r="BT17" s="19"/>
      <c r="BU17" s="19"/>
      <c r="BV17" s="19"/>
      <c r="BW17" s="19"/>
      <c r="BX17" s="19"/>
      <c r="BY17" s="19"/>
      <c r="BZ17" s="19"/>
      <c r="CA17" s="19"/>
      <c r="CB17" s="19"/>
      <c r="CC17" s="19"/>
      <c r="CD17" s="19"/>
      <c r="CE17" s="19"/>
      <c r="CF17" s="19"/>
      <c r="CG17" s="19"/>
      <c r="CH17" s="19"/>
      <c r="CI17" s="19"/>
      <c r="CJ17" s="19"/>
      <c r="CK17" s="19"/>
      <c r="CL17" s="19"/>
      <c r="CM17" s="19"/>
      <c r="CN17" s="19"/>
      <c r="CO17" s="19"/>
      <c r="CP17" s="19"/>
      <c r="CQ17" s="19"/>
      <c r="CR17" s="19"/>
      <c r="CS17" s="19"/>
      <c r="CT17" s="19"/>
      <c r="CU17" s="19"/>
      <c r="CV17" s="19"/>
      <c r="CW17" s="19"/>
      <c r="CX17" s="19"/>
      <c r="CY17" s="19"/>
      <c r="CZ17" s="19"/>
      <c r="DA17" s="19"/>
      <c r="DB17" s="19"/>
      <c r="DC17" s="19"/>
      <c r="DD17" s="19"/>
      <c r="DE17" s="19"/>
      <c r="DF17" s="19"/>
      <c r="DG17" s="19"/>
      <c r="DH17" s="19"/>
      <c r="DI17" s="19"/>
      <c r="DJ17" s="19"/>
      <c r="DK17" s="19"/>
      <c r="DL17" s="19"/>
      <c r="DM17" s="19"/>
      <c r="DN17" s="19"/>
      <c r="DO17" s="19"/>
      <c r="DP17" s="19"/>
      <c r="DQ17" s="19"/>
      <c r="DR17" s="19"/>
      <c r="DS17" s="19"/>
      <c r="DT17" s="19"/>
    </row>
    <row r="18" spans="1:124" x14ac:dyDescent="0.3">
      <c r="A18" s="65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  <c r="Y18" s="64"/>
      <c r="Z18" s="64"/>
      <c r="AA18" s="64"/>
      <c r="AB18" s="64"/>
      <c r="AC18" s="64"/>
      <c r="AD18" s="64"/>
      <c r="AE18" s="64"/>
      <c r="AF18" s="64"/>
      <c r="AG18" s="64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  <c r="BW18" s="19"/>
      <c r="BX18" s="19"/>
      <c r="BY18" s="19"/>
      <c r="BZ18" s="19"/>
      <c r="CA18" s="19"/>
      <c r="CB18" s="19"/>
      <c r="CC18" s="19"/>
      <c r="CD18" s="19"/>
      <c r="CE18" s="19"/>
      <c r="CF18" s="19"/>
      <c r="CG18" s="19"/>
      <c r="CH18" s="19"/>
      <c r="CI18" s="19"/>
      <c r="CJ18" s="19"/>
      <c r="CK18" s="19"/>
      <c r="CL18" s="19"/>
      <c r="CM18" s="19"/>
      <c r="CN18" s="19"/>
      <c r="CO18" s="19"/>
      <c r="CP18" s="19"/>
      <c r="CQ18" s="19"/>
      <c r="CR18" s="19"/>
      <c r="CS18" s="19"/>
      <c r="CT18" s="19"/>
      <c r="CU18" s="19"/>
      <c r="CV18" s="19"/>
      <c r="CW18" s="19"/>
      <c r="CX18" s="19"/>
      <c r="CY18" s="19"/>
      <c r="CZ18" s="19"/>
      <c r="DA18" s="19"/>
      <c r="DB18" s="19"/>
      <c r="DC18" s="19"/>
      <c r="DD18" s="19"/>
      <c r="DE18" s="19"/>
      <c r="DF18" s="19"/>
      <c r="DG18" s="19"/>
      <c r="DH18" s="19"/>
      <c r="DI18" s="19"/>
      <c r="DJ18" s="19"/>
      <c r="DK18" s="19"/>
      <c r="DL18" s="19"/>
      <c r="DM18" s="19"/>
      <c r="DN18" s="19"/>
      <c r="DO18" s="19"/>
      <c r="DP18" s="19"/>
      <c r="DQ18" s="19"/>
      <c r="DR18" s="19"/>
      <c r="DS18" s="19"/>
      <c r="DT18" s="19"/>
    </row>
    <row r="19" spans="1:124" x14ac:dyDescent="0.3">
      <c r="A19" s="65"/>
      <c r="B19" s="64"/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  <c r="Y19" s="64"/>
      <c r="Z19" s="64"/>
      <c r="AA19" s="64"/>
      <c r="AB19" s="64"/>
      <c r="AC19" s="64"/>
      <c r="AD19" s="64"/>
      <c r="AE19" s="64"/>
      <c r="AF19" s="64"/>
      <c r="AG19" s="64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19"/>
      <c r="BG19" s="19"/>
      <c r="BH19" s="19"/>
      <c r="BI19" s="19"/>
      <c r="BJ19" s="19"/>
      <c r="BK19" s="19"/>
      <c r="BL19" s="19"/>
      <c r="BM19" s="19"/>
      <c r="BN19" s="19"/>
      <c r="BO19" s="19"/>
      <c r="BP19" s="19"/>
      <c r="BQ19" s="19"/>
      <c r="BR19" s="19"/>
      <c r="BS19" s="19"/>
      <c r="BT19" s="19"/>
      <c r="BU19" s="19"/>
      <c r="BV19" s="19"/>
      <c r="BW19" s="19"/>
      <c r="BX19" s="19"/>
      <c r="BY19" s="19"/>
      <c r="BZ19" s="19"/>
      <c r="CA19" s="19"/>
      <c r="CB19" s="19"/>
      <c r="CC19" s="19"/>
      <c r="CD19" s="19"/>
      <c r="CE19" s="19"/>
      <c r="CF19" s="19"/>
      <c r="CG19" s="19"/>
      <c r="CH19" s="19"/>
      <c r="CI19" s="19"/>
      <c r="CJ19" s="19"/>
      <c r="CK19" s="19"/>
      <c r="CL19" s="19"/>
      <c r="CM19" s="19"/>
      <c r="CN19" s="19"/>
      <c r="CO19" s="19"/>
      <c r="CP19" s="19"/>
      <c r="CQ19" s="19"/>
      <c r="CR19" s="19"/>
      <c r="CS19" s="19"/>
      <c r="CT19" s="19"/>
      <c r="CU19" s="19"/>
      <c r="CV19" s="19"/>
      <c r="CW19" s="19"/>
      <c r="CX19" s="19"/>
      <c r="CY19" s="19"/>
      <c r="CZ19" s="19"/>
      <c r="DA19" s="19"/>
      <c r="DB19" s="19"/>
      <c r="DC19" s="19"/>
      <c r="DD19" s="19"/>
      <c r="DE19" s="19"/>
      <c r="DF19" s="19"/>
      <c r="DG19" s="19"/>
      <c r="DH19" s="19"/>
      <c r="DI19" s="19"/>
      <c r="DJ19" s="19"/>
      <c r="DK19" s="19"/>
      <c r="DL19" s="19"/>
      <c r="DM19" s="19"/>
      <c r="DN19" s="19"/>
      <c r="DO19" s="19"/>
      <c r="DP19" s="19"/>
      <c r="DQ19" s="19"/>
      <c r="DR19" s="19"/>
      <c r="DS19" s="19"/>
      <c r="DT19" s="19"/>
    </row>
    <row r="20" spans="1:124" x14ac:dyDescent="0.3">
      <c r="A20" s="65"/>
      <c r="B20" s="64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4"/>
      <c r="AG20" s="64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19"/>
      <c r="BG20" s="19"/>
      <c r="BH20" s="19"/>
      <c r="BI20" s="19"/>
      <c r="BJ20" s="19"/>
      <c r="BK20" s="19"/>
      <c r="BL20" s="19"/>
      <c r="BM20" s="19"/>
      <c r="BN20" s="19"/>
      <c r="BO20" s="19"/>
      <c r="BP20" s="19"/>
      <c r="BQ20" s="19"/>
      <c r="BR20" s="19"/>
      <c r="BS20" s="19"/>
      <c r="BT20" s="19"/>
      <c r="BU20" s="19"/>
      <c r="BV20" s="19"/>
      <c r="BW20" s="19"/>
      <c r="BX20" s="19"/>
      <c r="BY20" s="19"/>
      <c r="BZ20" s="19"/>
      <c r="CA20" s="19"/>
      <c r="CB20" s="19"/>
      <c r="CC20" s="19"/>
      <c r="CD20" s="19"/>
      <c r="CE20" s="19"/>
      <c r="CF20" s="19"/>
      <c r="CG20" s="19"/>
      <c r="CH20" s="19"/>
      <c r="CI20" s="19"/>
      <c r="CJ20" s="19"/>
      <c r="CK20" s="19"/>
      <c r="CL20" s="19"/>
      <c r="CM20" s="19"/>
      <c r="CN20" s="19"/>
      <c r="CO20" s="19"/>
      <c r="CP20" s="19"/>
      <c r="CQ20" s="19"/>
      <c r="CR20" s="19"/>
      <c r="CS20" s="19"/>
      <c r="CT20" s="19"/>
      <c r="CU20" s="19"/>
      <c r="CV20" s="19"/>
      <c r="CW20" s="19"/>
      <c r="CX20" s="19"/>
      <c r="CY20" s="19"/>
      <c r="CZ20" s="19"/>
      <c r="DA20" s="19"/>
      <c r="DB20" s="19"/>
      <c r="DC20" s="19"/>
      <c r="DD20" s="19"/>
      <c r="DE20" s="19"/>
      <c r="DF20" s="19"/>
      <c r="DG20" s="19"/>
      <c r="DH20" s="19"/>
      <c r="DI20" s="19"/>
      <c r="DJ20" s="19"/>
      <c r="DK20" s="19"/>
      <c r="DL20" s="19"/>
      <c r="DM20" s="19"/>
      <c r="DN20" s="19"/>
      <c r="DO20" s="19"/>
      <c r="DP20" s="19"/>
      <c r="DQ20" s="19"/>
      <c r="DR20" s="19"/>
      <c r="DS20" s="19"/>
      <c r="DT20" s="19"/>
    </row>
    <row r="21" spans="1:124" x14ac:dyDescent="0.3">
      <c r="A21" s="65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  <c r="Y21" s="64"/>
      <c r="Z21" s="64"/>
      <c r="AA21" s="64"/>
      <c r="AB21" s="64"/>
      <c r="AC21" s="64"/>
      <c r="AD21" s="64"/>
      <c r="AE21" s="64"/>
      <c r="AF21" s="64"/>
      <c r="AG21" s="64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  <c r="BW21" s="19"/>
      <c r="BX21" s="19"/>
      <c r="BY21" s="19"/>
      <c r="BZ21" s="19"/>
      <c r="CA21" s="19"/>
      <c r="CB21" s="19"/>
      <c r="CC21" s="19"/>
      <c r="CD21" s="19"/>
      <c r="CE21" s="19"/>
      <c r="CF21" s="19"/>
      <c r="CG21" s="19"/>
      <c r="CH21" s="19"/>
      <c r="CI21" s="19"/>
      <c r="CJ21" s="19"/>
      <c r="CK21" s="19"/>
      <c r="CL21" s="19"/>
      <c r="CM21" s="19"/>
      <c r="CN21" s="19"/>
      <c r="CO21" s="19"/>
      <c r="CP21" s="19"/>
      <c r="CQ21" s="19"/>
      <c r="CR21" s="19"/>
      <c r="CS21" s="19"/>
      <c r="CT21" s="19"/>
      <c r="CU21" s="19"/>
      <c r="CV21" s="19"/>
      <c r="CW21" s="19"/>
      <c r="CX21" s="19"/>
      <c r="CY21" s="19"/>
      <c r="CZ21" s="19"/>
      <c r="DA21" s="19"/>
      <c r="DB21" s="19"/>
      <c r="DC21" s="19"/>
      <c r="DD21" s="19"/>
      <c r="DE21" s="19"/>
      <c r="DF21" s="19"/>
      <c r="DG21" s="19"/>
      <c r="DH21" s="19"/>
      <c r="DI21" s="19"/>
      <c r="DJ21" s="19"/>
      <c r="DK21" s="19"/>
      <c r="DL21" s="19"/>
      <c r="DM21" s="19"/>
      <c r="DN21" s="19"/>
      <c r="DO21" s="19"/>
      <c r="DP21" s="19"/>
      <c r="DQ21" s="19"/>
      <c r="DR21" s="19"/>
      <c r="DS21" s="19"/>
      <c r="DT21" s="19"/>
    </row>
    <row r="22" spans="1:124" x14ac:dyDescent="0.3">
      <c r="A22" s="65"/>
      <c r="B22" s="64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19"/>
      <c r="BG22" s="19"/>
      <c r="BH22" s="19"/>
      <c r="BI22" s="19"/>
      <c r="BJ22" s="19"/>
      <c r="BK22" s="19"/>
      <c r="BL22" s="19"/>
      <c r="BM22" s="19"/>
      <c r="BN22" s="19"/>
      <c r="BO22" s="19"/>
      <c r="BP22" s="19"/>
      <c r="BQ22" s="19"/>
      <c r="BR22" s="19"/>
      <c r="BS22" s="19"/>
      <c r="BT22" s="19"/>
      <c r="BU22" s="19"/>
      <c r="BV22" s="19"/>
      <c r="BW22" s="19"/>
      <c r="BX22" s="19"/>
      <c r="BY22" s="19"/>
      <c r="BZ22" s="19"/>
      <c r="CA22" s="19"/>
      <c r="CB22" s="19"/>
      <c r="CC22" s="19"/>
      <c r="CD22" s="19"/>
      <c r="CE22" s="19"/>
      <c r="CF22" s="19"/>
      <c r="CG22" s="19"/>
      <c r="CH22" s="19"/>
      <c r="CI22" s="19"/>
      <c r="CJ22" s="19"/>
      <c r="CK22" s="19"/>
      <c r="CL22" s="19"/>
      <c r="CM22" s="19"/>
      <c r="CN22" s="19"/>
      <c r="CO22" s="19"/>
      <c r="CP22" s="19"/>
      <c r="CQ22" s="19"/>
      <c r="CR22" s="19"/>
      <c r="CS22" s="19"/>
      <c r="CT22" s="19"/>
      <c r="CU22" s="19"/>
      <c r="CV22" s="19"/>
      <c r="CW22" s="19"/>
      <c r="CX22" s="19"/>
      <c r="CY22" s="19"/>
      <c r="CZ22" s="19"/>
      <c r="DA22" s="19"/>
      <c r="DB22" s="19"/>
      <c r="DC22" s="19"/>
      <c r="DD22" s="19"/>
      <c r="DE22" s="19"/>
      <c r="DF22" s="19"/>
      <c r="DG22" s="19"/>
      <c r="DH22" s="19"/>
      <c r="DI22" s="19"/>
      <c r="DJ22" s="19"/>
      <c r="DK22" s="19"/>
      <c r="DL22" s="19"/>
      <c r="DM22" s="19"/>
      <c r="DN22" s="19"/>
      <c r="DO22" s="19"/>
      <c r="DP22" s="19"/>
      <c r="DQ22" s="19"/>
      <c r="DR22" s="19"/>
      <c r="DS22" s="19"/>
      <c r="DT22" s="19"/>
    </row>
    <row r="23" spans="1:124" x14ac:dyDescent="0.3">
      <c r="A23" s="65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19"/>
      <c r="BG23" s="19"/>
      <c r="BH23" s="19"/>
      <c r="BI23" s="19"/>
      <c r="BJ23" s="19"/>
      <c r="BK23" s="19"/>
      <c r="BL23" s="19"/>
      <c r="BM23" s="19"/>
      <c r="BN23" s="19"/>
      <c r="BO23" s="19"/>
      <c r="BP23" s="19"/>
      <c r="BQ23" s="19"/>
      <c r="BR23" s="19"/>
      <c r="BS23" s="19"/>
      <c r="BT23" s="19"/>
      <c r="BU23" s="19"/>
      <c r="BV23" s="19"/>
      <c r="BW23" s="19"/>
      <c r="BX23" s="19"/>
      <c r="BY23" s="19"/>
      <c r="BZ23" s="19"/>
      <c r="CA23" s="19"/>
      <c r="CB23" s="19"/>
      <c r="CC23" s="19"/>
      <c r="CD23" s="19"/>
      <c r="CE23" s="19"/>
      <c r="CF23" s="19"/>
      <c r="CG23" s="19"/>
      <c r="CH23" s="19"/>
      <c r="CI23" s="19"/>
      <c r="CJ23" s="19"/>
      <c r="CK23" s="19"/>
      <c r="CL23" s="19"/>
      <c r="CM23" s="19"/>
      <c r="CN23" s="19"/>
      <c r="CO23" s="19"/>
      <c r="CP23" s="19"/>
      <c r="CQ23" s="19"/>
      <c r="CR23" s="19"/>
      <c r="CS23" s="19"/>
      <c r="CT23" s="19"/>
      <c r="CU23" s="19"/>
      <c r="CV23" s="19"/>
      <c r="CW23" s="19"/>
      <c r="CX23" s="19"/>
      <c r="CY23" s="19"/>
      <c r="CZ23" s="19"/>
      <c r="DA23" s="19"/>
      <c r="DB23" s="19"/>
      <c r="DC23" s="19"/>
      <c r="DD23" s="19"/>
      <c r="DE23" s="19"/>
      <c r="DF23" s="19"/>
      <c r="DG23" s="19"/>
      <c r="DH23" s="19"/>
      <c r="DI23" s="19"/>
      <c r="DJ23" s="19"/>
      <c r="DK23" s="19"/>
      <c r="DL23" s="19"/>
      <c r="DM23" s="19"/>
      <c r="DN23" s="19"/>
      <c r="DO23" s="19"/>
      <c r="DP23" s="19"/>
      <c r="DQ23" s="19"/>
      <c r="DR23" s="19"/>
      <c r="DS23" s="19"/>
      <c r="DT23" s="19"/>
    </row>
    <row r="24" spans="1:124" x14ac:dyDescent="0.3">
      <c r="A24" s="65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19"/>
      <c r="BG24" s="19"/>
      <c r="BH24" s="19"/>
      <c r="BI24" s="19"/>
      <c r="BJ24" s="19"/>
      <c r="BK24" s="19"/>
      <c r="BL24" s="19"/>
      <c r="BM24" s="19"/>
      <c r="BN24" s="19"/>
      <c r="BO24" s="19"/>
      <c r="BP24" s="19"/>
      <c r="BQ24" s="19"/>
      <c r="BR24" s="19"/>
      <c r="BS24" s="19"/>
      <c r="BT24" s="19"/>
      <c r="BU24" s="19"/>
      <c r="BV24" s="19"/>
      <c r="BW24" s="19"/>
      <c r="BX24" s="19"/>
      <c r="BY24" s="19"/>
      <c r="BZ24" s="19"/>
      <c r="CA24" s="19"/>
      <c r="CB24" s="19"/>
      <c r="CC24" s="19"/>
      <c r="CD24" s="19"/>
      <c r="CE24" s="19"/>
      <c r="CF24" s="19"/>
      <c r="CG24" s="19"/>
      <c r="CH24" s="19"/>
      <c r="CI24" s="19"/>
      <c r="CJ24" s="19"/>
      <c r="CK24" s="19"/>
      <c r="CL24" s="19"/>
      <c r="CM24" s="19"/>
      <c r="CN24" s="19"/>
      <c r="CO24" s="19"/>
      <c r="CP24" s="19"/>
      <c r="CQ24" s="19"/>
      <c r="CR24" s="19"/>
      <c r="CS24" s="19"/>
      <c r="CT24" s="19"/>
      <c r="CU24" s="19"/>
      <c r="CV24" s="19"/>
      <c r="CW24" s="19"/>
      <c r="CX24" s="19"/>
      <c r="CY24" s="19"/>
      <c r="CZ24" s="19"/>
      <c r="DA24" s="19"/>
      <c r="DB24" s="19"/>
      <c r="DC24" s="19"/>
      <c r="DD24" s="19"/>
      <c r="DE24" s="19"/>
      <c r="DF24" s="19"/>
      <c r="DG24" s="19"/>
      <c r="DH24" s="19"/>
      <c r="DI24" s="19"/>
      <c r="DJ24" s="19"/>
      <c r="DK24" s="19"/>
      <c r="DL24" s="19"/>
      <c r="DM24" s="19"/>
      <c r="DN24" s="19"/>
      <c r="DO24" s="19"/>
      <c r="DP24" s="19"/>
      <c r="DQ24" s="19"/>
      <c r="DR24" s="19"/>
      <c r="DS24" s="19"/>
      <c r="DT24" s="19"/>
    </row>
    <row r="25" spans="1:124" x14ac:dyDescent="0.3">
      <c r="A25" s="65"/>
      <c r="B25" s="64"/>
      <c r="C25" s="64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19"/>
      <c r="BG25" s="19"/>
      <c r="BH25" s="19"/>
      <c r="BI25" s="19"/>
      <c r="BJ25" s="19"/>
      <c r="BK25" s="19"/>
      <c r="BL25" s="19"/>
      <c r="BM25" s="19"/>
      <c r="BN25" s="19"/>
      <c r="BO25" s="19"/>
      <c r="BP25" s="19"/>
      <c r="BQ25" s="19"/>
      <c r="BR25" s="19"/>
      <c r="BS25" s="19"/>
      <c r="BT25" s="19"/>
      <c r="BU25" s="19"/>
      <c r="BV25" s="19"/>
      <c r="BW25" s="19"/>
      <c r="BX25" s="19"/>
      <c r="BY25" s="19"/>
      <c r="BZ25" s="19"/>
      <c r="CA25" s="19"/>
      <c r="CB25" s="19"/>
      <c r="CC25" s="19"/>
      <c r="CD25" s="19"/>
      <c r="CE25" s="19"/>
      <c r="CF25" s="19"/>
      <c r="CG25" s="19"/>
      <c r="CH25" s="19"/>
      <c r="CI25" s="19"/>
      <c r="CJ25" s="19"/>
      <c r="CK25" s="19"/>
      <c r="CL25" s="19"/>
      <c r="CM25" s="19"/>
      <c r="CN25" s="19"/>
      <c r="CO25" s="19"/>
      <c r="CP25" s="19"/>
      <c r="CQ25" s="19"/>
      <c r="CR25" s="19"/>
      <c r="CS25" s="19"/>
      <c r="CT25" s="19"/>
      <c r="CU25" s="19"/>
      <c r="CV25" s="19"/>
      <c r="CW25" s="19"/>
      <c r="CX25" s="19"/>
      <c r="CY25" s="19"/>
      <c r="CZ25" s="19"/>
      <c r="DA25" s="19"/>
      <c r="DB25" s="19"/>
      <c r="DC25" s="19"/>
      <c r="DD25" s="19"/>
      <c r="DE25" s="19"/>
      <c r="DF25" s="19"/>
      <c r="DG25" s="19"/>
      <c r="DH25" s="19"/>
      <c r="DI25" s="19"/>
      <c r="DJ25" s="19"/>
      <c r="DK25" s="19"/>
      <c r="DL25" s="19"/>
      <c r="DM25" s="19"/>
      <c r="DN25" s="19"/>
      <c r="DO25" s="19"/>
      <c r="DP25" s="19"/>
      <c r="DQ25" s="19"/>
      <c r="DR25" s="19"/>
      <c r="DS25" s="19"/>
      <c r="DT25" s="19"/>
    </row>
    <row r="26" spans="1:124" x14ac:dyDescent="0.3">
      <c r="A26" s="65"/>
      <c r="B26" s="64"/>
      <c r="C26" s="6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19"/>
      <c r="BZ26" s="19"/>
      <c r="CA26" s="19"/>
      <c r="CB26" s="19"/>
      <c r="CC26" s="19"/>
      <c r="CD26" s="19"/>
      <c r="CE26" s="19"/>
      <c r="CF26" s="19"/>
      <c r="CG26" s="19"/>
      <c r="CH26" s="19"/>
      <c r="CI26" s="19"/>
      <c r="CJ26" s="19"/>
      <c r="CK26" s="19"/>
      <c r="CL26" s="19"/>
      <c r="CM26" s="19"/>
      <c r="CN26" s="19"/>
      <c r="CO26" s="19"/>
      <c r="CP26" s="19"/>
      <c r="CQ26" s="19"/>
      <c r="CR26" s="19"/>
      <c r="CS26" s="19"/>
      <c r="CT26" s="19"/>
      <c r="CU26" s="19"/>
      <c r="CV26" s="19"/>
      <c r="CW26" s="19"/>
      <c r="CX26" s="19"/>
      <c r="CY26" s="19"/>
      <c r="CZ26" s="19"/>
      <c r="DA26" s="19"/>
      <c r="DB26" s="19"/>
      <c r="DC26" s="19"/>
      <c r="DD26" s="19"/>
      <c r="DE26" s="19"/>
      <c r="DF26" s="19"/>
      <c r="DG26" s="19"/>
      <c r="DH26" s="19"/>
      <c r="DI26" s="19"/>
      <c r="DJ26" s="19"/>
      <c r="DK26" s="19"/>
      <c r="DL26" s="19"/>
      <c r="DM26" s="19"/>
      <c r="DN26" s="19"/>
      <c r="DO26" s="19"/>
      <c r="DP26" s="19"/>
      <c r="DQ26" s="19"/>
      <c r="DR26" s="19"/>
      <c r="DS26" s="19"/>
      <c r="DT26" s="19"/>
    </row>
    <row r="27" spans="1:124" x14ac:dyDescent="0.3">
      <c r="A27" s="65"/>
      <c r="B27" s="64"/>
      <c r="C27" s="6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19"/>
      <c r="BL27" s="19"/>
      <c r="BM27" s="19"/>
      <c r="BN27" s="19"/>
      <c r="BO27" s="19"/>
      <c r="BP27" s="19"/>
      <c r="BQ27" s="19"/>
      <c r="BR27" s="19"/>
      <c r="BS27" s="19"/>
      <c r="BT27" s="19"/>
      <c r="BU27" s="19"/>
      <c r="BV27" s="19"/>
      <c r="BW27" s="19"/>
      <c r="BX27" s="19"/>
      <c r="BY27" s="19"/>
      <c r="BZ27" s="19"/>
      <c r="CA27" s="19"/>
      <c r="CB27" s="19"/>
      <c r="CC27" s="19"/>
      <c r="CD27" s="19"/>
      <c r="CE27" s="19"/>
      <c r="CF27" s="19"/>
      <c r="CG27" s="19"/>
      <c r="CH27" s="19"/>
      <c r="CI27" s="19"/>
      <c r="CJ27" s="19"/>
      <c r="CK27" s="19"/>
      <c r="CL27" s="19"/>
      <c r="CM27" s="19"/>
      <c r="CN27" s="19"/>
      <c r="CO27" s="19"/>
      <c r="CP27" s="19"/>
      <c r="CQ27" s="19"/>
      <c r="CR27" s="19"/>
      <c r="CS27" s="19"/>
      <c r="CT27" s="19"/>
      <c r="CU27" s="19"/>
      <c r="CV27" s="19"/>
      <c r="CW27" s="19"/>
      <c r="CX27" s="19"/>
      <c r="CY27" s="19"/>
      <c r="CZ27" s="19"/>
      <c r="DA27" s="19"/>
      <c r="DB27" s="19"/>
      <c r="DC27" s="19"/>
      <c r="DD27" s="19"/>
      <c r="DE27" s="19"/>
      <c r="DF27" s="19"/>
      <c r="DG27" s="19"/>
      <c r="DH27" s="19"/>
      <c r="DI27" s="19"/>
      <c r="DJ27" s="19"/>
      <c r="DK27" s="19"/>
      <c r="DL27" s="19"/>
      <c r="DM27" s="19"/>
      <c r="DN27" s="19"/>
      <c r="DO27" s="19"/>
      <c r="DP27" s="19"/>
      <c r="DQ27" s="19"/>
      <c r="DR27" s="19"/>
      <c r="DS27" s="19"/>
      <c r="DT27" s="19"/>
    </row>
    <row r="28" spans="1:124" x14ac:dyDescent="0.3">
      <c r="A28" s="65"/>
      <c r="B28" s="64"/>
      <c r="C28" s="6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19"/>
      <c r="BG28" s="19"/>
      <c r="BH28" s="19"/>
      <c r="BI28" s="19"/>
      <c r="BJ28" s="19"/>
      <c r="BK28" s="19"/>
      <c r="BL28" s="19"/>
      <c r="BM28" s="19"/>
      <c r="BN28" s="19"/>
      <c r="BO28" s="19"/>
      <c r="BP28" s="19"/>
      <c r="BQ28" s="19"/>
      <c r="BR28" s="19"/>
      <c r="BS28" s="19"/>
      <c r="BT28" s="19"/>
      <c r="BU28" s="19"/>
      <c r="BV28" s="19"/>
      <c r="BW28" s="19"/>
      <c r="BX28" s="19"/>
      <c r="BY28" s="19"/>
      <c r="BZ28" s="19"/>
      <c r="CA28" s="19"/>
      <c r="CB28" s="19"/>
      <c r="CC28" s="19"/>
      <c r="CD28" s="19"/>
      <c r="CE28" s="19"/>
      <c r="CF28" s="19"/>
      <c r="CG28" s="19"/>
      <c r="CH28" s="19"/>
      <c r="CI28" s="19"/>
      <c r="CJ28" s="19"/>
      <c r="CK28" s="19"/>
      <c r="CL28" s="19"/>
      <c r="CM28" s="19"/>
      <c r="CN28" s="19"/>
      <c r="CO28" s="19"/>
      <c r="CP28" s="19"/>
      <c r="CQ28" s="19"/>
      <c r="CR28" s="19"/>
      <c r="CS28" s="19"/>
      <c r="CT28" s="19"/>
      <c r="CU28" s="19"/>
      <c r="CV28" s="19"/>
      <c r="CW28" s="19"/>
      <c r="CX28" s="19"/>
      <c r="CY28" s="19"/>
      <c r="CZ28" s="19"/>
      <c r="DA28" s="19"/>
      <c r="DB28" s="19"/>
      <c r="DC28" s="19"/>
      <c r="DD28" s="19"/>
      <c r="DE28" s="19"/>
      <c r="DF28" s="19"/>
      <c r="DG28" s="19"/>
      <c r="DH28" s="19"/>
      <c r="DI28" s="19"/>
      <c r="DJ28" s="19"/>
      <c r="DK28" s="19"/>
      <c r="DL28" s="19"/>
      <c r="DM28" s="19"/>
      <c r="DN28" s="19"/>
      <c r="DO28" s="19"/>
      <c r="DP28" s="19"/>
      <c r="DQ28" s="19"/>
      <c r="DR28" s="19"/>
      <c r="DS28" s="19"/>
      <c r="DT28" s="19"/>
    </row>
    <row r="29" spans="1:124" x14ac:dyDescent="0.3">
      <c r="A29" s="65"/>
      <c r="B29" s="64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  <c r="BW29" s="19"/>
      <c r="BX29" s="19"/>
      <c r="BY29" s="19"/>
      <c r="BZ29" s="19"/>
      <c r="CA29" s="19"/>
      <c r="CB29" s="19"/>
      <c r="CC29" s="19"/>
      <c r="CD29" s="19"/>
      <c r="CE29" s="19"/>
      <c r="CF29" s="19"/>
      <c r="CG29" s="19"/>
      <c r="CH29" s="19"/>
      <c r="CI29" s="19"/>
      <c r="CJ29" s="19"/>
      <c r="CK29" s="19"/>
      <c r="CL29" s="19"/>
      <c r="CM29" s="19"/>
      <c r="CN29" s="19"/>
      <c r="CO29" s="19"/>
      <c r="CP29" s="19"/>
      <c r="CQ29" s="19"/>
      <c r="CR29" s="19"/>
      <c r="CS29" s="19"/>
      <c r="CT29" s="19"/>
      <c r="CU29" s="19"/>
      <c r="CV29" s="19"/>
      <c r="CW29" s="19"/>
      <c r="CX29" s="19"/>
      <c r="CY29" s="19"/>
      <c r="CZ29" s="19"/>
      <c r="DA29" s="19"/>
      <c r="DB29" s="19"/>
      <c r="DC29" s="19"/>
      <c r="DD29" s="19"/>
      <c r="DE29" s="19"/>
      <c r="DF29" s="19"/>
      <c r="DG29" s="19"/>
      <c r="DH29" s="19"/>
      <c r="DI29" s="19"/>
      <c r="DJ29" s="19"/>
      <c r="DK29" s="19"/>
      <c r="DL29" s="19"/>
      <c r="DM29" s="19"/>
      <c r="DN29" s="19"/>
      <c r="DO29" s="19"/>
      <c r="DP29" s="19"/>
      <c r="DQ29" s="19"/>
      <c r="DR29" s="19"/>
      <c r="DS29" s="19"/>
      <c r="DT29" s="19"/>
    </row>
    <row r="30" spans="1:124" x14ac:dyDescent="0.3">
      <c r="A30" s="65"/>
      <c r="B30" s="64"/>
      <c r="C30" s="6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19"/>
      <c r="BG30" s="19"/>
      <c r="BH30" s="19"/>
      <c r="BI30" s="19"/>
      <c r="BJ30" s="19"/>
      <c r="BK30" s="19"/>
      <c r="BL30" s="19"/>
      <c r="BM30" s="19"/>
      <c r="BN30" s="19"/>
      <c r="BO30" s="19"/>
      <c r="BP30" s="19"/>
      <c r="BQ30" s="19"/>
      <c r="BR30" s="19"/>
      <c r="BS30" s="19"/>
      <c r="BT30" s="19"/>
      <c r="BU30" s="19"/>
      <c r="BV30" s="19"/>
      <c r="BW30" s="19"/>
      <c r="BX30" s="19"/>
      <c r="BY30" s="19"/>
      <c r="BZ30" s="19"/>
      <c r="CA30" s="19"/>
      <c r="CB30" s="19"/>
      <c r="CC30" s="19"/>
      <c r="CD30" s="19"/>
      <c r="CE30" s="19"/>
      <c r="CF30" s="19"/>
      <c r="CG30" s="19"/>
      <c r="CH30" s="19"/>
      <c r="CI30" s="19"/>
      <c r="CJ30" s="19"/>
      <c r="CK30" s="19"/>
      <c r="CL30" s="19"/>
      <c r="CM30" s="19"/>
      <c r="CN30" s="19"/>
      <c r="CO30" s="19"/>
      <c r="CP30" s="19"/>
      <c r="CQ30" s="19"/>
      <c r="CR30" s="19"/>
      <c r="CS30" s="19"/>
      <c r="CT30" s="19"/>
      <c r="CU30" s="19"/>
      <c r="CV30" s="19"/>
      <c r="CW30" s="19"/>
      <c r="CX30" s="19"/>
      <c r="CY30" s="19"/>
      <c r="CZ30" s="19"/>
      <c r="DA30" s="19"/>
      <c r="DB30" s="19"/>
      <c r="DC30" s="19"/>
      <c r="DD30" s="19"/>
      <c r="DE30" s="19"/>
      <c r="DF30" s="19"/>
      <c r="DG30" s="19"/>
      <c r="DH30" s="19"/>
      <c r="DI30" s="19"/>
      <c r="DJ30" s="19"/>
      <c r="DK30" s="19"/>
      <c r="DL30" s="19"/>
      <c r="DM30" s="19"/>
      <c r="DN30" s="19"/>
      <c r="DO30" s="19"/>
      <c r="DP30" s="19"/>
      <c r="DQ30" s="19"/>
      <c r="DR30" s="19"/>
      <c r="DS30" s="19"/>
      <c r="DT30" s="19"/>
    </row>
    <row r="31" spans="1:124" x14ac:dyDescent="0.3">
      <c r="A31" s="65"/>
      <c r="B31" s="64"/>
      <c r="C31" s="6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  <c r="BW31" s="19"/>
      <c r="BX31" s="19"/>
      <c r="BY31" s="19"/>
      <c r="BZ31" s="19"/>
      <c r="CA31" s="19"/>
      <c r="CB31" s="19"/>
      <c r="CC31" s="19"/>
      <c r="CD31" s="19"/>
      <c r="CE31" s="19"/>
      <c r="CF31" s="19"/>
      <c r="CG31" s="19"/>
      <c r="CH31" s="19"/>
      <c r="CI31" s="19"/>
      <c r="CJ31" s="19"/>
      <c r="CK31" s="19"/>
      <c r="CL31" s="19"/>
      <c r="CM31" s="19"/>
      <c r="CN31" s="19"/>
      <c r="CO31" s="19"/>
      <c r="CP31" s="19"/>
      <c r="CQ31" s="19"/>
      <c r="CR31" s="19"/>
      <c r="CS31" s="19"/>
      <c r="CT31" s="19"/>
      <c r="CU31" s="19"/>
      <c r="CV31" s="19"/>
      <c r="CW31" s="19"/>
      <c r="CX31" s="19"/>
      <c r="CY31" s="19"/>
      <c r="CZ31" s="19"/>
      <c r="DA31" s="19"/>
      <c r="DB31" s="19"/>
      <c r="DC31" s="19"/>
      <c r="DD31" s="19"/>
      <c r="DE31" s="19"/>
      <c r="DF31" s="19"/>
      <c r="DG31" s="19"/>
      <c r="DH31" s="19"/>
      <c r="DI31" s="19"/>
      <c r="DJ31" s="19"/>
      <c r="DK31" s="19"/>
      <c r="DL31" s="19"/>
      <c r="DM31" s="19"/>
      <c r="DN31" s="19"/>
      <c r="DO31" s="19"/>
      <c r="DP31" s="19"/>
      <c r="DQ31" s="19"/>
      <c r="DR31" s="19"/>
      <c r="DS31" s="19"/>
      <c r="DT31" s="19"/>
    </row>
    <row r="32" spans="1:124" x14ac:dyDescent="0.3">
      <c r="A32" s="65"/>
      <c r="B32" s="64"/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19"/>
      <c r="BG32" s="19"/>
      <c r="BH32" s="19"/>
      <c r="BI32" s="19"/>
      <c r="BJ32" s="19"/>
      <c r="BK32" s="19"/>
      <c r="BL32" s="19"/>
      <c r="BM32" s="19"/>
      <c r="BN32" s="19"/>
      <c r="BO32" s="19"/>
      <c r="BP32" s="19"/>
      <c r="BQ32" s="19"/>
      <c r="BR32" s="19"/>
      <c r="BS32" s="19"/>
      <c r="BT32" s="19"/>
      <c r="BU32" s="19"/>
      <c r="BV32" s="19"/>
      <c r="BW32" s="19"/>
      <c r="BX32" s="19"/>
      <c r="BY32" s="19"/>
      <c r="BZ32" s="19"/>
      <c r="CA32" s="19"/>
      <c r="CB32" s="19"/>
      <c r="CC32" s="19"/>
      <c r="CD32" s="19"/>
      <c r="CE32" s="19"/>
      <c r="CF32" s="19"/>
      <c r="CG32" s="19"/>
      <c r="CH32" s="19"/>
      <c r="CI32" s="19"/>
      <c r="CJ32" s="19"/>
      <c r="CK32" s="19"/>
      <c r="CL32" s="19"/>
      <c r="CM32" s="19"/>
      <c r="CN32" s="19"/>
      <c r="CO32" s="19"/>
      <c r="CP32" s="19"/>
      <c r="CQ32" s="19"/>
      <c r="CR32" s="19"/>
      <c r="CS32" s="19"/>
      <c r="CT32" s="19"/>
      <c r="CU32" s="19"/>
      <c r="CV32" s="19"/>
      <c r="CW32" s="19"/>
      <c r="CX32" s="19"/>
      <c r="CY32" s="19"/>
      <c r="CZ32" s="19"/>
      <c r="DA32" s="19"/>
      <c r="DB32" s="19"/>
      <c r="DC32" s="19"/>
      <c r="DD32" s="19"/>
      <c r="DE32" s="19"/>
      <c r="DF32" s="19"/>
      <c r="DG32" s="19"/>
      <c r="DH32" s="19"/>
      <c r="DI32" s="19"/>
      <c r="DJ32" s="19"/>
      <c r="DK32" s="19"/>
      <c r="DL32" s="19"/>
      <c r="DM32" s="19"/>
      <c r="DN32" s="19"/>
      <c r="DO32" s="19"/>
      <c r="DP32" s="19"/>
      <c r="DQ32" s="19"/>
      <c r="DR32" s="19"/>
      <c r="DS32" s="19"/>
      <c r="DT32" s="19"/>
    </row>
    <row r="33" spans="1:124" x14ac:dyDescent="0.3">
      <c r="A33" s="65"/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19"/>
      <c r="BG33" s="19"/>
      <c r="BH33" s="19"/>
      <c r="BI33" s="19"/>
      <c r="BJ33" s="19"/>
      <c r="BK33" s="19"/>
      <c r="BL33" s="19"/>
      <c r="BM33" s="19"/>
      <c r="BN33" s="19"/>
      <c r="BO33" s="19"/>
      <c r="BP33" s="19"/>
      <c r="BQ33" s="19"/>
      <c r="BR33" s="19"/>
      <c r="BS33" s="19"/>
      <c r="BT33" s="19"/>
      <c r="BU33" s="19"/>
      <c r="BV33" s="19"/>
      <c r="BW33" s="19"/>
      <c r="BX33" s="19"/>
      <c r="BY33" s="19"/>
      <c r="BZ33" s="19"/>
      <c r="CA33" s="19"/>
      <c r="CB33" s="19"/>
      <c r="CC33" s="19"/>
      <c r="CD33" s="19"/>
      <c r="CE33" s="19"/>
      <c r="CF33" s="19"/>
      <c r="CG33" s="19"/>
      <c r="CH33" s="19"/>
      <c r="CI33" s="19"/>
      <c r="CJ33" s="19"/>
      <c r="CK33" s="19"/>
      <c r="CL33" s="19"/>
      <c r="CM33" s="19"/>
      <c r="CN33" s="19"/>
      <c r="CO33" s="19"/>
      <c r="CP33" s="19"/>
      <c r="CQ33" s="19"/>
      <c r="CR33" s="19"/>
      <c r="CS33" s="19"/>
      <c r="CT33" s="19"/>
      <c r="CU33" s="19"/>
      <c r="CV33" s="19"/>
      <c r="CW33" s="19"/>
      <c r="CX33" s="19"/>
      <c r="CY33" s="19"/>
      <c r="CZ33" s="19"/>
      <c r="DA33" s="19"/>
      <c r="DB33" s="19"/>
      <c r="DC33" s="19"/>
      <c r="DD33" s="19"/>
      <c r="DE33" s="19"/>
      <c r="DF33" s="19"/>
      <c r="DG33" s="19"/>
      <c r="DH33" s="19"/>
      <c r="DI33" s="19"/>
      <c r="DJ33" s="19"/>
      <c r="DK33" s="19"/>
      <c r="DL33" s="19"/>
      <c r="DM33" s="19"/>
      <c r="DN33" s="19"/>
      <c r="DO33" s="19"/>
      <c r="DP33" s="19"/>
      <c r="DQ33" s="19"/>
      <c r="DR33" s="19"/>
      <c r="DS33" s="19"/>
      <c r="DT33" s="19"/>
    </row>
    <row r="34" spans="1:124" x14ac:dyDescent="0.3">
      <c r="A34" s="65"/>
      <c r="B34" s="64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  <c r="Y34" s="64"/>
      <c r="Z34" s="64"/>
      <c r="AA34" s="64"/>
      <c r="AB34" s="64"/>
      <c r="AC34" s="64"/>
      <c r="AD34" s="64"/>
      <c r="AE34" s="64"/>
      <c r="AF34" s="64"/>
      <c r="AG34" s="64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19"/>
      <c r="BG34" s="19"/>
      <c r="BH34" s="19"/>
      <c r="BI34" s="19"/>
      <c r="BJ34" s="19"/>
      <c r="BK34" s="19"/>
      <c r="BL34" s="19"/>
      <c r="BM34" s="19"/>
      <c r="BN34" s="19"/>
      <c r="BO34" s="19"/>
      <c r="BP34" s="19"/>
      <c r="BQ34" s="19"/>
      <c r="BR34" s="19"/>
      <c r="BS34" s="19"/>
      <c r="BT34" s="19"/>
      <c r="BU34" s="19"/>
      <c r="BV34" s="19"/>
      <c r="BW34" s="19"/>
      <c r="BX34" s="19"/>
      <c r="BY34" s="19"/>
      <c r="BZ34" s="19"/>
      <c r="CA34" s="19"/>
      <c r="CB34" s="19"/>
      <c r="CC34" s="19"/>
      <c r="CD34" s="19"/>
      <c r="CE34" s="19"/>
      <c r="CF34" s="19"/>
      <c r="CG34" s="19"/>
      <c r="CH34" s="19"/>
      <c r="CI34" s="19"/>
      <c r="CJ34" s="19"/>
      <c r="CK34" s="19"/>
      <c r="CL34" s="19"/>
      <c r="CM34" s="19"/>
      <c r="CN34" s="19"/>
      <c r="CO34" s="19"/>
      <c r="CP34" s="19"/>
      <c r="CQ34" s="19"/>
      <c r="CR34" s="19"/>
      <c r="CS34" s="19"/>
      <c r="CT34" s="19"/>
      <c r="CU34" s="19"/>
      <c r="CV34" s="19"/>
      <c r="CW34" s="19"/>
      <c r="CX34" s="19"/>
      <c r="CY34" s="19"/>
      <c r="CZ34" s="19"/>
      <c r="DA34" s="19"/>
      <c r="DB34" s="19"/>
      <c r="DC34" s="19"/>
      <c r="DD34" s="19"/>
      <c r="DE34" s="19"/>
      <c r="DF34" s="19"/>
      <c r="DG34" s="19"/>
      <c r="DH34" s="19"/>
      <c r="DI34" s="19"/>
      <c r="DJ34" s="19"/>
      <c r="DK34" s="19"/>
      <c r="DL34" s="19"/>
      <c r="DM34" s="19"/>
      <c r="DN34" s="19"/>
      <c r="DO34" s="19"/>
      <c r="DP34" s="19"/>
      <c r="DQ34" s="19"/>
      <c r="DR34" s="19"/>
      <c r="DS34" s="19"/>
      <c r="DT34" s="19"/>
    </row>
    <row r="35" spans="1:124" x14ac:dyDescent="0.3">
      <c r="A35" s="65"/>
      <c r="B35" s="64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  <c r="Y35" s="64"/>
      <c r="Z35" s="64"/>
      <c r="AA35" s="64"/>
      <c r="AB35" s="64"/>
      <c r="AC35" s="64"/>
      <c r="AD35" s="64"/>
      <c r="AE35" s="64"/>
      <c r="AF35" s="64"/>
      <c r="AG35" s="64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19"/>
      <c r="BG35" s="19"/>
      <c r="BH35" s="19"/>
      <c r="BI35" s="19"/>
      <c r="BJ35" s="19"/>
      <c r="BK35" s="19"/>
      <c r="BL35" s="19"/>
      <c r="BM35" s="19"/>
      <c r="BN35" s="19"/>
      <c r="BO35" s="19"/>
      <c r="BP35" s="19"/>
      <c r="BQ35" s="19"/>
      <c r="BR35" s="19"/>
      <c r="BS35" s="19"/>
      <c r="BT35" s="19"/>
      <c r="BU35" s="19"/>
      <c r="BV35" s="19"/>
      <c r="BW35" s="19"/>
      <c r="BX35" s="19"/>
      <c r="BY35" s="19"/>
      <c r="BZ35" s="19"/>
      <c r="CA35" s="19"/>
      <c r="CB35" s="19"/>
      <c r="CC35" s="19"/>
      <c r="CD35" s="19"/>
      <c r="CE35" s="19"/>
      <c r="CF35" s="19"/>
      <c r="CG35" s="19"/>
      <c r="CH35" s="19"/>
      <c r="CI35" s="19"/>
      <c r="CJ35" s="19"/>
      <c r="CK35" s="19"/>
      <c r="CL35" s="19"/>
      <c r="CM35" s="19"/>
      <c r="CN35" s="19"/>
      <c r="CO35" s="19"/>
      <c r="CP35" s="19"/>
      <c r="CQ35" s="19"/>
      <c r="CR35" s="19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C35" s="19"/>
      <c r="DD35" s="19"/>
      <c r="DE35" s="19"/>
      <c r="DF35" s="19"/>
      <c r="DG35" s="19"/>
      <c r="DH35" s="19"/>
      <c r="DI35" s="19"/>
      <c r="DJ35" s="19"/>
      <c r="DK35" s="19"/>
      <c r="DL35" s="19"/>
      <c r="DM35" s="19"/>
      <c r="DN35" s="19"/>
      <c r="DO35" s="19"/>
      <c r="DP35" s="19"/>
      <c r="DQ35" s="19"/>
      <c r="DR35" s="19"/>
      <c r="DS35" s="19"/>
      <c r="DT35" s="19"/>
    </row>
    <row r="36" spans="1:124" x14ac:dyDescent="0.3">
      <c r="A36" s="65"/>
      <c r="B36" s="64"/>
      <c r="C36" s="64"/>
      <c r="D36" s="64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  <c r="Y36" s="64"/>
      <c r="Z36" s="64"/>
      <c r="AA36" s="64"/>
      <c r="AB36" s="64"/>
      <c r="AC36" s="64"/>
      <c r="AD36" s="64"/>
      <c r="AE36" s="64"/>
      <c r="AF36" s="64"/>
      <c r="AG36" s="64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  <c r="BW36" s="19"/>
      <c r="BX36" s="19"/>
      <c r="BY36" s="19"/>
      <c r="BZ36" s="19"/>
      <c r="CA36" s="19"/>
      <c r="CB36" s="19"/>
      <c r="CC36" s="19"/>
      <c r="CD36" s="19"/>
      <c r="CE36" s="19"/>
      <c r="CF36" s="19"/>
      <c r="CG36" s="19"/>
      <c r="CH36" s="19"/>
      <c r="CI36" s="19"/>
      <c r="CJ36" s="19"/>
      <c r="CK36" s="19"/>
      <c r="CL36" s="19"/>
      <c r="CM36" s="19"/>
      <c r="CN36" s="19"/>
      <c r="CO36" s="19"/>
      <c r="CP36" s="19"/>
      <c r="CQ36" s="19"/>
      <c r="CR36" s="19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C36" s="19"/>
      <c r="DD36" s="19"/>
      <c r="DE36" s="19"/>
      <c r="DF36" s="19"/>
      <c r="DG36" s="19"/>
      <c r="DH36" s="19"/>
      <c r="DI36" s="19"/>
      <c r="DJ36" s="19"/>
      <c r="DK36" s="19"/>
      <c r="DL36" s="19"/>
      <c r="DM36" s="19"/>
      <c r="DN36" s="19"/>
      <c r="DO36" s="19"/>
      <c r="DP36" s="19"/>
      <c r="DQ36" s="19"/>
      <c r="DR36" s="19"/>
      <c r="DS36" s="19"/>
      <c r="DT36" s="19"/>
    </row>
    <row r="37" spans="1:124" x14ac:dyDescent="0.3">
      <c r="A37" s="65"/>
      <c r="B37" s="64"/>
      <c r="C37" s="64"/>
      <c r="D37" s="64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  <c r="Y37" s="64"/>
      <c r="Z37" s="64"/>
      <c r="AA37" s="64"/>
      <c r="AB37" s="64"/>
      <c r="AC37" s="64"/>
      <c r="AD37" s="64"/>
      <c r="AE37" s="64"/>
      <c r="AF37" s="64"/>
      <c r="AG37" s="64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  <c r="BW37" s="19"/>
      <c r="BX37" s="19"/>
      <c r="BY37" s="19"/>
      <c r="BZ37" s="19"/>
      <c r="CA37" s="19"/>
      <c r="CB37" s="19"/>
      <c r="CC37" s="19"/>
      <c r="CD37" s="19"/>
      <c r="CE37" s="19"/>
      <c r="CF37" s="19"/>
      <c r="CG37" s="19"/>
      <c r="CH37" s="19"/>
      <c r="CI37" s="19"/>
      <c r="CJ37" s="19"/>
      <c r="CK37" s="19"/>
      <c r="CL37" s="19"/>
      <c r="CM37" s="19"/>
      <c r="CN37" s="19"/>
      <c r="CO37" s="19"/>
      <c r="CP37" s="19"/>
      <c r="CQ37" s="19"/>
      <c r="CR37" s="19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C37" s="19"/>
      <c r="DD37" s="19"/>
      <c r="DE37" s="19"/>
      <c r="DF37" s="19"/>
      <c r="DG37" s="19"/>
      <c r="DH37" s="19"/>
      <c r="DI37" s="19"/>
      <c r="DJ37" s="19"/>
      <c r="DK37" s="19"/>
      <c r="DL37" s="19"/>
      <c r="DM37" s="19"/>
      <c r="DN37" s="19"/>
      <c r="DO37" s="19"/>
      <c r="DP37" s="19"/>
      <c r="DQ37" s="19"/>
      <c r="DR37" s="19"/>
      <c r="DS37" s="19"/>
      <c r="DT37" s="19"/>
    </row>
    <row r="38" spans="1:124" x14ac:dyDescent="0.3">
      <c r="A38" s="65"/>
      <c r="B38" s="64"/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  <c r="AG38" s="64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  <c r="BW38" s="19"/>
      <c r="BX38" s="19"/>
      <c r="BY38" s="19"/>
      <c r="BZ38" s="19"/>
      <c r="CA38" s="19"/>
      <c r="CB38" s="19"/>
      <c r="CC38" s="19"/>
      <c r="CD38" s="19"/>
      <c r="CE38" s="19"/>
      <c r="CF38" s="19"/>
      <c r="CG38" s="19"/>
      <c r="CH38" s="19"/>
      <c r="CI38" s="19"/>
      <c r="CJ38" s="19"/>
      <c r="CK38" s="19"/>
      <c r="CL38" s="19"/>
      <c r="CM38" s="19"/>
      <c r="CN38" s="19"/>
      <c r="CO38" s="19"/>
      <c r="CP38" s="19"/>
      <c r="CQ38" s="19"/>
      <c r="CR38" s="19"/>
      <c r="CS38" s="19"/>
      <c r="CT38" s="19"/>
      <c r="CU38" s="19"/>
      <c r="CV38" s="19"/>
      <c r="CW38" s="19"/>
      <c r="CX38" s="19"/>
      <c r="CY38" s="19"/>
      <c r="CZ38" s="19"/>
      <c r="DA38" s="19"/>
      <c r="DB38" s="19"/>
      <c r="DC38" s="19"/>
      <c r="DD38" s="19"/>
      <c r="DE38" s="19"/>
      <c r="DF38" s="19"/>
      <c r="DG38" s="19"/>
      <c r="DH38" s="19"/>
      <c r="DI38" s="19"/>
      <c r="DJ38" s="19"/>
      <c r="DK38" s="19"/>
      <c r="DL38" s="19"/>
      <c r="DM38" s="19"/>
      <c r="DN38" s="19"/>
      <c r="DO38" s="19"/>
      <c r="DP38" s="19"/>
      <c r="DQ38" s="19"/>
      <c r="DR38" s="19"/>
      <c r="DS38" s="19"/>
      <c r="DT38" s="19"/>
    </row>
    <row r="39" spans="1:124" x14ac:dyDescent="0.3">
      <c r="A39" s="65"/>
      <c r="B39" s="64"/>
      <c r="C39" s="64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  <c r="AY39" s="19"/>
      <c r="AZ39" s="19"/>
      <c r="BA39" s="19"/>
      <c r="BB39" s="19"/>
      <c r="BC39" s="19"/>
      <c r="BD39" s="19"/>
      <c r="BE39" s="19"/>
      <c r="BF39" s="19"/>
      <c r="BG39" s="19"/>
      <c r="BH39" s="19"/>
      <c r="BI39" s="19"/>
      <c r="BJ39" s="19"/>
      <c r="BK39" s="19"/>
      <c r="BL39" s="19"/>
      <c r="BM39" s="19"/>
      <c r="BN39" s="19"/>
      <c r="BO39" s="19"/>
      <c r="BP39" s="19"/>
      <c r="BQ39" s="19"/>
      <c r="BR39" s="19"/>
      <c r="BS39" s="19"/>
      <c r="BT39" s="19"/>
      <c r="BU39" s="19"/>
      <c r="BV39" s="19"/>
      <c r="BW39" s="19"/>
      <c r="BX39" s="19"/>
      <c r="BY39" s="19"/>
      <c r="BZ39" s="19"/>
      <c r="CA39" s="19"/>
      <c r="CB39" s="19"/>
      <c r="CC39" s="19"/>
      <c r="CD39" s="19"/>
      <c r="CE39" s="19"/>
      <c r="CF39" s="19"/>
      <c r="CG39" s="19"/>
      <c r="CH39" s="19"/>
      <c r="CI39" s="19"/>
      <c r="CJ39" s="19"/>
      <c r="CK39" s="19"/>
      <c r="CL39" s="19"/>
      <c r="CM39" s="19"/>
      <c r="CN39" s="19"/>
      <c r="CO39" s="19"/>
      <c r="CP39" s="19"/>
      <c r="CQ39" s="19"/>
      <c r="CR39" s="19"/>
      <c r="CS39" s="19"/>
      <c r="CT39" s="19"/>
      <c r="CU39" s="19"/>
      <c r="CV39" s="19"/>
      <c r="CW39" s="19"/>
      <c r="CX39" s="19"/>
      <c r="CY39" s="19"/>
      <c r="CZ39" s="19"/>
      <c r="DA39" s="19"/>
      <c r="DB39" s="19"/>
      <c r="DC39" s="19"/>
      <c r="DD39" s="19"/>
      <c r="DE39" s="19"/>
      <c r="DF39" s="19"/>
      <c r="DG39" s="19"/>
      <c r="DH39" s="19"/>
      <c r="DI39" s="19"/>
      <c r="DJ39" s="19"/>
      <c r="DK39" s="19"/>
      <c r="DL39" s="19"/>
      <c r="DM39" s="19"/>
      <c r="DN39" s="19"/>
      <c r="DO39" s="19"/>
      <c r="DP39" s="19"/>
      <c r="DQ39" s="19"/>
      <c r="DR39" s="19"/>
      <c r="DS39" s="19"/>
      <c r="DT39" s="19"/>
    </row>
    <row r="40" spans="1:124" x14ac:dyDescent="0.3">
      <c r="A40" s="65"/>
      <c r="B40" s="64"/>
      <c r="C40" s="64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4"/>
      <c r="Z40" s="64"/>
      <c r="AA40" s="64"/>
      <c r="AB40" s="64"/>
      <c r="AC40" s="64"/>
      <c r="AD40" s="64"/>
      <c r="AE40" s="64"/>
      <c r="AF40" s="64"/>
      <c r="AG40" s="64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  <c r="AY40" s="19"/>
      <c r="AZ40" s="19"/>
      <c r="BA40" s="19"/>
      <c r="BB40" s="19"/>
      <c r="BC40" s="19"/>
      <c r="BD40" s="19"/>
      <c r="BE40" s="19"/>
      <c r="BF40" s="19"/>
      <c r="BG40" s="19"/>
      <c r="BH40" s="19"/>
      <c r="BI40" s="19"/>
      <c r="BJ40" s="19"/>
      <c r="BK40" s="19"/>
      <c r="BL40" s="19"/>
      <c r="BM40" s="19"/>
      <c r="BN40" s="19"/>
      <c r="BO40" s="19"/>
      <c r="BP40" s="19"/>
      <c r="BQ40" s="19"/>
      <c r="BR40" s="19"/>
      <c r="BS40" s="19"/>
      <c r="BT40" s="19"/>
      <c r="BU40" s="19"/>
      <c r="BV40" s="19"/>
      <c r="BW40" s="19"/>
      <c r="BX40" s="19"/>
      <c r="BY40" s="19"/>
      <c r="BZ40" s="19"/>
      <c r="CA40" s="19"/>
      <c r="CB40" s="19"/>
      <c r="CC40" s="19"/>
      <c r="CD40" s="19"/>
      <c r="CE40" s="19"/>
      <c r="CF40" s="19"/>
      <c r="CG40" s="19"/>
      <c r="CH40" s="19"/>
      <c r="CI40" s="19"/>
      <c r="CJ40" s="19"/>
      <c r="CK40" s="19"/>
      <c r="CL40" s="19"/>
      <c r="CM40" s="19"/>
      <c r="CN40" s="19"/>
      <c r="CO40" s="19"/>
      <c r="CP40" s="19"/>
      <c r="CQ40" s="19"/>
      <c r="CR40" s="19"/>
      <c r="CS40" s="19"/>
      <c r="CT40" s="19"/>
      <c r="CU40" s="19"/>
      <c r="CV40" s="19"/>
      <c r="CW40" s="19"/>
      <c r="CX40" s="19"/>
      <c r="CY40" s="19"/>
      <c r="CZ40" s="19"/>
      <c r="DA40" s="19"/>
      <c r="DB40" s="19"/>
      <c r="DC40" s="19"/>
      <c r="DD40" s="19"/>
      <c r="DE40" s="19"/>
      <c r="DF40" s="19"/>
      <c r="DG40" s="19"/>
      <c r="DH40" s="19"/>
      <c r="DI40" s="19"/>
      <c r="DJ40" s="19"/>
      <c r="DK40" s="19"/>
      <c r="DL40" s="19"/>
      <c r="DM40" s="19"/>
      <c r="DN40" s="19"/>
      <c r="DO40" s="19"/>
      <c r="DP40" s="19"/>
      <c r="DQ40" s="19"/>
      <c r="DR40" s="19"/>
      <c r="DS40" s="19"/>
      <c r="DT40" s="19"/>
    </row>
    <row r="41" spans="1:124" x14ac:dyDescent="0.3">
      <c r="A41" s="65"/>
      <c r="B41" s="64"/>
      <c r="C41" s="64"/>
      <c r="D41" s="64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  <c r="Y41" s="64"/>
      <c r="Z41" s="64"/>
      <c r="AA41" s="64"/>
      <c r="AB41" s="64"/>
      <c r="AC41" s="64"/>
      <c r="AD41" s="64"/>
      <c r="AE41" s="64"/>
      <c r="AF41" s="64"/>
      <c r="AG41" s="64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  <c r="BW41" s="19"/>
      <c r="BX41" s="19"/>
      <c r="BY41" s="19"/>
      <c r="BZ41" s="19"/>
      <c r="CA41" s="19"/>
      <c r="CB41" s="19"/>
      <c r="CC41" s="19"/>
      <c r="CD41" s="19"/>
      <c r="CE41" s="19"/>
      <c r="CF41" s="19"/>
      <c r="CG41" s="19"/>
      <c r="CH41" s="19"/>
      <c r="CI41" s="19"/>
      <c r="CJ41" s="19"/>
      <c r="CK41" s="19"/>
      <c r="CL41" s="19"/>
      <c r="CM41" s="19"/>
      <c r="CN41" s="19"/>
      <c r="CO41" s="19"/>
      <c r="CP41" s="19"/>
      <c r="CQ41" s="19"/>
      <c r="CR41" s="19"/>
      <c r="CS41" s="19"/>
      <c r="CT41" s="19"/>
      <c r="CU41" s="19"/>
      <c r="CV41" s="19"/>
      <c r="CW41" s="19"/>
      <c r="CX41" s="19"/>
      <c r="CY41" s="19"/>
      <c r="CZ41" s="19"/>
      <c r="DA41" s="19"/>
      <c r="DB41" s="19"/>
      <c r="DC41" s="19"/>
      <c r="DD41" s="19"/>
      <c r="DE41" s="19"/>
      <c r="DF41" s="19"/>
      <c r="DG41" s="19"/>
      <c r="DH41" s="19"/>
      <c r="DI41" s="19"/>
      <c r="DJ41" s="19"/>
      <c r="DK41" s="19"/>
      <c r="DL41" s="19"/>
      <c r="DM41" s="19"/>
      <c r="DN41" s="19"/>
      <c r="DO41" s="19"/>
      <c r="DP41" s="19"/>
      <c r="DQ41" s="19"/>
      <c r="DR41" s="19"/>
      <c r="DS41" s="19"/>
      <c r="DT41" s="19"/>
    </row>
    <row r="42" spans="1:124" x14ac:dyDescent="0.3">
      <c r="A42" s="65"/>
      <c r="B42" s="64"/>
      <c r="C42" s="64"/>
      <c r="D42" s="64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  <c r="AD42" s="64"/>
      <c r="AE42" s="64"/>
      <c r="AF42" s="64"/>
      <c r="AG42" s="64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19"/>
      <c r="BG42" s="19"/>
      <c r="BH42" s="19"/>
      <c r="BI42" s="19"/>
      <c r="BJ42" s="19"/>
      <c r="BK42" s="19"/>
      <c r="BL42" s="19"/>
      <c r="BM42" s="19"/>
      <c r="BN42" s="19"/>
      <c r="BO42" s="19"/>
      <c r="BP42" s="19"/>
      <c r="BQ42" s="19"/>
      <c r="BR42" s="19"/>
      <c r="BS42" s="19"/>
      <c r="BT42" s="19"/>
      <c r="BU42" s="19"/>
      <c r="BV42" s="19"/>
      <c r="BW42" s="19"/>
      <c r="BX42" s="19"/>
      <c r="BY42" s="19"/>
      <c r="BZ42" s="19"/>
      <c r="CA42" s="19"/>
      <c r="CB42" s="19"/>
      <c r="CC42" s="19"/>
      <c r="CD42" s="19"/>
      <c r="CE42" s="19"/>
      <c r="CF42" s="19"/>
      <c r="CG42" s="19"/>
      <c r="CH42" s="19"/>
      <c r="CI42" s="19"/>
      <c r="CJ42" s="19"/>
      <c r="CK42" s="19"/>
      <c r="CL42" s="19"/>
      <c r="CM42" s="19"/>
      <c r="CN42" s="19"/>
      <c r="CO42" s="19"/>
      <c r="CP42" s="19"/>
      <c r="CQ42" s="19"/>
      <c r="CR42" s="19"/>
      <c r="CS42" s="19"/>
      <c r="CT42" s="19"/>
      <c r="CU42" s="19"/>
      <c r="CV42" s="19"/>
      <c r="CW42" s="19"/>
      <c r="CX42" s="19"/>
      <c r="CY42" s="19"/>
      <c r="CZ42" s="19"/>
      <c r="DA42" s="19"/>
      <c r="DB42" s="19"/>
      <c r="DC42" s="19"/>
      <c r="DD42" s="19"/>
      <c r="DE42" s="19"/>
      <c r="DF42" s="19"/>
      <c r="DG42" s="19"/>
      <c r="DH42" s="19"/>
      <c r="DI42" s="19"/>
      <c r="DJ42" s="19"/>
      <c r="DK42" s="19"/>
      <c r="DL42" s="19"/>
      <c r="DM42" s="19"/>
      <c r="DN42" s="19"/>
      <c r="DO42" s="19"/>
      <c r="DP42" s="19"/>
      <c r="DQ42" s="19"/>
      <c r="DR42" s="19"/>
      <c r="DS42" s="19"/>
      <c r="DT42" s="19"/>
    </row>
    <row r="43" spans="1:124" x14ac:dyDescent="0.3">
      <c r="A43" s="65"/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  <c r="BW43" s="19"/>
      <c r="BX43" s="19"/>
      <c r="BY43" s="19"/>
      <c r="BZ43" s="19"/>
      <c r="CA43" s="19"/>
      <c r="CB43" s="19"/>
      <c r="CC43" s="19"/>
      <c r="CD43" s="19"/>
      <c r="CE43" s="19"/>
      <c r="CF43" s="19"/>
      <c r="CG43" s="19"/>
      <c r="CH43" s="19"/>
      <c r="CI43" s="19"/>
      <c r="CJ43" s="19"/>
      <c r="CK43" s="19"/>
      <c r="CL43" s="19"/>
      <c r="CM43" s="19"/>
      <c r="CN43" s="19"/>
      <c r="CO43" s="19"/>
      <c r="CP43" s="19"/>
      <c r="CQ43" s="19"/>
      <c r="CR43" s="19"/>
      <c r="CS43" s="19"/>
      <c r="CT43" s="19"/>
      <c r="CU43" s="19"/>
      <c r="CV43" s="19"/>
      <c r="CW43" s="19"/>
      <c r="CX43" s="19"/>
      <c r="CY43" s="19"/>
      <c r="CZ43" s="19"/>
      <c r="DA43" s="19"/>
      <c r="DB43" s="19"/>
      <c r="DC43" s="19"/>
      <c r="DD43" s="19"/>
      <c r="DE43" s="19"/>
      <c r="DF43" s="19"/>
      <c r="DG43" s="19"/>
      <c r="DH43" s="19"/>
      <c r="DI43" s="19"/>
      <c r="DJ43" s="19"/>
      <c r="DK43" s="19"/>
      <c r="DL43" s="19"/>
      <c r="DM43" s="19"/>
      <c r="DN43" s="19"/>
      <c r="DO43" s="19"/>
      <c r="DP43" s="19"/>
      <c r="DQ43" s="19"/>
      <c r="DR43" s="19"/>
      <c r="DS43" s="19"/>
      <c r="DT43" s="19"/>
    </row>
    <row r="44" spans="1:124" x14ac:dyDescent="0.3">
      <c r="A44" s="65"/>
      <c r="B44" s="64"/>
      <c r="C44" s="64"/>
      <c r="D44" s="64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  <c r="AG44" s="64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  <c r="BW44" s="19"/>
      <c r="BX44" s="19"/>
      <c r="BY44" s="19"/>
      <c r="BZ44" s="19"/>
      <c r="CA44" s="19"/>
      <c r="CB44" s="19"/>
      <c r="CC44" s="19"/>
      <c r="CD44" s="19"/>
      <c r="CE44" s="19"/>
      <c r="CF44" s="19"/>
      <c r="CG44" s="19"/>
      <c r="CH44" s="19"/>
      <c r="CI44" s="19"/>
      <c r="CJ44" s="19"/>
      <c r="CK44" s="19"/>
      <c r="CL44" s="19"/>
      <c r="CM44" s="19"/>
      <c r="CN44" s="19"/>
      <c r="CO44" s="19"/>
      <c r="CP44" s="19"/>
      <c r="CQ44" s="19"/>
      <c r="CR44" s="19"/>
      <c r="CS44" s="19"/>
      <c r="CT44" s="19"/>
      <c r="CU44" s="19"/>
      <c r="CV44" s="19"/>
      <c r="CW44" s="19"/>
      <c r="CX44" s="19"/>
      <c r="CY44" s="19"/>
      <c r="CZ44" s="19"/>
      <c r="DA44" s="19"/>
      <c r="DB44" s="19"/>
      <c r="DC44" s="19"/>
      <c r="DD44" s="19"/>
      <c r="DE44" s="19"/>
      <c r="DF44" s="19"/>
      <c r="DG44" s="19"/>
      <c r="DH44" s="19"/>
      <c r="DI44" s="19"/>
      <c r="DJ44" s="19"/>
      <c r="DK44" s="19"/>
      <c r="DL44" s="19"/>
      <c r="DM44" s="19"/>
      <c r="DN44" s="19"/>
      <c r="DO44" s="19"/>
      <c r="DP44" s="19"/>
      <c r="DQ44" s="19"/>
      <c r="DR44" s="19"/>
      <c r="DS44" s="19"/>
      <c r="DT44" s="19"/>
    </row>
    <row r="45" spans="1:124" x14ac:dyDescent="0.3">
      <c r="A45" s="65"/>
      <c r="B45" s="64"/>
      <c r="C45" s="64"/>
      <c r="D45" s="64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  <c r="Y45" s="64"/>
      <c r="Z45" s="64"/>
      <c r="AA45" s="64"/>
      <c r="AB45" s="64"/>
      <c r="AC45" s="64"/>
      <c r="AD45" s="64"/>
      <c r="AE45" s="64"/>
      <c r="AF45" s="64"/>
      <c r="AG45" s="64"/>
      <c r="AH45" s="19"/>
      <c r="AI45" s="19"/>
      <c r="AJ45" s="19"/>
      <c r="AK45" s="19"/>
      <c r="AL45" s="19"/>
      <c r="AM45" s="19"/>
      <c r="AN45" s="19"/>
      <c r="AO45" s="19"/>
      <c r="AP45" s="19"/>
      <c r="AQ45" s="19"/>
      <c r="AR45" s="19"/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19"/>
      <c r="BG45" s="19"/>
      <c r="BH45" s="19"/>
      <c r="BI45" s="19"/>
      <c r="BJ45" s="19"/>
      <c r="BK45" s="19"/>
      <c r="BL45" s="19"/>
      <c r="BM45" s="19"/>
      <c r="BN45" s="19"/>
      <c r="BO45" s="19"/>
      <c r="BP45" s="19"/>
      <c r="BQ45" s="19"/>
      <c r="BR45" s="19"/>
      <c r="BS45" s="19"/>
      <c r="BT45" s="19"/>
      <c r="BU45" s="19"/>
      <c r="BV45" s="19"/>
      <c r="BW45" s="19"/>
      <c r="BX45" s="19"/>
      <c r="BY45" s="19"/>
      <c r="BZ45" s="19"/>
      <c r="CA45" s="19"/>
      <c r="CB45" s="19"/>
      <c r="CC45" s="19"/>
      <c r="CD45" s="19"/>
      <c r="CE45" s="19"/>
      <c r="CF45" s="19"/>
      <c r="CG45" s="19"/>
      <c r="CH45" s="19"/>
      <c r="CI45" s="19"/>
      <c r="CJ45" s="19"/>
      <c r="CK45" s="19"/>
      <c r="CL45" s="19"/>
      <c r="CM45" s="19"/>
      <c r="CN45" s="19"/>
      <c r="CO45" s="19"/>
      <c r="CP45" s="19"/>
      <c r="CQ45" s="19"/>
      <c r="CR45" s="19"/>
      <c r="CS45" s="19"/>
      <c r="CT45" s="19"/>
      <c r="CU45" s="19"/>
      <c r="CV45" s="19"/>
      <c r="CW45" s="19"/>
      <c r="CX45" s="19"/>
      <c r="CY45" s="19"/>
      <c r="CZ45" s="19"/>
      <c r="DA45" s="19"/>
      <c r="DB45" s="19"/>
      <c r="DC45" s="19"/>
      <c r="DD45" s="19"/>
      <c r="DE45" s="19"/>
      <c r="DF45" s="19"/>
      <c r="DG45" s="19"/>
      <c r="DH45" s="19"/>
      <c r="DI45" s="19"/>
      <c r="DJ45" s="19"/>
      <c r="DK45" s="19"/>
      <c r="DL45" s="19"/>
      <c r="DM45" s="19"/>
      <c r="DN45" s="19"/>
      <c r="DO45" s="19"/>
      <c r="DP45" s="19"/>
      <c r="DQ45" s="19"/>
      <c r="DR45" s="19"/>
      <c r="DS45" s="19"/>
      <c r="DT45" s="19"/>
    </row>
    <row r="46" spans="1:124" x14ac:dyDescent="0.3">
      <c r="A46" s="65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  <c r="Y46" s="64"/>
      <c r="Z46" s="64"/>
      <c r="AA46" s="64"/>
      <c r="AB46" s="64"/>
      <c r="AC46" s="64"/>
      <c r="AD46" s="64"/>
      <c r="AE46" s="64"/>
      <c r="AF46" s="64"/>
      <c r="AG46" s="64"/>
      <c r="AH46" s="19"/>
      <c r="AI46" s="19"/>
      <c r="AJ46" s="19"/>
      <c r="AK46" s="19"/>
      <c r="AL46" s="19"/>
      <c r="AM46" s="19"/>
      <c r="AN46" s="19"/>
      <c r="AO46" s="19"/>
      <c r="AP46" s="19"/>
      <c r="AQ46" s="19"/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19"/>
      <c r="BG46" s="19"/>
      <c r="BH46" s="19"/>
      <c r="BI46" s="19"/>
      <c r="BJ46" s="19"/>
      <c r="BK46" s="19"/>
      <c r="BL46" s="19"/>
      <c r="BM46" s="19"/>
      <c r="BN46" s="19"/>
      <c r="BO46" s="19"/>
      <c r="BP46" s="19"/>
      <c r="BQ46" s="19"/>
      <c r="BR46" s="19"/>
      <c r="BS46" s="19"/>
      <c r="BT46" s="19"/>
      <c r="BU46" s="19"/>
      <c r="BV46" s="19"/>
      <c r="BW46" s="19"/>
      <c r="BX46" s="19"/>
      <c r="BY46" s="19"/>
      <c r="BZ46" s="19"/>
      <c r="CA46" s="19"/>
      <c r="CB46" s="19"/>
      <c r="CC46" s="19"/>
      <c r="CD46" s="19"/>
      <c r="CE46" s="19"/>
      <c r="CF46" s="19"/>
      <c r="CG46" s="19"/>
      <c r="CH46" s="19"/>
      <c r="CI46" s="19"/>
      <c r="CJ46" s="19"/>
      <c r="CK46" s="19"/>
      <c r="CL46" s="19"/>
      <c r="CM46" s="19"/>
      <c r="CN46" s="19"/>
      <c r="CO46" s="19"/>
      <c r="CP46" s="19"/>
      <c r="CQ46" s="19"/>
      <c r="CR46" s="19"/>
      <c r="CS46" s="19"/>
      <c r="CT46" s="19"/>
      <c r="CU46" s="19"/>
      <c r="CV46" s="19"/>
      <c r="CW46" s="19"/>
      <c r="CX46" s="19"/>
      <c r="CY46" s="19"/>
      <c r="CZ46" s="19"/>
      <c r="DA46" s="19"/>
      <c r="DB46" s="19"/>
      <c r="DC46" s="19"/>
      <c r="DD46" s="19"/>
      <c r="DE46" s="19"/>
      <c r="DF46" s="19"/>
      <c r="DG46" s="19"/>
      <c r="DH46" s="19"/>
      <c r="DI46" s="19"/>
      <c r="DJ46" s="19"/>
      <c r="DK46" s="19"/>
      <c r="DL46" s="19"/>
      <c r="DM46" s="19"/>
      <c r="DN46" s="19"/>
      <c r="DO46" s="19"/>
      <c r="DP46" s="19"/>
      <c r="DQ46" s="19"/>
      <c r="DR46" s="19"/>
      <c r="DS46" s="19"/>
      <c r="DT46" s="19"/>
    </row>
    <row r="47" spans="1:124" x14ac:dyDescent="0.3">
      <c r="A47" s="65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  <c r="Y47" s="64"/>
      <c r="Z47" s="64"/>
      <c r="AA47" s="64"/>
      <c r="AB47" s="64"/>
      <c r="AC47" s="64"/>
      <c r="AD47" s="64"/>
      <c r="AE47" s="64"/>
      <c r="AF47" s="64"/>
      <c r="AG47" s="64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19"/>
      <c r="BG47" s="19"/>
      <c r="BH47" s="19"/>
      <c r="BI47" s="19"/>
      <c r="BJ47" s="19"/>
      <c r="BK47" s="19"/>
      <c r="BL47" s="19"/>
      <c r="BM47" s="19"/>
      <c r="BN47" s="19"/>
      <c r="BO47" s="19"/>
      <c r="BP47" s="19"/>
      <c r="BQ47" s="19"/>
      <c r="BR47" s="19"/>
      <c r="BS47" s="19"/>
      <c r="BT47" s="19"/>
      <c r="BU47" s="19"/>
      <c r="BV47" s="19"/>
      <c r="BW47" s="19"/>
      <c r="BX47" s="19"/>
      <c r="BY47" s="19"/>
      <c r="BZ47" s="19"/>
      <c r="CA47" s="19"/>
      <c r="CB47" s="19"/>
      <c r="CC47" s="19"/>
      <c r="CD47" s="19"/>
      <c r="CE47" s="19"/>
      <c r="CF47" s="19"/>
      <c r="CG47" s="19"/>
      <c r="CH47" s="19"/>
      <c r="CI47" s="19"/>
      <c r="CJ47" s="19"/>
      <c r="CK47" s="19"/>
      <c r="CL47" s="19"/>
      <c r="CM47" s="19"/>
      <c r="CN47" s="19"/>
      <c r="CO47" s="19"/>
      <c r="CP47" s="19"/>
      <c r="CQ47" s="19"/>
      <c r="CR47" s="19"/>
      <c r="CS47" s="19"/>
      <c r="CT47" s="19"/>
      <c r="CU47" s="19"/>
      <c r="CV47" s="19"/>
      <c r="CW47" s="19"/>
      <c r="CX47" s="19"/>
      <c r="CY47" s="19"/>
      <c r="CZ47" s="19"/>
      <c r="DA47" s="19"/>
      <c r="DB47" s="19"/>
      <c r="DC47" s="19"/>
      <c r="DD47" s="19"/>
      <c r="DE47" s="19"/>
      <c r="DF47" s="19"/>
      <c r="DG47" s="19"/>
      <c r="DH47" s="19"/>
      <c r="DI47" s="19"/>
      <c r="DJ47" s="19"/>
      <c r="DK47" s="19"/>
      <c r="DL47" s="19"/>
      <c r="DM47" s="19"/>
      <c r="DN47" s="19"/>
      <c r="DO47" s="19"/>
      <c r="DP47" s="19"/>
      <c r="DQ47" s="19"/>
      <c r="DR47" s="19"/>
      <c r="DS47" s="19"/>
      <c r="DT47" s="19"/>
    </row>
    <row r="48" spans="1:124" x14ac:dyDescent="0.3">
      <c r="A48" s="65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4"/>
      <c r="AE48" s="64"/>
      <c r="AF48" s="64"/>
      <c r="AG48" s="64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19"/>
      <c r="BG48" s="19"/>
      <c r="BH48" s="19"/>
      <c r="BI48" s="19"/>
      <c r="BJ48" s="19"/>
      <c r="BK48" s="19"/>
      <c r="BL48" s="19"/>
      <c r="BM48" s="19"/>
      <c r="BN48" s="19"/>
      <c r="BO48" s="19"/>
      <c r="BP48" s="19"/>
      <c r="BQ48" s="19"/>
      <c r="BR48" s="19"/>
      <c r="BS48" s="19"/>
      <c r="BT48" s="19"/>
      <c r="BU48" s="19"/>
      <c r="BV48" s="19"/>
      <c r="BW48" s="19"/>
      <c r="BX48" s="19"/>
      <c r="BY48" s="19"/>
      <c r="BZ48" s="19"/>
      <c r="CA48" s="19"/>
      <c r="CB48" s="19"/>
      <c r="CC48" s="19"/>
      <c r="CD48" s="19"/>
      <c r="CE48" s="19"/>
      <c r="CF48" s="19"/>
      <c r="CG48" s="19"/>
      <c r="CH48" s="19"/>
      <c r="CI48" s="19"/>
      <c r="CJ48" s="19"/>
      <c r="CK48" s="19"/>
      <c r="CL48" s="19"/>
      <c r="CM48" s="19"/>
      <c r="CN48" s="19"/>
      <c r="CO48" s="19"/>
      <c r="CP48" s="19"/>
      <c r="CQ48" s="19"/>
      <c r="CR48" s="19"/>
      <c r="CS48" s="19"/>
      <c r="CT48" s="19"/>
      <c r="CU48" s="19"/>
      <c r="CV48" s="19"/>
      <c r="CW48" s="19"/>
      <c r="CX48" s="19"/>
      <c r="CY48" s="19"/>
      <c r="CZ48" s="19"/>
      <c r="DA48" s="19"/>
      <c r="DB48" s="19"/>
      <c r="DC48" s="19"/>
      <c r="DD48" s="19"/>
      <c r="DE48" s="19"/>
      <c r="DF48" s="19"/>
      <c r="DG48" s="19"/>
      <c r="DH48" s="19"/>
      <c r="DI48" s="19"/>
      <c r="DJ48" s="19"/>
      <c r="DK48" s="19"/>
      <c r="DL48" s="19"/>
      <c r="DM48" s="19"/>
      <c r="DN48" s="19"/>
      <c r="DO48" s="19"/>
      <c r="DP48" s="19"/>
      <c r="DQ48" s="19"/>
      <c r="DR48" s="19"/>
      <c r="DS48" s="19"/>
      <c r="DT48" s="19"/>
    </row>
    <row r="49" spans="1:124" x14ac:dyDescent="0.3">
      <c r="A49" s="65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  <c r="Y49" s="64"/>
      <c r="Z49" s="64"/>
      <c r="AA49" s="64"/>
      <c r="AB49" s="64"/>
      <c r="AC49" s="64"/>
      <c r="AD49" s="64"/>
      <c r="AE49" s="64"/>
      <c r="AF49" s="64"/>
      <c r="AG49" s="64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19"/>
      <c r="BG49" s="19"/>
      <c r="BH49" s="19"/>
      <c r="BI49" s="19"/>
      <c r="BJ49" s="19"/>
      <c r="BK49" s="19"/>
      <c r="BL49" s="19"/>
      <c r="BM49" s="19"/>
      <c r="BN49" s="19"/>
      <c r="BO49" s="19"/>
      <c r="BP49" s="19"/>
      <c r="BQ49" s="19"/>
      <c r="BR49" s="19"/>
      <c r="BS49" s="19"/>
      <c r="BT49" s="19"/>
      <c r="BU49" s="19"/>
      <c r="BV49" s="19"/>
      <c r="BW49" s="19"/>
      <c r="BX49" s="19"/>
      <c r="BY49" s="19"/>
      <c r="BZ49" s="19"/>
      <c r="CA49" s="19"/>
      <c r="CB49" s="19"/>
      <c r="CC49" s="19"/>
      <c r="CD49" s="19"/>
      <c r="CE49" s="19"/>
      <c r="CF49" s="19"/>
      <c r="CG49" s="19"/>
      <c r="CH49" s="19"/>
      <c r="CI49" s="19"/>
      <c r="CJ49" s="19"/>
      <c r="CK49" s="19"/>
      <c r="CL49" s="19"/>
      <c r="CM49" s="19"/>
      <c r="CN49" s="19"/>
      <c r="CO49" s="19"/>
      <c r="CP49" s="19"/>
      <c r="CQ49" s="19"/>
      <c r="CR49" s="19"/>
      <c r="CS49" s="19"/>
      <c r="CT49" s="19"/>
      <c r="CU49" s="19"/>
      <c r="CV49" s="19"/>
      <c r="CW49" s="19"/>
      <c r="CX49" s="19"/>
      <c r="CY49" s="19"/>
      <c r="CZ49" s="19"/>
      <c r="DA49" s="19"/>
      <c r="DB49" s="19"/>
      <c r="DC49" s="19"/>
      <c r="DD49" s="19"/>
      <c r="DE49" s="19"/>
      <c r="DF49" s="19"/>
      <c r="DG49" s="19"/>
      <c r="DH49" s="19"/>
      <c r="DI49" s="19"/>
      <c r="DJ49" s="19"/>
      <c r="DK49" s="19"/>
      <c r="DL49" s="19"/>
      <c r="DM49" s="19"/>
      <c r="DN49" s="19"/>
      <c r="DO49" s="19"/>
      <c r="DP49" s="19"/>
      <c r="DQ49" s="19"/>
      <c r="DR49" s="19"/>
      <c r="DS49" s="19"/>
      <c r="DT49" s="19"/>
    </row>
    <row r="50" spans="1:124" x14ac:dyDescent="0.3">
      <c r="A50" s="65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  <c r="Y50" s="64"/>
      <c r="Z50" s="64"/>
      <c r="AA50" s="64"/>
      <c r="AB50" s="64"/>
      <c r="AC50" s="64"/>
      <c r="AD50" s="64"/>
      <c r="AE50" s="64"/>
      <c r="AF50" s="64"/>
      <c r="AG50" s="64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  <c r="BW50" s="19"/>
      <c r="BX50" s="19"/>
      <c r="BY50" s="19"/>
      <c r="BZ50" s="19"/>
      <c r="CA50" s="19"/>
      <c r="CB50" s="19"/>
      <c r="CC50" s="19"/>
      <c r="CD50" s="19"/>
      <c r="CE50" s="19"/>
      <c r="CF50" s="19"/>
      <c r="CG50" s="19"/>
      <c r="CH50" s="19"/>
      <c r="CI50" s="19"/>
      <c r="CJ50" s="19"/>
      <c r="CK50" s="19"/>
      <c r="CL50" s="19"/>
      <c r="CM50" s="19"/>
      <c r="CN50" s="19"/>
      <c r="CO50" s="19"/>
      <c r="CP50" s="19"/>
      <c r="CQ50" s="19"/>
      <c r="CR50" s="19"/>
      <c r="CS50" s="19"/>
      <c r="CT50" s="19"/>
      <c r="CU50" s="19"/>
      <c r="CV50" s="19"/>
      <c r="CW50" s="19"/>
      <c r="CX50" s="19"/>
      <c r="CY50" s="19"/>
      <c r="CZ50" s="19"/>
      <c r="DA50" s="19"/>
      <c r="DB50" s="19"/>
      <c r="DC50" s="19"/>
      <c r="DD50" s="19"/>
      <c r="DE50" s="19"/>
      <c r="DF50" s="19"/>
      <c r="DG50" s="19"/>
      <c r="DH50" s="19"/>
      <c r="DI50" s="19"/>
      <c r="DJ50" s="19"/>
      <c r="DK50" s="19"/>
      <c r="DL50" s="19"/>
      <c r="DM50" s="19"/>
      <c r="DN50" s="19"/>
      <c r="DO50" s="19"/>
      <c r="DP50" s="19"/>
      <c r="DQ50" s="19"/>
      <c r="DR50" s="19"/>
      <c r="DS50" s="19"/>
      <c r="DT50" s="19"/>
    </row>
    <row r="51" spans="1:124" x14ac:dyDescent="0.3">
      <c r="A51" s="65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  <c r="Y51" s="64"/>
      <c r="Z51" s="64"/>
      <c r="AA51" s="64"/>
      <c r="AB51" s="64"/>
      <c r="AC51" s="64"/>
      <c r="AD51" s="64"/>
      <c r="AE51" s="64"/>
      <c r="AF51" s="64"/>
      <c r="AG51" s="64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19"/>
      <c r="BG51" s="19"/>
      <c r="BH51" s="19"/>
      <c r="BI51" s="19"/>
      <c r="BJ51" s="19"/>
      <c r="BK51" s="19"/>
      <c r="BL51" s="19"/>
      <c r="BM51" s="19"/>
      <c r="BN51" s="19"/>
      <c r="BO51" s="19"/>
      <c r="BP51" s="19"/>
      <c r="BQ51" s="19"/>
      <c r="BR51" s="19"/>
      <c r="BS51" s="19"/>
      <c r="BT51" s="19"/>
      <c r="BU51" s="19"/>
      <c r="BV51" s="19"/>
      <c r="BW51" s="19"/>
      <c r="BX51" s="19"/>
      <c r="BY51" s="19"/>
      <c r="BZ51" s="19"/>
      <c r="CA51" s="19"/>
      <c r="CB51" s="19"/>
      <c r="CC51" s="19"/>
      <c r="CD51" s="19"/>
      <c r="CE51" s="19"/>
      <c r="CF51" s="19"/>
      <c r="CG51" s="19"/>
      <c r="CH51" s="19"/>
      <c r="CI51" s="19"/>
      <c r="CJ51" s="19"/>
      <c r="CK51" s="19"/>
      <c r="CL51" s="19"/>
      <c r="CM51" s="19"/>
      <c r="CN51" s="19"/>
      <c r="CO51" s="19"/>
      <c r="CP51" s="19"/>
      <c r="CQ51" s="19"/>
      <c r="CR51" s="19"/>
      <c r="CS51" s="19"/>
      <c r="CT51" s="19"/>
      <c r="CU51" s="19"/>
      <c r="CV51" s="19"/>
      <c r="CW51" s="19"/>
      <c r="CX51" s="19"/>
      <c r="CY51" s="19"/>
      <c r="CZ51" s="19"/>
      <c r="DA51" s="19"/>
      <c r="DB51" s="19"/>
      <c r="DC51" s="19"/>
      <c r="DD51" s="19"/>
      <c r="DE51" s="19"/>
      <c r="DF51" s="19"/>
      <c r="DG51" s="19"/>
      <c r="DH51" s="19"/>
      <c r="DI51" s="19"/>
      <c r="DJ51" s="19"/>
      <c r="DK51" s="19"/>
      <c r="DL51" s="19"/>
      <c r="DM51" s="19"/>
      <c r="DN51" s="19"/>
      <c r="DO51" s="19"/>
      <c r="DP51" s="19"/>
      <c r="DQ51" s="19"/>
      <c r="DR51" s="19"/>
      <c r="DS51" s="19"/>
      <c r="DT51" s="19"/>
    </row>
    <row r="52" spans="1:124" s="55" customFormat="1" x14ac:dyDescent="0.3">
      <c r="A52" s="65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</row>
    <row r="53" spans="1:124" s="55" customFormat="1" x14ac:dyDescent="0.3">
      <c r="A53" s="65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  <c r="Y53" s="64"/>
      <c r="Z53" s="64"/>
      <c r="AA53" s="64"/>
      <c r="AB53" s="64"/>
      <c r="AC53" s="64"/>
      <c r="AD53" s="64"/>
      <c r="AE53" s="64"/>
      <c r="AF53" s="64"/>
      <c r="AG53" s="64"/>
    </row>
    <row r="54" spans="1:124" s="55" customFormat="1" x14ac:dyDescent="0.3">
      <c r="A54" s="65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  <c r="Y54" s="64"/>
      <c r="Z54" s="64"/>
      <c r="AA54" s="64"/>
      <c r="AB54" s="64"/>
      <c r="AC54" s="64"/>
      <c r="AD54" s="64"/>
      <c r="AE54" s="64"/>
      <c r="AF54" s="64"/>
      <c r="AG54" s="64"/>
    </row>
    <row r="55" spans="1:124" s="55" customFormat="1" x14ac:dyDescent="0.3">
      <c r="A55" s="65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  <c r="Y55" s="64"/>
      <c r="Z55" s="64"/>
      <c r="AA55" s="64"/>
      <c r="AB55" s="64"/>
      <c r="AC55" s="64"/>
      <c r="AD55" s="64"/>
      <c r="AE55" s="64"/>
      <c r="AF55" s="64"/>
      <c r="AG55" s="64"/>
    </row>
    <row r="56" spans="1:124" s="55" customFormat="1" x14ac:dyDescent="0.3">
      <c r="A56" s="65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  <c r="Y56" s="64"/>
      <c r="Z56" s="64"/>
      <c r="AA56" s="64"/>
      <c r="AB56" s="64"/>
      <c r="AC56" s="64"/>
      <c r="AD56" s="64"/>
      <c r="AE56" s="64"/>
      <c r="AF56" s="64"/>
      <c r="AG56" s="64"/>
    </row>
    <row r="57" spans="1:124" s="55" customFormat="1" x14ac:dyDescent="0.3">
      <c r="A57" s="65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  <c r="Y57" s="64"/>
      <c r="Z57" s="64"/>
      <c r="AA57" s="64"/>
      <c r="AB57" s="64"/>
      <c r="AC57" s="64"/>
      <c r="AD57" s="64"/>
      <c r="AE57" s="64"/>
      <c r="AF57" s="64"/>
      <c r="AG57" s="64"/>
    </row>
    <row r="58" spans="1:124" s="55" customFormat="1" x14ac:dyDescent="0.3">
      <c r="A58" s="65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</row>
    <row r="59" spans="1:124" s="55" customFormat="1" x14ac:dyDescent="0.3">
      <c r="A59" s="65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</row>
    <row r="60" spans="1:124" s="55" customFormat="1" x14ac:dyDescent="0.3">
      <c r="A60" s="65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  <c r="Y60" s="64"/>
      <c r="Z60" s="64"/>
      <c r="AA60" s="64"/>
      <c r="AB60" s="64"/>
      <c r="AC60" s="64"/>
      <c r="AD60" s="64"/>
      <c r="AE60" s="64"/>
      <c r="AF60" s="64"/>
      <c r="AG60" s="64"/>
    </row>
    <row r="61" spans="1:124" s="55" customFormat="1" x14ac:dyDescent="0.3">
      <c r="A61" s="65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  <c r="Y61" s="64"/>
      <c r="Z61" s="64"/>
      <c r="AA61" s="64"/>
      <c r="AB61" s="64"/>
      <c r="AC61" s="64"/>
      <c r="AD61" s="64"/>
      <c r="AE61" s="64"/>
      <c r="AF61" s="64"/>
      <c r="AG61" s="64"/>
    </row>
    <row r="62" spans="1:124" s="55" customFormat="1" x14ac:dyDescent="0.3">
      <c r="A62" s="65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  <c r="Y62" s="64"/>
      <c r="Z62" s="64"/>
      <c r="AA62" s="64"/>
      <c r="AB62" s="64"/>
      <c r="AC62" s="64"/>
      <c r="AD62" s="64"/>
      <c r="AE62" s="64"/>
      <c r="AF62" s="64"/>
      <c r="AG62" s="64"/>
    </row>
    <row r="63" spans="1:124" s="55" customFormat="1" x14ac:dyDescent="0.3">
      <c r="A63" s="65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  <c r="Y63" s="64"/>
      <c r="Z63" s="64"/>
      <c r="AA63" s="64"/>
      <c r="AB63" s="64"/>
      <c r="AC63" s="64"/>
      <c r="AD63" s="64"/>
      <c r="AE63" s="64"/>
      <c r="AF63" s="64"/>
      <c r="AG63" s="64"/>
    </row>
    <row r="64" spans="1:124" s="55" customFormat="1" x14ac:dyDescent="0.3">
      <c r="A64" s="65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  <c r="Y64" s="64"/>
      <c r="Z64" s="64"/>
      <c r="AA64" s="64"/>
      <c r="AB64" s="64"/>
      <c r="AC64" s="64"/>
      <c r="AD64" s="64"/>
      <c r="AE64" s="64"/>
      <c r="AF64" s="64"/>
      <c r="AG64" s="64"/>
    </row>
    <row r="65" spans="1:33" s="55" customFormat="1" x14ac:dyDescent="0.3">
      <c r="A65" s="65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  <c r="Y65" s="64"/>
      <c r="Z65" s="64"/>
      <c r="AA65" s="64"/>
      <c r="AB65" s="64"/>
      <c r="AC65" s="64"/>
      <c r="AD65" s="64"/>
      <c r="AE65" s="64"/>
      <c r="AF65" s="64"/>
      <c r="AG65" s="64"/>
    </row>
    <row r="66" spans="1:33" s="55" customFormat="1" x14ac:dyDescent="0.3">
      <c r="A66" s="65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4"/>
      <c r="Z66" s="64"/>
      <c r="AA66" s="64"/>
      <c r="AB66" s="64"/>
      <c r="AC66" s="64"/>
      <c r="AD66" s="64"/>
      <c r="AE66" s="64"/>
      <c r="AF66" s="64"/>
      <c r="AG66" s="64"/>
    </row>
    <row r="67" spans="1:33" s="55" customFormat="1" x14ac:dyDescent="0.3">
      <c r="A67" s="65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  <c r="Y67" s="64"/>
      <c r="Z67" s="64"/>
      <c r="AA67" s="64"/>
      <c r="AB67" s="64"/>
      <c r="AC67" s="64"/>
      <c r="AD67" s="64"/>
      <c r="AE67" s="64"/>
      <c r="AF67" s="64"/>
      <c r="AG67" s="64"/>
    </row>
    <row r="68" spans="1:33" s="55" customFormat="1" x14ac:dyDescent="0.3">
      <c r="A68" s="65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  <c r="Y68" s="64"/>
      <c r="Z68" s="64"/>
      <c r="AA68" s="64"/>
      <c r="AB68" s="64"/>
      <c r="AC68" s="64"/>
      <c r="AD68" s="64"/>
      <c r="AE68" s="64"/>
      <c r="AF68" s="64"/>
      <c r="AG68" s="64"/>
    </row>
    <row r="69" spans="1:33" s="55" customFormat="1" x14ac:dyDescent="0.3">
      <c r="A69" s="65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</row>
    <row r="70" spans="1:33" s="55" customFormat="1" x14ac:dyDescent="0.3">
      <c r="A70" s="65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  <c r="Y70" s="64"/>
      <c r="Z70" s="64"/>
      <c r="AA70" s="64"/>
      <c r="AB70" s="64"/>
      <c r="AC70" s="64"/>
      <c r="AD70" s="64"/>
      <c r="AE70" s="64"/>
      <c r="AF70" s="64"/>
      <c r="AG70" s="64"/>
    </row>
    <row r="71" spans="1:33" s="55" customFormat="1" x14ac:dyDescent="0.3">
      <c r="A71" s="65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  <c r="Y71" s="64"/>
      <c r="Z71" s="64"/>
      <c r="AA71" s="64"/>
      <c r="AB71" s="64"/>
      <c r="AC71" s="64"/>
      <c r="AD71" s="64"/>
      <c r="AE71" s="64"/>
      <c r="AF71" s="64"/>
      <c r="AG71" s="64"/>
    </row>
    <row r="72" spans="1:33" s="55" customFormat="1" x14ac:dyDescent="0.3">
      <c r="A72" s="65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  <c r="Y72" s="64"/>
      <c r="Z72" s="64"/>
      <c r="AA72" s="64"/>
      <c r="AB72" s="64"/>
      <c r="AC72" s="64"/>
      <c r="AD72" s="64"/>
      <c r="AE72" s="64"/>
      <c r="AF72" s="64"/>
      <c r="AG72" s="64"/>
    </row>
    <row r="73" spans="1:33" s="55" customFormat="1" x14ac:dyDescent="0.3">
      <c r="A73" s="65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  <c r="AD73" s="64"/>
      <c r="AE73" s="64"/>
      <c r="AF73" s="64"/>
      <c r="AG73" s="64"/>
    </row>
    <row r="74" spans="1:33" s="55" customFormat="1" x14ac:dyDescent="0.3">
      <c r="A74" s="65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  <c r="AD74" s="64"/>
      <c r="AE74" s="64"/>
      <c r="AF74" s="64"/>
      <c r="AG74" s="64"/>
    </row>
    <row r="75" spans="1:33" s="55" customFormat="1" x14ac:dyDescent="0.3">
      <c r="A75" s="65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  <c r="AD75" s="64"/>
      <c r="AE75" s="64"/>
      <c r="AF75" s="64"/>
      <c r="AG75" s="64"/>
    </row>
    <row r="76" spans="1:33" s="55" customFormat="1" x14ac:dyDescent="0.3">
      <c r="A76" s="65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  <c r="AD76" s="64"/>
      <c r="AE76" s="64"/>
      <c r="AF76" s="64"/>
      <c r="AG76" s="64"/>
    </row>
    <row r="77" spans="1:33" s="55" customFormat="1" x14ac:dyDescent="0.3">
      <c r="A77" s="65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</row>
    <row r="78" spans="1:33" s="55" customFormat="1" x14ac:dyDescent="0.3">
      <c r="A78" s="65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  <c r="AD78" s="64"/>
      <c r="AE78" s="64"/>
      <c r="AF78" s="64"/>
      <c r="AG78" s="64"/>
    </row>
    <row r="79" spans="1:33" s="55" customFormat="1" x14ac:dyDescent="0.3">
      <c r="A79" s="65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</row>
    <row r="80" spans="1:33" s="55" customFormat="1" x14ac:dyDescent="0.3">
      <c r="A80" s="65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  <c r="AD80" s="64"/>
      <c r="AE80" s="64"/>
      <c r="AF80" s="64"/>
      <c r="AG80" s="64"/>
    </row>
    <row r="81" spans="1:33" s="55" customFormat="1" x14ac:dyDescent="0.3">
      <c r="A81" s="65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</row>
    <row r="82" spans="1:33" s="55" customFormat="1" x14ac:dyDescent="0.3">
      <c r="A82" s="65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  <c r="AD82" s="64"/>
      <c r="AE82" s="64"/>
      <c r="AF82" s="64"/>
      <c r="AG82" s="64"/>
    </row>
    <row r="83" spans="1:33" s="55" customFormat="1" x14ac:dyDescent="0.3">
      <c r="A83" s="65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</row>
    <row r="84" spans="1:33" s="55" customFormat="1" x14ac:dyDescent="0.3">
      <c r="A84" s="65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  <c r="AD84" s="64"/>
      <c r="AE84" s="64"/>
      <c r="AF84" s="64"/>
      <c r="AG84" s="64"/>
    </row>
    <row r="85" spans="1:33" s="55" customFormat="1" x14ac:dyDescent="0.3">
      <c r="A85" s="65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</row>
    <row r="86" spans="1:33" s="55" customFormat="1" x14ac:dyDescent="0.3">
      <c r="A86" s="65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  <c r="AD86" s="64"/>
      <c r="AE86" s="64"/>
      <c r="AF86" s="64"/>
      <c r="AG86" s="64"/>
    </row>
    <row r="87" spans="1:33" s="55" customFormat="1" x14ac:dyDescent="0.3">
      <c r="A87" s="65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</row>
    <row r="88" spans="1:33" s="55" customFormat="1" x14ac:dyDescent="0.3">
      <c r="A88" s="65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  <c r="AD88" s="64"/>
      <c r="AE88" s="64"/>
      <c r="AF88" s="64"/>
      <c r="AG88" s="64"/>
    </row>
    <row r="89" spans="1:33" s="55" customFormat="1" x14ac:dyDescent="0.3">
      <c r="A89" s="65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  <c r="AD89" s="64"/>
      <c r="AE89" s="64"/>
      <c r="AF89" s="64"/>
      <c r="AG89" s="64"/>
    </row>
    <row r="90" spans="1:33" s="55" customFormat="1" x14ac:dyDescent="0.3">
      <c r="A90" s="65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  <c r="AD90" s="64"/>
      <c r="AE90" s="64"/>
      <c r="AF90" s="64"/>
      <c r="AG90" s="64"/>
    </row>
    <row r="91" spans="1:33" s="55" customFormat="1" x14ac:dyDescent="0.3">
      <c r="A91" s="65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  <c r="AD91" s="64"/>
      <c r="AE91" s="64"/>
      <c r="AF91" s="64"/>
      <c r="AG91" s="64"/>
    </row>
    <row r="92" spans="1:33" s="55" customFormat="1" x14ac:dyDescent="0.3">
      <c r="A92" s="65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  <c r="AD92" s="64"/>
      <c r="AE92" s="64"/>
      <c r="AF92" s="64"/>
      <c r="AG92" s="64"/>
    </row>
    <row r="93" spans="1:33" s="55" customFormat="1" x14ac:dyDescent="0.3">
      <c r="A93" s="65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</row>
    <row r="94" spans="1:33" s="55" customFormat="1" x14ac:dyDescent="0.3">
      <c r="A94" s="65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  <c r="AD94" s="64"/>
      <c r="AE94" s="64"/>
      <c r="AF94" s="64"/>
      <c r="AG94" s="64"/>
    </row>
    <row r="95" spans="1:33" s="55" customFormat="1" x14ac:dyDescent="0.3">
      <c r="A95" s="65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  <c r="AD95" s="64"/>
      <c r="AE95" s="64"/>
      <c r="AF95" s="64"/>
      <c r="AG95" s="64"/>
    </row>
    <row r="96" spans="1:33" s="55" customFormat="1" x14ac:dyDescent="0.3">
      <c r="A96" s="65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  <c r="AD96" s="64"/>
      <c r="AE96" s="64"/>
      <c r="AF96" s="64"/>
      <c r="AG96" s="64"/>
    </row>
    <row r="97" spans="1:33" s="55" customFormat="1" x14ac:dyDescent="0.3">
      <c r="A97" s="65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  <c r="AD97" s="64"/>
      <c r="AE97" s="64"/>
      <c r="AF97" s="64"/>
      <c r="AG97" s="64"/>
    </row>
    <row r="98" spans="1:33" s="55" customFormat="1" x14ac:dyDescent="0.3">
      <c r="A98" s="65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  <c r="AD98" s="64"/>
      <c r="AE98" s="64"/>
      <c r="AF98" s="64"/>
      <c r="AG98" s="64"/>
    </row>
    <row r="99" spans="1:33" s="55" customFormat="1" x14ac:dyDescent="0.3">
      <c r="A99" s="65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  <c r="AD99" s="64"/>
      <c r="AE99" s="64"/>
      <c r="AF99" s="64"/>
      <c r="AG99" s="64"/>
    </row>
    <row r="100" spans="1:33" s="55" customFormat="1" x14ac:dyDescent="0.3">
      <c r="A100" s="65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  <c r="AD100" s="64"/>
      <c r="AE100" s="64"/>
      <c r="AF100" s="64"/>
      <c r="AG100" s="64"/>
    </row>
    <row r="101" spans="1:33" s="55" customFormat="1" x14ac:dyDescent="0.3">
      <c r="A101" s="65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  <c r="AD101" s="64"/>
      <c r="AE101" s="64"/>
      <c r="AF101" s="64"/>
      <c r="AG101" s="64"/>
    </row>
    <row r="102" spans="1:33" s="55" customFormat="1" x14ac:dyDescent="0.3">
      <c r="A102" s="65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  <c r="AD102" s="64"/>
      <c r="AE102" s="64"/>
      <c r="AF102" s="64"/>
      <c r="AG102" s="64"/>
    </row>
    <row r="103" spans="1:33" s="55" customFormat="1" x14ac:dyDescent="0.3">
      <c r="A103" s="65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  <c r="AD103" s="64"/>
      <c r="AE103" s="64"/>
      <c r="AF103" s="64"/>
      <c r="AG103" s="64"/>
    </row>
    <row r="104" spans="1:33" s="55" customFormat="1" x14ac:dyDescent="0.3">
      <c r="A104" s="65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  <c r="AD104" s="64"/>
      <c r="AE104" s="64"/>
      <c r="AF104" s="64"/>
      <c r="AG104" s="64"/>
    </row>
    <row r="105" spans="1:33" s="55" customFormat="1" x14ac:dyDescent="0.3">
      <c r="A105" s="65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  <c r="AF105" s="64"/>
      <c r="AG105" s="64"/>
    </row>
    <row r="106" spans="1:33" s="55" customFormat="1" x14ac:dyDescent="0.3">
      <c r="A106" s="65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  <c r="AD106" s="64"/>
      <c r="AE106" s="64"/>
      <c r="AF106" s="64"/>
      <c r="AG106" s="64"/>
    </row>
    <row r="107" spans="1:33" s="55" customFormat="1" x14ac:dyDescent="0.3">
      <c r="A107" s="65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  <c r="AD107" s="64"/>
      <c r="AE107" s="64"/>
      <c r="AF107" s="64"/>
      <c r="AG107" s="64"/>
    </row>
    <row r="108" spans="1:33" s="55" customFormat="1" x14ac:dyDescent="0.3">
      <c r="A108" s="65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  <c r="AD108" s="64"/>
      <c r="AE108" s="64"/>
      <c r="AF108" s="64"/>
      <c r="AG108" s="64"/>
    </row>
    <row r="109" spans="1:33" s="55" customFormat="1" x14ac:dyDescent="0.3">
      <c r="A109" s="65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  <c r="AD109" s="64"/>
      <c r="AE109" s="64"/>
      <c r="AF109" s="64"/>
      <c r="AG109" s="64"/>
    </row>
    <row r="110" spans="1:33" s="55" customFormat="1" x14ac:dyDescent="0.3">
      <c r="A110" s="65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  <c r="AD110" s="64"/>
      <c r="AE110" s="64"/>
      <c r="AF110" s="64"/>
      <c r="AG110" s="64"/>
    </row>
    <row r="111" spans="1:33" s="55" customFormat="1" x14ac:dyDescent="0.3">
      <c r="A111" s="65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  <c r="AD111" s="64"/>
      <c r="AE111" s="64"/>
      <c r="AF111" s="64"/>
      <c r="AG111" s="64"/>
    </row>
    <row r="112" spans="1:33" s="55" customFormat="1" x14ac:dyDescent="0.3">
      <c r="A112" s="65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  <c r="AD112" s="64"/>
      <c r="AE112" s="64"/>
      <c r="AF112" s="64"/>
      <c r="AG112" s="64"/>
    </row>
    <row r="113" spans="1:33" s="55" customFormat="1" x14ac:dyDescent="0.3">
      <c r="A113" s="65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  <c r="AD113" s="64"/>
      <c r="AE113" s="64"/>
      <c r="AF113" s="64"/>
      <c r="AG113" s="64"/>
    </row>
    <row r="114" spans="1:33" s="55" customFormat="1" x14ac:dyDescent="0.3">
      <c r="A114" s="65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  <c r="AD114" s="64"/>
      <c r="AE114" s="64"/>
      <c r="AF114" s="64"/>
      <c r="AG114" s="64"/>
    </row>
    <row r="115" spans="1:33" s="55" customFormat="1" x14ac:dyDescent="0.3">
      <c r="A115" s="65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  <c r="AD115" s="64"/>
      <c r="AE115" s="64"/>
      <c r="AF115" s="64"/>
      <c r="AG115" s="64"/>
    </row>
    <row r="116" spans="1:33" s="55" customFormat="1" x14ac:dyDescent="0.3">
      <c r="A116" s="65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  <c r="AD116" s="64"/>
      <c r="AE116" s="64"/>
      <c r="AF116" s="64"/>
      <c r="AG116" s="64"/>
    </row>
    <row r="117" spans="1:33" s="55" customFormat="1" x14ac:dyDescent="0.3">
      <c r="A117" s="65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  <c r="AD117" s="64"/>
      <c r="AE117" s="64"/>
      <c r="AF117" s="64"/>
      <c r="AG117" s="64"/>
    </row>
    <row r="118" spans="1:33" s="55" customFormat="1" x14ac:dyDescent="0.3">
      <c r="A118" s="65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  <c r="AD118" s="64"/>
      <c r="AE118" s="64"/>
      <c r="AF118" s="64"/>
      <c r="AG118" s="64"/>
    </row>
    <row r="119" spans="1:33" s="55" customFormat="1" x14ac:dyDescent="0.3">
      <c r="A119" s="65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  <c r="AD119" s="64"/>
      <c r="AE119" s="64"/>
      <c r="AF119" s="64"/>
      <c r="AG119" s="64"/>
    </row>
    <row r="120" spans="1:33" s="55" customFormat="1" x14ac:dyDescent="0.3">
      <c r="A120" s="65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  <c r="AD120" s="64"/>
      <c r="AE120" s="64"/>
      <c r="AF120" s="64"/>
      <c r="AG120" s="64"/>
    </row>
    <row r="121" spans="1:33" s="55" customFormat="1" x14ac:dyDescent="0.3">
      <c r="A121" s="65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  <c r="AD121" s="64"/>
      <c r="AE121" s="64"/>
      <c r="AF121" s="64"/>
      <c r="AG121" s="64"/>
    </row>
    <row r="122" spans="1:33" s="55" customFormat="1" x14ac:dyDescent="0.3">
      <c r="A122" s="65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  <c r="AD122" s="64"/>
      <c r="AE122" s="64"/>
      <c r="AF122" s="64"/>
      <c r="AG122" s="64"/>
    </row>
    <row r="123" spans="1:33" s="55" customFormat="1" x14ac:dyDescent="0.3">
      <c r="A123" s="65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  <c r="AD123" s="64"/>
      <c r="AE123" s="64"/>
      <c r="AF123" s="64"/>
      <c r="AG123" s="64"/>
    </row>
    <row r="124" spans="1:33" s="55" customFormat="1" x14ac:dyDescent="0.3">
      <c r="A124" s="65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F124" s="64"/>
      <c r="AG124" s="64"/>
    </row>
    <row r="125" spans="1:33" s="55" customFormat="1" x14ac:dyDescent="0.3">
      <c r="A125" s="65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  <c r="AD125" s="64"/>
      <c r="AE125" s="64"/>
      <c r="AF125" s="64"/>
      <c r="AG125" s="64"/>
    </row>
    <row r="126" spans="1:33" s="55" customFormat="1" x14ac:dyDescent="0.3">
      <c r="A126" s="65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  <c r="AD126" s="64"/>
      <c r="AE126" s="64"/>
      <c r="AF126" s="64"/>
      <c r="AG126" s="64"/>
    </row>
    <row r="127" spans="1:33" s="55" customFormat="1" x14ac:dyDescent="0.3">
      <c r="A127" s="65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  <c r="AD127" s="64"/>
      <c r="AE127" s="64"/>
      <c r="AF127" s="64"/>
      <c r="AG127" s="64"/>
    </row>
    <row r="128" spans="1:33" s="55" customFormat="1" x14ac:dyDescent="0.3">
      <c r="A128" s="65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  <c r="AD128" s="64"/>
      <c r="AE128" s="64"/>
      <c r="AF128" s="64"/>
      <c r="AG128" s="64"/>
    </row>
    <row r="129" spans="1:33" s="55" customFormat="1" x14ac:dyDescent="0.3">
      <c r="A129" s="65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  <c r="AD129" s="64"/>
      <c r="AE129" s="64"/>
      <c r="AF129" s="64"/>
      <c r="AG129" s="64"/>
    </row>
    <row r="130" spans="1:33" s="55" customFormat="1" x14ac:dyDescent="0.3">
      <c r="A130" s="65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  <c r="AD130" s="64"/>
      <c r="AE130" s="64"/>
      <c r="AF130" s="64"/>
      <c r="AG130" s="64"/>
    </row>
    <row r="131" spans="1:33" s="55" customFormat="1" x14ac:dyDescent="0.3">
      <c r="A131" s="65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  <c r="AD131" s="64"/>
      <c r="AE131" s="64"/>
      <c r="AF131" s="64"/>
      <c r="AG131" s="64"/>
    </row>
    <row r="132" spans="1:33" s="55" customFormat="1" x14ac:dyDescent="0.3">
      <c r="A132" s="65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  <c r="AD132" s="64"/>
      <c r="AE132" s="64"/>
      <c r="AF132" s="64"/>
      <c r="AG132" s="64"/>
    </row>
    <row r="133" spans="1:33" s="55" customFormat="1" x14ac:dyDescent="0.3">
      <c r="A133" s="65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  <c r="AD133" s="64"/>
      <c r="AE133" s="64"/>
      <c r="AF133" s="64"/>
      <c r="AG133" s="64"/>
    </row>
    <row r="134" spans="1:33" s="55" customFormat="1" x14ac:dyDescent="0.3">
      <c r="A134" s="65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  <c r="AD134" s="64"/>
      <c r="AE134" s="64"/>
      <c r="AF134" s="64"/>
      <c r="AG134" s="64"/>
    </row>
    <row r="135" spans="1:33" s="55" customFormat="1" x14ac:dyDescent="0.3">
      <c r="A135" s="65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  <c r="AD135" s="64"/>
      <c r="AE135" s="64"/>
      <c r="AF135" s="64"/>
      <c r="AG135" s="64"/>
    </row>
    <row r="136" spans="1:33" s="55" customFormat="1" x14ac:dyDescent="0.3">
      <c r="A136" s="65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  <c r="AD136" s="64"/>
      <c r="AE136" s="64"/>
      <c r="AF136" s="64"/>
      <c r="AG136" s="64"/>
    </row>
    <row r="137" spans="1:33" s="55" customFormat="1" x14ac:dyDescent="0.3">
      <c r="A137" s="65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  <c r="AD137" s="64"/>
      <c r="AE137" s="64"/>
      <c r="AF137" s="64"/>
      <c r="AG137" s="64"/>
    </row>
    <row r="138" spans="1:33" s="55" customFormat="1" x14ac:dyDescent="0.3">
      <c r="A138" s="65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  <c r="AD138" s="64"/>
      <c r="AE138" s="64"/>
      <c r="AF138" s="64"/>
      <c r="AG138" s="64"/>
    </row>
    <row r="139" spans="1:33" s="55" customFormat="1" x14ac:dyDescent="0.3">
      <c r="A139" s="65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  <c r="AD139" s="64"/>
      <c r="AE139" s="64"/>
      <c r="AF139" s="64"/>
      <c r="AG139" s="64"/>
    </row>
    <row r="140" spans="1:33" s="55" customFormat="1" x14ac:dyDescent="0.3">
      <c r="A140" s="65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</row>
    <row r="141" spans="1:33" s="55" customFormat="1" x14ac:dyDescent="0.3">
      <c r="A141" s="65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  <c r="AD141" s="64"/>
      <c r="AE141" s="64"/>
      <c r="AF141" s="64"/>
      <c r="AG141" s="64"/>
    </row>
    <row r="142" spans="1:33" s="55" customFormat="1" x14ac:dyDescent="0.3">
      <c r="A142" s="65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  <c r="AD142" s="64"/>
      <c r="AE142" s="64"/>
      <c r="AF142" s="64"/>
      <c r="AG142" s="64"/>
    </row>
    <row r="143" spans="1:33" s="55" customFormat="1" x14ac:dyDescent="0.3">
      <c r="A143" s="65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  <c r="AD143" s="64"/>
      <c r="AE143" s="64"/>
      <c r="AF143" s="64"/>
      <c r="AG143" s="64"/>
    </row>
    <row r="144" spans="1:33" s="55" customFormat="1" x14ac:dyDescent="0.3">
      <c r="A144" s="65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  <c r="AD144" s="64"/>
      <c r="AE144" s="64"/>
      <c r="AF144" s="64"/>
      <c r="AG144" s="64"/>
    </row>
    <row r="145" spans="1:124" s="55" customFormat="1" x14ac:dyDescent="0.3">
      <c r="A145" s="65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  <c r="AD145" s="64"/>
      <c r="AE145" s="64"/>
      <c r="AF145" s="64"/>
      <c r="AG145" s="64"/>
    </row>
    <row r="146" spans="1:124" s="55" customFormat="1" x14ac:dyDescent="0.3">
      <c r="A146" s="65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  <c r="AD146" s="64"/>
      <c r="AE146" s="64"/>
      <c r="AF146" s="64"/>
      <c r="AG146" s="64"/>
    </row>
    <row r="147" spans="1:124" s="55" customFormat="1" x14ac:dyDescent="0.3">
      <c r="A147" s="65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  <c r="AD147" s="64"/>
      <c r="AE147" s="64"/>
      <c r="AF147" s="64"/>
      <c r="AG147" s="64"/>
    </row>
    <row r="148" spans="1:124" s="55" customFormat="1" x14ac:dyDescent="0.3">
      <c r="A148" s="65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  <c r="AD148" s="64"/>
      <c r="AE148" s="64"/>
      <c r="AF148" s="64"/>
      <c r="AG148" s="64"/>
    </row>
    <row r="149" spans="1:124" s="55" customFormat="1" x14ac:dyDescent="0.3">
      <c r="A149" s="65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  <c r="AD149" s="64"/>
      <c r="AE149" s="64"/>
      <c r="AF149" s="64"/>
      <c r="AG149" s="64"/>
    </row>
    <row r="150" spans="1:124" s="55" customFormat="1" x14ac:dyDescent="0.3">
      <c r="A150" s="65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  <c r="AD150" s="64"/>
      <c r="AE150" s="64"/>
      <c r="AF150" s="64"/>
      <c r="AG150" s="64"/>
    </row>
    <row r="151" spans="1:124" s="55" customFormat="1" x14ac:dyDescent="0.3">
      <c r="A151" s="65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  <c r="AD151" s="64"/>
      <c r="AE151" s="64"/>
      <c r="AF151" s="64"/>
      <c r="AG151" s="64"/>
    </row>
    <row r="152" spans="1:124" s="19" customFormat="1" x14ac:dyDescent="0.3"/>
    <row r="153" spans="1:124" x14ac:dyDescent="0.3">
      <c r="A153" s="26"/>
      <c r="B153" s="19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  <c r="AE153" s="19"/>
      <c r="AF153" s="19"/>
      <c r="AG153" s="19"/>
      <c r="AH153" s="19"/>
      <c r="AI153" s="19"/>
      <c r="AJ153" s="19"/>
      <c r="AK153" s="19"/>
      <c r="AL153" s="19"/>
      <c r="AM153" s="19"/>
      <c r="AN153" s="19"/>
      <c r="AO153" s="19"/>
      <c r="AP153" s="19"/>
      <c r="AQ153" s="19"/>
      <c r="AR153" s="19"/>
      <c r="AS153" s="19"/>
      <c r="AT153" s="19"/>
      <c r="AU153" s="19"/>
      <c r="AV153" s="19"/>
      <c r="AW153" s="19"/>
      <c r="AX153" s="19"/>
      <c r="AY153" s="19"/>
      <c r="AZ153" s="19"/>
      <c r="BA153" s="19"/>
      <c r="BB153" s="19"/>
      <c r="BC153" s="19"/>
      <c r="BD153" s="19"/>
      <c r="BE153" s="19"/>
      <c r="BF153" s="19"/>
      <c r="BG153" s="19"/>
      <c r="BH153" s="19"/>
      <c r="BI153" s="19"/>
      <c r="BJ153" s="19"/>
      <c r="BK153" s="19"/>
      <c r="BL153" s="19"/>
      <c r="BM153" s="19"/>
      <c r="BN153" s="19"/>
      <c r="BO153" s="19"/>
      <c r="BP153" s="19"/>
      <c r="BQ153" s="19"/>
      <c r="BR153" s="19"/>
      <c r="BS153" s="19"/>
      <c r="BT153" s="19"/>
      <c r="BU153" s="19"/>
      <c r="BV153" s="19"/>
      <c r="BW153" s="19"/>
      <c r="BX153" s="19"/>
      <c r="BY153" s="19"/>
      <c r="BZ153" s="19"/>
      <c r="CA153" s="19"/>
      <c r="CB153" s="19"/>
      <c r="CC153" s="19"/>
      <c r="CD153" s="19"/>
      <c r="CE153" s="19"/>
      <c r="CF153" s="19"/>
      <c r="CG153" s="19"/>
      <c r="CH153" s="19"/>
      <c r="CI153" s="19"/>
      <c r="CJ153" s="19"/>
      <c r="CK153" s="19"/>
      <c r="CL153" s="19"/>
      <c r="CM153" s="19"/>
      <c r="CN153" s="19"/>
      <c r="CO153" s="19"/>
      <c r="CP153" s="19"/>
      <c r="CQ153" s="19"/>
      <c r="CR153" s="19"/>
      <c r="CS153" s="19"/>
      <c r="CT153" s="19"/>
      <c r="CU153" s="19"/>
      <c r="CV153" s="19"/>
      <c r="CW153" s="19"/>
      <c r="CX153" s="19"/>
      <c r="CY153" s="19"/>
      <c r="CZ153" s="19"/>
      <c r="DA153" s="19"/>
      <c r="DB153" s="19"/>
      <c r="DC153" s="19"/>
      <c r="DD153" s="19"/>
      <c r="DE153" s="19"/>
      <c r="DF153" s="19"/>
      <c r="DG153" s="19"/>
      <c r="DH153" s="19"/>
      <c r="DI153" s="19"/>
      <c r="DJ153" s="19"/>
      <c r="DK153" s="19"/>
      <c r="DL153" s="19"/>
      <c r="DM153" s="19"/>
      <c r="DN153" s="19"/>
      <c r="DO153" s="19"/>
      <c r="DP153" s="19"/>
      <c r="DQ153" s="19"/>
      <c r="DR153" s="19"/>
      <c r="DS153" s="19"/>
      <c r="DT153" s="19"/>
    </row>
    <row r="154" spans="1:124" x14ac:dyDescent="0.3">
      <c r="A154" s="26"/>
      <c r="B154" s="19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  <c r="AE154" s="19"/>
      <c r="AF154" s="19"/>
      <c r="AG154" s="19"/>
      <c r="AH154" s="19"/>
      <c r="AI154" s="19"/>
      <c r="AJ154" s="19"/>
      <c r="AK154" s="19"/>
      <c r="AL154" s="19"/>
      <c r="AM154" s="19"/>
      <c r="AN154" s="19"/>
      <c r="AO154" s="19"/>
      <c r="AP154" s="19"/>
      <c r="AQ154" s="19"/>
      <c r="AR154" s="19"/>
      <c r="AS154" s="19"/>
      <c r="AT154" s="19"/>
      <c r="AU154" s="19"/>
      <c r="AV154" s="19"/>
      <c r="AW154" s="19"/>
      <c r="AX154" s="19"/>
      <c r="AY154" s="19"/>
      <c r="AZ154" s="19"/>
      <c r="BA154" s="19"/>
      <c r="BB154" s="19"/>
      <c r="BC154" s="19"/>
      <c r="BD154" s="19"/>
      <c r="BE154" s="19"/>
      <c r="BF154" s="19"/>
      <c r="BG154" s="19"/>
      <c r="BH154" s="19"/>
      <c r="BI154" s="19"/>
      <c r="BJ154" s="19"/>
      <c r="BK154" s="19"/>
      <c r="BL154" s="19"/>
      <c r="BM154" s="19"/>
      <c r="BN154" s="19"/>
      <c r="BO154" s="19"/>
      <c r="BP154" s="19"/>
      <c r="BQ154" s="19"/>
      <c r="BR154" s="19"/>
      <c r="BS154" s="19"/>
      <c r="BT154" s="19"/>
      <c r="BU154" s="19"/>
      <c r="BV154" s="19"/>
      <c r="BW154" s="19"/>
      <c r="BX154" s="19"/>
      <c r="BY154" s="19"/>
      <c r="BZ154" s="19"/>
      <c r="CA154" s="19"/>
      <c r="CB154" s="19"/>
      <c r="CC154" s="19"/>
      <c r="CD154" s="19"/>
      <c r="CE154" s="19"/>
      <c r="CF154" s="19"/>
      <c r="CG154" s="19"/>
      <c r="CH154" s="19"/>
      <c r="CI154" s="19"/>
      <c r="CJ154" s="19"/>
      <c r="CK154" s="19"/>
      <c r="CL154" s="19"/>
      <c r="CM154" s="19"/>
      <c r="CN154" s="19"/>
      <c r="CO154" s="19"/>
      <c r="CP154" s="19"/>
      <c r="CQ154" s="19"/>
      <c r="CR154" s="19"/>
      <c r="CS154" s="19"/>
      <c r="CT154" s="19"/>
      <c r="CU154" s="19"/>
      <c r="CV154" s="19"/>
      <c r="CW154" s="19"/>
      <c r="CX154" s="19"/>
      <c r="CY154" s="19"/>
      <c r="CZ154" s="19"/>
      <c r="DA154" s="19"/>
      <c r="DB154" s="19"/>
      <c r="DC154" s="19"/>
      <c r="DD154" s="19"/>
      <c r="DE154" s="19"/>
      <c r="DF154" s="19"/>
      <c r="DG154" s="19"/>
      <c r="DH154" s="19"/>
      <c r="DI154" s="19"/>
      <c r="DJ154" s="19"/>
      <c r="DK154" s="19"/>
      <c r="DL154" s="19"/>
      <c r="DM154" s="19"/>
      <c r="DN154" s="19"/>
      <c r="DO154" s="19"/>
      <c r="DP154" s="19"/>
      <c r="DQ154" s="19"/>
      <c r="DR154" s="19"/>
      <c r="DS154" s="19"/>
      <c r="DT154" s="19"/>
    </row>
    <row r="155" spans="1:124" x14ac:dyDescent="0.3">
      <c r="A155" s="26"/>
      <c r="B155" s="19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  <c r="AE155" s="19"/>
      <c r="AF155" s="19"/>
      <c r="AG155" s="19"/>
      <c r="AH155" s="19"/>
      <c r="AI155" s="19"/>
      <c r="AJ155" s="19"/>
      <c r="AK155" s="19"/>
      <c r="AL155" s="19"/>
      <c r="AM155" s="19"/>
      <c r="AN155" s="19"/>
      <c r="AO155" s="19"/>
      <c r="AP155" s="19"/>
      <c r="AQ155" s="19"/>
      <c r="AR155" s="19"/>
      <c r="AS155" s="19"/>
      <c r="AT155" s="19"/>
      <c r="AU155" s="19"/>
      <c r="AV155" s="19"/>
      <c r="AW155" s="19"/>
      <c r="AX155" s="19"/>
      <c r="AY155" s="19"/>
      <c r="AZ155" s="19"/>
      <c r="BA155" s="19"/>
      <c r="BB155" s="19"/>
      <c r="BC155" s="19"/>
      <c r="BD155" s="19"/>
      <c r="BE155" s="19"/>
      <c r="BF155" s="19"/>
      <c r="BG155" s="19"/>
      <c r="BH155" s="19"/>
      <c r="BI155" s="19"/>
      <c r="BJ155" s="19"/>
      <c r="BK155" s="19"/>
      <c r="BL155" s="19"/>
      <c r="BM155" s="19"/>
      <c r="BN155" s="19"/>
      <c r="BO155" s="19"/>
      <c r="BP155" s="19"/>
      <c r="BQ155" s="19"/>
      <c r="BR155" s="19"/>
      <c r="BS155" s="19"/>
      <c r="BT155" s="19"/>
      <c r="BU155" s="19"/>
      <c r="BV155" s="19"/>
      <c r="BW155" s="19"/>
      <c r="BX155" s="19"/>
      <c r="BY155" s="19"/>
      <c r="BZ155" s="19"/>
      <c r="CA155" s="19"/>
      <c r="CB155" s="19"/>
      <c r="CC155" s="19"/>
      <c r="CD155" s="19"/>
      <c r="CE155" s="19"/>
      <c r="CF155" s="19"/>
      <c r="CG155" s="19"/>
      <c r="CH155" s="19"/>
      <c r="CI155" s="19"/>
      <c r="CJ155" s="19"/>
      <c r="CK155" s="19"/>
      <c r="CL155" s="19"/>
      <c r="CM155" s="19"/>
      <c r="CN155" s="19"/>
      <c r="CO155" s="19"/>
      <c r="CP155" s="19"/>
      <c r="CQ155" s="19"/>
      <c r="CR155" s="19"/>
      <c r="CS155" s="19"/>
      <c r="CT155" s="19"/>
      <c r="CU155" s="19"/>
      <c r="CV155" s="19"/>
      <c r="CW155" s="19"/>
      <c r="CX155" s="19"/>
      <c r="CY155" s="19"/>
      <c r="CZ155" s="19"/>
      <c r="DA155" s="19"/>
      <c r="DB155" s="19"/>
      <c r="DC155" s="19"/>
      <c r="DD155" s="19"/>
      <c r="DE155" s="19"/>
      <c r="DF155" s="19"/>
      <c r="DG155" s="19"/>
      <c r="DH155" s="19"/>
      <c r="DI155" s="19"/>
      <c r="DJ155" s="19"/>
      <c r="DK155" s="19"/>
      <c r="DL155" s="19"/>
      <c r="DM155" s="19"/>
      <c r="DN155" s="19"/>
      <c r="DO155" s="19"/>
      <c r="DP155" s="19"/>
      <c r="DQ155" s="19"/>
      <c r="DR155" s="19"/>
      <c r="DS155" s="19"/>
      <c r="DT155" s="19"/>
    </row>
    <row r="156" spans="1:124" x14ac:dyDescent="0.3">
      <c r="A156" s="26"/>
      <c r="B156" s="19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  <c r="AE156" s="19"/>
      <c r="AF156" s="19"/>
      <c r="AG156" s="19"/>
      <c r="AH156" s="19"/>
      <c r="AI156" s="19"/>
      <c r="AJ156" s="19"/>
      <c r="AK156" s="19"/>
      <c r="AL156" s="19"/>
      <c r="AM156" s="19"/>
      <c r="AN156" s="19"/>
      <c r="AO156" s="19"/>
      <c r="AP156" s="19"/>
      <c r="AQ156" s="19"/>
      <c r="AR156" s="19"/>
      <c r="AS156" s="19"/>
      <c r="AT156" s="19"/>
      <c r="AU156" s="19"/>
      <c r="AV156" s="19"/>
      <c r="AW156" s="19"/>
      <c r="AX156" s="19"/>
      <c r="AY156" s="19"/>
      <c r="AZ156" s="19"/>
      <c r="BA156" s="19"/>
      <c r="BB156" s="19"/>
      <c r="BC156" s="19"/>
      <c r="BD156" s="19"/>
      <c r="BE156" s="19"/>
      <c r="BF156" s="19"/>
      <c r="BG156" s="19"/>
      <c r="BH156" s="19"/>
      <c r="BI156" s="19"/>
      <c r="BJ156" s="19"/>
      <c r="BK156" s="19"/>
      <c r="BL156" s="19"/>
      <c r="BM156" s="19"/>
      <c r="BN156" s="19"/>
      <c r="BO156" s="19"/>
      <c r="BP156" s="19"/>
      <c r="BQ156" s="19"/>
      <c r="BR156" s="19"/>
      <c r="BS156" s="19"/>
      <c r="BT156" s="19"/>
      <c r="BU156" s="19"/>
      <c r="BV156" s="19"/>
      <c r="BW156" s="19"/>
      <c r="BX156" s="19"/>
      <c r="BY156" s="19"/>
      <c r="BZ156" s="19"/>
      <c r="CA156" s="19"/>
      <c r="CB156" s="19"/>
      <c r="CC156" s="19"/>
      <c r="CD156" s="19"/>
      <c r="CE156" s="19"/>
      <c r="CF156" s="19"/>
      <c r="CG156" s="19"/>
      <c r="CH156" s="19"/>
      <c r="CI156" s="19"/>
      <c r="CJ156" s="19"/>
      <c r="CK156" s="19"/>
      <c r="CL156" s="19"/>
      <c r="CM156" s="19"/>
      <c r="CN156" s="19"/>
      <c r="CO156" s="19"/>
      <c r="CP156" s="19"/>
      <c r="CQ156" s="19"/>
      <c r="CR156" s="19"/>
      <c r="CS156" s="19"/>
      <c r="CT156" s="19"/>
      <c r="CU156" s="19"/>
      <c r="CV156" s="19"/>
      <c r="CW156" s="19"/>
      <c r="CX156" s="19"/>
      <c r="CY156" s="19"/>
      <c r="CZ156" s="19"/>
      <c r="DA156" s="19"/>
      <c r="DB156" s="19"/>
      <c r="DC156" s="19"/>
      <c r="DD156" s="19"/>
      <c r="DE156" s="19"/>
      <c r="DF156" s="19"/>
      <c r="DG156" s="19"/>
      <c r="DH156" s="19"/>
      <c r="DI156" s="19"/>
      <c r="DJ156" s="19"/>
      <c r="DK156" s="19"/>
      <c r="DL156" s="19"/>
      <c r="DM156" s="19"/>
      <c r="DN156" s="19"/>
      <c r="DO156" s="19"/>
      <c r="DP156" s="19"/>
      <c r="DQ156" s="19"/>
      <c r="DR156" s="19"/>
      <c r="DS156" s="19"/>
      <c r="DT156" s="19"/>
    </row>
    <row r="157" spans="1:124" x14ac:dyDescent="0.3">
      <c r="A157" s="26"/>
      <c r="B157" s="19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  <c r="AE157" s="19"/>
      <c r="AF157" s="19"/>
      <c r="AG157" s="19"/>
      <c r="AH157" s="19"/>
      <c r="AI157" s="19"/>
      <c r="AJ157" s="19"/>
      <c r="AK157" s="19"/>
      <c r="AL157" s="19"/>
      <c r="AM157" s="19"/>
      <c r="AN157" s="19"/>
      <c r="AO157" s="19"/>
      <c r="AP157" s="19"/>
      <c r="AQ157" s="19"/>
      <c r="AR157" s="19"/>
      <c r="AS157" s="19"/>
      <c r="AT157" s="19"/>
      <c r="AU157" s="19"/>
      <c r="AV157" s="19"/>
      <c r="AW157" s="19"/>
      <c r="AX157" s="19"/>
      <c r="AY157" s="19"/>
      <c r="AZ157" s="19"/>
      <c r="BA157" s="19"/>
      <c r="BB157" s="19"/>
      <c r="BC157" s="19"/>
      <c r="BD157" s="19"/>
      <c r="BE157" s="19"/>
      <c r="BF157" s="19"/>
      <c r="BG157" s="19"/>
      <c r="BH157" s="19"/>
      <c r="BI157" s="19"/>
      <c r="BJ157" s="19"/>
      <c r="BK157" s="19"/>
      <c r="BL157" s="19"/>
      <c r="BM157" s="19"/>
      <c r="BN157" s="19"/>
      <c r="BO157" s="19"/>
      <c r="BP157" s="19"/>
      <c r="BQ157" s="19"/>
      <c r="BR157" s="19"/>
      <c r="BS157" s="19"/>
      <c r="BT157" s="19"/>
      <c r="BU157" s="19"/>
      <c r="BV157" s="19"/>
      <c r="BW157" s="19"/>
      <c r="BX157" s="19"/>
      <c r="BY157" s="19"/>
      <c r="BZ157" s="19"/>
      <c r="CA157" s="19"/>
      <c r="CB157" s="19"/>
      <c r="CC157" s="19"/>
      <c r="CD157" s="19"/>
      <c r="CE157" s="19"/>
      <c r="CF157" s="19"/>
      <c r="CG157" s="19"/>
      <c r="CH157" s="19"/>
      <c r="CI157" s="19"/>
      <c r="CJ157" s="19"/>
      <c r="CK157" s="19"/>
      <c r="CL157" s="19"/>
      <c r="CM157" s="19"/>
      <c r="CN157" s="19"/>
      <c r="CO157" s="19"/>
      <c r="CP157" s="19"/>
      <c r="CQ157" s="19"/>
      <c r="CR157" s="19"/>
      <c r="CS157" s="19"/>
      <c r="CT157" s="19"/>
      <c r="CU157" s="19"/>
      <c r="CV157" s="19"/>
      <c r="CW157" s="19"/>
      <c r="CX157" s="19"/>
      <c r="CY157" s="19"/>
      <c r="CZ157" s="19"/>
      <c r="DA157" s="19"/>
      <c r="DB157" s="19"/>
      <c r="DC157" s="19"/>
      <c r="DD157" s="19"/>
      <c r="DE157" s="19"/>
      <c r="DF157" s="19"/>
      <c r="DG157" s="19"/>
      <c r="DH157" s="19"/>
      <c r="DI157" s="19"/>
      <c r="DJ157" s="19"/>
      <c r="DK157" s="19"/>
      <c r="DL157" s="19"/>
      <c r="DM157" s="19"/>
      <c r="DN157" s="19"/>
      <c r="DO157" s="19"/>
      <c r="DP157" s="19"/>
      <c r="DQ157" s="19"/>
      <c r="DR157" s="19"/>
      <c r="DS157" s="19"/>
      <c r="DT157" s="19"/>
    </row>
    <row r="158" spans="1:124" x14ac:dyDescent="0.3">
      <c r="A158" s="26"/>
      <c r="B158" s="19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  <c r="AE158" s="19"/>
      <c r="AF158" s="19"/>
      <c r="AG158" s="19"/>
      <c r="AH158" s="19"/>
      <c r="AI158" s="19"/>
      <c r="AJ158" s="19"/>
      <c r="AK158" s="19"/>
      <c r="AL158" s="19"/>
      <c r="AM158" s="19"/>
      <c r="AN158" s="19"/>
      <c r="AO158" s="19"/>
      <c r="AP158" s="19"/>
      <c r="AQ158" s="19"/>
      <c r="AR158" s="19"/>
      <c r="AS158" s="19"/>
      <c r="AT158" s="19"/>
      <c r="AU158" s="19"/>
      <c r="AV158" s="19"/>
      <c r="AW158" s="19"/>
      <c r="AX158" s="19"/>
      <c r="AY158" s="19"/>
      <c r="AZ158" s="19"/>
      <c r="BA158" s="19"/>
      <c r="BB158" s="19"/>
      <c r="BC158" s="19"/>
      <c r="BD158" s="19"/>
      <c r="BE158" s="19"/>
      <c r="BF158" s="19"/>
      <c r="BG158" s="19"/>
      <c r="BH158" s="19"/>
      <c r="BI158" s="19"/>
      <c r="BJ158" s="19"/>
      <c r="BK158" s="19"/>
      <c r="BL158" s="19"/>
      <c r="BM158" s="19"/>
      <c r="BN158" s="19"/>
      <c r="BO158" s="19"/>
      <c r="BP158" s="19"/>
      <c r="BQ158" s="19"/>
      <c r="BR158" s="19"/>
      <c r="BS158" s="19"/>
      <c r="BT158" s="19"/>
      <c r="BU158" s="19"/>
      <c r="BV158" s="19"/>
      <c r="BW158" s="19"/>
      <c r="BX158" s="19"/>
      <c r="BY158" s="19"/>
      <c r="BZ158" s="19"/>
      <c r="CA158" s="19"/>
      <c r="CB158" s="19"/>
      <c r="CC158" s="19"/>
      <c r="CD158" s="19"/>
      <c r="CE158" s="19"/>
      <c r="CF158" s="19"/>
      <c r="CG158" s="19"/>
      <c r="CH158" s="19"/>
      <c r="CI158" s="19"/>
      <c r="CJ158" s="19"/>
      <c r="CK158" s="19"/>
      <c r="CL158" s="19"/>
      <c r="CM158" s="19"/>
      <c r="CN158" s="19"/>
      <c r="CO158" s="19"/>
      <c r="CP158" s="19"/>
      <c r="CQ158" s="19"/>
      <c r="CR158" s="19"/>
      <c r="CS158" s="19"/>
      <c r="CT158" s="19"/>
      <c r="CU158" s="19"/>
      <c r="CV158" s="19"/>
      <c r="CW158" s="19"/>
      <c r="CX158" s="19"/>
      <c r="CY158" s="19"/>
      <c r="CZ158" s="19"/>
      <c r="DA158" s="19"/>
      <c r="DB158" s="19"/>
      <c r="DC158" s="19"/>
      <c r="DD158" s="19"/>
      <c r="DE158" s="19"/>
      <c r="DF158" s="19"/>
      <c r="DG158" s="19"/>
      <c r="DH158" s="19"/>
      <c r="DI158" s="19"/>
      <c r="DJ158" s="19"/>
      <c r="DK158" s="19"/>
      <c r="DL158" s="19"/>
      <c r="DM158" s="19"/>
      <c r="DN158" s="19"/>
      <c r="DO158" s="19"/>
      <c r="DP158" s="19"/>
      <c r="DQ158" s="19"/>
      <c r="DR158" s="19"/>
      <c r="DS158" s="19"/>
      <c r="DT158" s="19"/>
    </row>
    <row r="159" spans="1:124" x14ac:dyDescent="0.3">
      <c r="A159" s="26"/>
      <c r="B159" s="19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  <c r="AE159" s="19"/>
      <c r="AF159" s="19"/>
      <c r="AG159" s="19"/>
      <c r="AH159" s="19"/>
      <c r="AI159" s="19"/>
      <c r="AJ159" s="19"/>
      <c r="AK159" s="19"/>
      <c r="AL159" s="19"/>
      <c r="AM159" s="19"/>
      <c r="AN159" s="19"/>
      <c r="AO159" s="19"/>
      <c r="AP159" s="19"/>
      <c r="AQ159" s="19"/>
      <c r="AR159" s="19"/>
      <c r="AS159" s="19"/>
      <c r="AT159" s="19"/>
      <c r="AU159" s="19"/>
      <c r="AV159" s="19"/>
      <c r="AW159" s="19"/>
      <c r="AX159" s="19"/>
      <c r="AY159" s="19"/>
      <c r="AZ159" s="19"/>
      <c r="BA159" s="19"/>
      <c r="BB159" s="19"/>
      <c r="BC159" s="19"/>
      <c r="BD159" s="19"/>
      <c r="BE159" s="19"/>
      <c r="BF159" s="19"/>
      <c r="BG159" s="19"/>
      <c r="BH159" s="19"/>
      <c r="BI159" s="19"/>
      <c r="BJ159" s="19"/>
      <c r="BK159" s="19"/>
      <c r="BL159" s="19"/>
      <c r="BM159" s="19"/>
      <c r="BN159" s="19"/>
      <c r="BO159" s="19"/>
      <c r="BP159" s="19"/>
      <c r="BQ159" s="19"/>
      <c r="BR159" s="19"/>
      <c r="BS159" s="19"/>
      <c r="BT159" s="19"/>
      <c r="BU159" s="19"/>
      <c r="BV159" s="19"/>
      <c r="BW159" s="19"/>
      <c r="BX159" s="19"/>
      <c r="BY159" s="19"/>
      <c r="BZ159" s="19"/>
      <c r="CA159" s="19"/>
      <c r="CB159" s="19"/>
      <c r="CC159" s="19"/>
      <c r="CD159" s="19"/>
      <c r="CE159" s="19"/>
      <c r="CF159" s="19"/>
      <c r="CG159" s="19"/>
      <c r="CH159" s="19"/>
      <c r="CI159" s="19"/>
      <c r="CJ159" s="19"/>
      <c r="CK159" s="19"/>
      <c r="CL159" s="19"/>
      <c r="CM159" s="19"/>
      <c r="CN159" s="19"/>
      <c r="CO159" s="19"/>
      <c r="CP159" s="19"/>
      <c r="CQ159" s="19"/>
      <c r="CR159" s="19"/>
      <c r="CS159" s="19"/>
      <c r="CT159" s="19"/>
      <c r="CU159" s="19"/>
      <c r="CV159" s="19"/>
      <c r="CW159" s="19"/>
      <c r="CX159" s="19"/>
      <c r="CY159" s="19"/>
      <c r="CZ159" s="19"/>
      <c r="DA159" s="19"/>
      <c r="DB159" s="19"/>
      <c r="DC159" s="19"/>
      <c r="DD159" s="19"/>
      <c r="DE159" s="19"/>
      <c r="DF159" s="19"/>
      <c r="DG159" s="19"/>
      <c r="DH159" s="19"/>
      <c r="DI159" s="19"/>
      <c r="DJ159" s="19"/>
      <c r="DK159" s="19"/>
      <c r="DL159" s="19"/>
      <c r="DM159" s="19"/>
      <c r="DN159" s="19"/>
      <c r="DO159" s="19"/>
      <c r="DP159" s="19"/>
      <c r="DQ159" s="19"/>
      <c r="DR159" s="19"/>
      <c r="DS159" s="19"/>
      <c r="DT159" s="19"/>
    </row>
    <row r="160" spans="1:124" x14ac:dyDescent="0.3">
      <c r="A160" s="26"/>
      <c r="B160" s="19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  <c r="AE160" s="19"/>
      <c r="AF160" s="19"/>
      <c r="AG160" s="19"/>
      <c r="AH160" s="19"/>
      <c r="AI160" s="19"/>
      <c r="AJ160" s="19"/>
      <c r="AK160" s="19"/>
      <c r="AL160" s="19"/>
      <c r="AM160" s="19"/>
      <c r="AN160" s="19"/>
      <c r="AO160" s="19"/>
      <c r="AP160" s="19"/>
      <c r="AQ160" s="19"/>
      <c r="AR160" s="19"/>
      <c r="AS160" s="19"/>
      <c r="AT160" s="19"/>
      <c r="AU160" s="19"/>
      <c r="AV160" s="19"/>
      <c r="AW160" s="19"/>
      <c r="AX160" s="19"/>
      <c r="AY160" s="19"/>
      <c r="AZ160" s="19"/>
      <c r="BA160" s="19"/>
      <c r="BB160" s="19"/>
      <c r="BC160" s="19"/>
      <c r="BD160" s="19"/>
      <c r="BE160" s="19"/>
      <c r="BF160" s="19"/>
      <c r="BG160" s="19"/>
      <c r="BH160" s="19"/>
      <c r="BI160" s="19"/>
      <c r="BJ160" s="19"/>
      <c r="BK160" s="19"/>
      <c r="BL160" s="19"/>
      <c r="BM160" s="19"/>
      <c r="BN160" s="19"/>
      <c r="BO160" s="19"/>
      <c r="BP160" s="19"/>
      <c r="BQ160" s="19"/>
      <c r="BR160" s="19"/>
      <c r="BS160" s="19"/>
      <c r="BT160" s="19"/>
      <c r="BU160" s="19"/>
      <c r="BV160" s="19"/>
      <c r="BW160" s="19"/>
      <c r="BX160" s="19"/>
      <c r="BY160" s="19"/>
      <c r="BZ160" s="19"/>
      <c r="CA160" s="19"/>
      <c r="CB160" s="19"/>
      <c r="CC160" s="19"/>
      <c r="CD160" s="19"/>
      <c r="CE160" s="19"/>
      <c r="CF160" s="19"/>
      <c r="CG160" s="19"/>
      <c r="CH160" s="19"/>
      <c r="CI160" s="19"/>
      <c r="CJ160" s="19"/>
      <c r="CK160" s="19"/>
      <c r="CL160" s="19"/>
      <c r="CM160" s="19"/>
      <c r="CN160" s="19"/>
      <c r="CO160" s="19"/>
      <c r="CP160" s="19"/>
      <c r="CQ160" s="19"/>
      <c r="CR160" s="19"/>
      <c r="CS160" s="19"/>
      <c r="CT160" s="19"/>
      <c r="CU160" s="19"/>
      <c r="CV160" s="19"/>
      <c r="CW160" s="19"/>
      <c r="CX160" s="19"/>
      <c r="CY160" s="19"/>
      <c r="CZ160" s="19"/>
      <c r="DA160" s="19"/>
      <c r="DB160" s="19"/>
      <c r="DC160" s="19"/>
      <c r="DD160" s="19"/>
      <c r="DE160" s="19"/>
      <c r="DF160" s="19"/>
      <c r="DG160" s="19"/>
      <c r="DH160" s="19"/>
      <c r="DI160" s="19"/>
      <c r="DJ160" s="19"/>
      <c r="DK160" s="19"/>
      <c r="DL160" s="19"/>
      <c r="DM160" s="19"/>
      <c r="DN160" s="19"/>
      <c r="DO160" s="19"/>
      <c r="DP160" s="19"/>
      <c r="DQ160" s="19"/>
      <c r="DR160" s="19"/>
      <c r="DS160" s="19"/>
      <c r="DT160" s="19"/>
    </row>
    <row r="161" spans="1:124" x14ac:dyDescent="0.3">
      <c r="A161" s="26"/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  <c r="AE161" s="19"/>
      <c r="AF161" s="19"/>
      <c r="AG161" s="19"/>
      <c r="AH161" s="19"/>
      <c r="AI161" s="19"/>
      <c r="AJ161" s="19"/>
      <c r="AK161" s="19"/>
      <c r="AL161" s="19"/>
      <c r="AM161" s="19"/>
      <c r="AN161" s="19"/>
      <c r="AO161" s="19"/>
      <c r="AP161" s="19"/>
      <c r="AQ161" s="19"/>
      <c r="AR161" s="19"/>
      <c r="AS161" s="19"/>
      <c r="AT161" s="19"/>
      <c r="AU161" s="19"/>
      <c r="AV161" s="19"/>
      <c r="AW161" s="19"/>
      <c r="AX161" s="19"/>
      <c r="AY161" s="19"/>
      <c r="AZ161" s="19"/>
      <c r="BA161" s="19"/>
      <c r="BB161" s="19"/>
      <c r="BC161" s="19"/>
      <c r="BD161" s="19"/>
      <c r="BE161" s="19"/>
      <c r="BF161" s="19"/>
      <c r="BG161" s="19"/>
      <c r="BH161" s="19"/>
      <c r="BI161" s="19"/>
      <c r="BJ161" s="19"/>
      <c r="BK161" s="19"/>
      <c r="BL161" s="19"/>
      <c r="BM161" s="19"/>
      <c r="BN161" s="19"/>
      <c r="BO161" s="19"/>
      <c r="BP161" s="19"/>
      <c r="BQ161" s="19"/>
      <c r="BR161" s="19"/>
      <c r="BS161" s="19"/>
      <c r="BT161" s="19"/>
      <c r="BU161" s="19"/>
      <c r="BV161" s="19"/>
      <c r="BW161" s="19"/>
      <c r="BX161" s="19"/>
      <c r="BY161" s="19"/>
      <c r="BZ161" s="19"/>
      <c r="CA161" s="19"/>
      <c r="CB161" s="19"/>
      <c r="CC161" s="19"/>
      <c r="CD161" s="19"/>
      <c r="CE161" s="19"/>
      <c r="CF161" s="19"/>
      <c r="CG161" s="19"/>
      <c r="CH161" s="19"/>
      <c r="CI161" s="19"/>
      <c r="CJ161" s="19"/>
      <c r="CK161" s="19"/>
      <c r="CL161" s="19"/>
      <c r="CM161" s="19"/>
      <c r="CN161" s="19"/>
      <c r="CO161" s="19"/>
      <c r="CP161" s="19"/>
      <c r="CQ161" s="19"/>
      <c r="CR161" s="19"/>
      <c r="CS161" s="19"/>
      <c r="CT161" s="19"/>
      <c r="CU161" s="19"/>
      <c r="CV161" s="19"/>
      <c r="CW161" s="19"/>
      <c r="CX161" s="19"/>
      <c r="CY161" s="19"/>
      <c r="CZ161" s="19"/>
      <c r="DA161" s="19"/>
      <c r="DB161" s="19"/>
      <c r="DC161" s="19"/>
      <c r="DD161" s="19"/>
      <c r="DE161" s="19"/>
      <c r="DF161" s="19"/>
      <c r="DG161" s="19"/>
      <c r="DH161" s="19"/>
      <c r="DI161" s="19"/>
      <c r="DJ161" s="19"/>
      <c r="DK161" s="19"/>
      <c r="DL161" s="19"/>
      <c r="DM161" s="19"/>
      <c r="DN161" s="19"/>
      <c r="DO161" s="19"/>
      <c r="DP161" s="19"/>
      <c r="DQ161" s="19"/>
      <c r="DR161" s="19"/>
      <c r="DS161" s="19"/>
      <c r="DT161" s="19"/>
    </row>
    <row r="162" spans="1:124" x14ac:dyDescent="0.3">
      <c r="A162" s="26"/>
      <c r="B162" s="19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  <c r="AE162" s="19"/>
      <c r="AF162" s="19"/>
      <c r="AG162" s="19"/>
      <c r="AH162" s="19"/>
      <c r="AI162" s="19"/>
      <c r="AJ162" s="19"/>
      <c r="AK162" s="19"/>
      <c r="AL162" s="19"/>
      <c r="AM162" s="19"/>
      <c r="AN162" s="19"/>
      <c r="AO162" s="19"/>
      <c r="AP162" s="19"/>
      <c r="AQ162" s="19"/>
      <c r="AR162" s="19"/>
      <c r="AS162" s="19"/>
      <c r="AT162" s="19"/>
      <c r="AU162" s="19"/>
      <c r="AV162" s="19"/>
      <c r="AW162" s="19"/>
      <c r="AX162" s="19"/>
      <c r="AY162" s="19"/>
      <c r="AZ162" s="19"/>
      <c r="BA162" s="19"/>
      <c r="BB162" s="19"/>
      <c r="BC162" s="19"/>
      <c r="BD162" s="19"/>
      <c r="BE162" s="19"/>
      <c r="BF162" s="19"/>
      <c r="BG162" s="19"/>
      <c r="BH162" s="19"/>
      <c r="BI162" s="19"/>
      <c r="BJ162" s="19"/>
      <c r="BK162" s="19"/>
      <c r="BL162" s="19"/>
      <c r="BM162" s="19"/>
      <c r="BN162" s="19"/>
      <c r="BO162" s="19"/>
      <c r="BP162" s="19"/>
      <c r="BQ162" s="19"/>
      <c r="BR162" s="19"/>
      <c r="BS162" s="19"/>
      <c r="BT162" s="19"/>
      <c r="BU162" s="19"/>
      <c r="BV162" s="19"/>
      <c r="BW162" s="19"/>
      <c r="BX162" s="19"/>
      <c r="BY162" s="19"/>
      <c r="BZ162" s="19"/>
      <c r="CA162" s="19"/>
      <c r="CB162" s="19"/>
      <c r="CC162" s="19"/>
      <c r="CD162" s="19"/>
      <c r="CE162" s="19"/>
      <c r="CF162" s="19"/>
      <c r="CG162" s="19"/>
      <c r="CH162" s="19"/>
      <c r="CI162" s="19"/>
      <c r="CJ162" s="19"/>
      <c r="CK162" s="19"/>
      <c r="CL162" s="19"/>
      <c r="CM162" s="19"/>
      <c r="CN162" s="19"/>
      <c r="CO162" s="19"/>
      <c r="CP162" s="19"/>
      <c r="CQ162" s="19"/>
      <c r="CR162" s="19"/>
      <c r="CS162" s="19"/>
      <c r="CT162" s="19"/>
      <c r="CU162" s="19"/>
      <c r="CV162" s="19"/>
      <c r="CW162" s="19"/>
      <c r="CX162" s="19"/>
      <c r="CY162" s="19"/>
      <c r="CZ162" s="19"/>
      <c r="DA162" s="19"/>
      <c r="DB162" s="19"/>
      <c r="DC162" s="19"/>
      <c r="DD162" s="19"/>
      <c r="DE162" s="19"/>
      <c r="DF162" s="19"/>
      <c r="DG162" s="19"/>
      <c r="DH162" s="19"/>
      <c r="DI162" s="19"/>
      <c r="DJ162" s="19"/>
      <c r="DK162" s="19"/>
      <c r="DL162" s="19"/>
      <c r="DM162" s="19"/>
      <c r="DN162" s="19"/>
      <c r="DO162" s="19"/>
      <c r="DP162" s="19"/>
      <c r="DQ162" s="19"/>
      <c r="DR162" s="19"/>
      <c r="DS162" s="19"/>
      <c r="DT162" s="19"/>
    </row>
    <row r="163" spans="1:124" x14ac:dyDescent="0.3">
      <c r="A163" s="26"/>
      <c r="B163" s="19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  <c r="AE163" s="19"/>
      <c r="AF163" s="19"/>
      <c r="AG163" s="19"/>
      <c r="AH163" s="19"/>
      <c r="AI163" s="19"/>
      <c r="AJ163" s="19"/>
      <c r="AK163" s="19"/>
      <c r="AL163" s="19"/>
      <c r="AM163" s="19"/>
      <c r="AN163" s="19"/>
      <c r="AO163" s="19"/>
      <c r="AP163" s="19"/>
      <c r="AQ163" s="19"/>
      <c r="AR163" s="19"/>
      <c r="AS163" s="19"/>
      <c r="AT163" s="19"/>
      <c r="AU163" s="19"/>
      <c r="AV163" s="19"/>
      <c r="AW163" s="19"/>
      <c r="AX163" s="19"/>
      <c r="AY163" s="19"/>
      <c r="AZ163" s="19"/>
      <c r="BA163" s="19"/>
      <c r="BB163" s="19"/>
      <c r="BC163" s="19"/>
      <c r="BD163" s="19"/>
      <c r="BE163" s="19"/>
      <c r="BF163" s="19"/>
      <c r="BG163" s="19"/>
      <c r="BH163" s="19"/>
      <c r="BI163" s="19"/>
      <c r="BJ163" s="19"/>
      <c r="BK163" s="19"/>
      <c r="BL163" s="19"/>
      <c r="BM163" s="19"/>
      <c r="BN163" s="19"/>
      <c r="BO163" s="19"/>
      <c r="BP163" s="19"/>
      <c r="BQ163" s="19"/>
      <c r="BR163" s="19"/>
      <c r="BS163" s="19"/>
      <c r="BT163" s="19"/>
      <c r="BU163" s="19"/>
      <c r="BV163" s="19"/>
      <c r="BW163" s="19"/>
      <c r="BX163" s="19"/>
      <c r="BY163" s="19"/>
      <c r="BZ163" s="19"/>
      <c r="CA163" s="19"/>
      <c r="CB163" s="19"/>
      <c r="CC163" s="19"/>
      <c r="CD163" s="19"/>
      <c r="CE163" s="19"/>
      <c r="CF163" s="19"/>
      <c r="CG163" s="19"/>
      <c r="CH163" s="19"/>
      <c r="CI163" s="19"/>
      <c r="CJ163" s="19"/>
      <c r="CK163" s="19"/>
      <c r="CL163" s="19"/>
      <c r="CM163" s="19"/>
      <c r="CN163" s="19"/>
      <c r="CO163" s="19"/>
      <c r="CP163" s="19"/>
      <c r="CQ163" s="19"/>
      <c r="CR163" s="19"/>
      <c r="CS163" s="19"/>
      <c r="CT163" s="19"/>
      <c r="CU163" s="19"/>
      <c r="CV163" s="19"/>
      <c r="CW163" s="19"/>
      <c r="CX163" s="19"/>
      <c r="CY163" s="19"/>
      <c r="CZ163" s="19"/>
      <c r="DA163" s="19"/>
      <c r="DB163" s="19"/>
      <c r="DC163" s="19"/>
      <c r="DD163" s="19"/>
      <c r="DE163" s="19"/>
      <c r="DF163" s="19"/>
      <c r="DG163" s="19"/>
      <c r="DH163" s="19"/>
      <c r="DI163" s="19"/>
      <c r="DJ163" s="19"/>
      <c r="DK163" s="19"/>
      <c r="DL163" s="19"/>
      <c r="DM163" s="19"/>
      <c r="DN163" s="19"/>
      <c r="DO163" s="19"/>
      <c r="DP163" s="19"/>
      <c r="DQ163" s="19"/>
      <c r="DR163" s="19"/>
      <c r="DS163" s="19"/>
      <c r="DT163" s="19"/>
    </row>
    <row r="164" spans="1:124" x14ac:dyDescent="0.3">
      <c r="A164" s="26"/>
      <c r="B164" s="19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  <c r="AE164" s="19"/>
      <c r="AF164" s="19"/>
      <c r="AG164" s="19"/>
      <c r="AH164" s="19"/>
      <c r="AI164" s="19"/>
      <c r="AJ164" s="19"/>
      <c r="AK164" s="19"/>
      <c r="AL164" s="19"/>
      <c r="AM164" s="19"/>
      <c r="AN164" s="19"/>
      <c r="AO164" s="19"/>
      <c r="AP164" s="19"/>
      <c r="AQ164" s="19"/>
      <c r="AR164" s="19"/>
      <c r="AS164" s="19"/>
      <c r="AT164" s="19"/>
      <c r="AU164" s="19"/>
      <c r="AV164" s="19"/>
      <c r="AW164" s="19"/>
      <c r="AX164" s="19"/>
      <c r="AY164" s="19"/>
      <c r="AZ164" s="19"/>
      <c r="BA164" s="19"/>
      <c r="BB164" s="19"/>
      <c r="BC164" s="19"/>
      <c r="BD164" s="19"/>
      <c r="BE164" s="19"/>
      <c r="BF164" s="19"/>
      <c r="BG164" s="19"/>
      <c r="BH164" s="19"/>
      <c r="BI164" s="19"/>
      <c r="BJ164" s="19"/>
      <c r="BK164" s="19"/>
      <c r="BL164" s="19"/>
      <c r="BM164" s="19"/>
      <c r="BN164" s="19"/>
      <c r="BO164" s="19"/>
      <c r="BP164" s="19"/>
      <c r="BQ164" s="19"/>
      <c r="BR164" s="19"/>
      <c r="BS164" s="19"/>
      <c r="BT164" s="19"/>
      <c r="BU164" s="19"/>
      <c r="BV164" s="19"/>
      <c r="BW164" s="19"/>
      <c r="BX164" s="19"/>
      <c r="BY164" s="19"/>
      <c r="BZ164" s="19"/>
      <c r="CA164" s="19"/>
      <c r="CB164" s="19"/>
      <c r="CC164" s="19"/>
      <c r="CD164" s="19"/>
      <c r="CE164" s="19"/>
      <c r="CF164" s="19"/>
      <c r="CG164" s="19"/>
      <c r="CH164" s="19"/>
      <c r="CI164" s="19"/>
      <c r="CJ164" s="19"/>
      <c r="CK164" s="19"/>
      <c r="CL164" s="19"/>
      <c r="CM164" s="19"/>
      <c r="CN164" s="19"/>
      <c r="CO164" s="19"/>
      <c r="CP164" s="19"/>
      <c r="CQ164" s="19"/>
      <c r="CR164" s="19"/>
      <c r="CS164" s="19"/>
      <c r="CT164" s="19"/>
      <c r="CU164" s="19"/>
      <c r="CV164" s="19"/>
      <c r="CW164" s="19"/>
      <c r="CX164" s="19"/>
      <c r="CY164" s="19"/>
      <c r="CZ164" s="19"/>
      <c r="DA164" s="19"/>
      <c r="DB164" s="19"/>
      <c r="DC164" s="19"/>
      <c r="DD164" s="19"/>
      <c r="DE164" s="19"/>
      <c r="DF164" s="19"/>
      <c r="DG164" s="19"/>
      <c r="DH164" s="19"/>
      <c r="DI164" s="19"/>
      <c r="DJ164" s="19"/>
      <c r="DK164" s="19"/>
      <c r="DL164" s="19"/>
      <c r="DM164" s="19"/>
      <c r="DN164" s="19"/>
      <c r="DO164" s="19"/>
      <c r="DP164" s="19"/>
      <c r="DQ164" s="19"/>
      <c r="DR164" s="19"/>
      <c r="DS164" s="19"/>
      <c r="DT164" s="19"/>
    </row>
    <row r="165" spans="1:124" x14ac:dyDescent="0.3">
      <c r="A165" s="26"/>
      <c r="B165" s="19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  <c r="AE165" s="19"/>
      <c r="AF165" s="19"/>
      <c r="AG165" s="19"/>
      <c r="AH165" s="19"/>
      <c r="AI165" s="19"/>
      <c r="AJ165" s="19"/>
      <c r="AK165" s="19"/>
      <c r="AL165" s="19"/>
      <c r="AM165" s="19"/>
      <c r="AN165" s="19"/>
      <c r="AO165" s="19"/>
      <c r="AP165" s="19"/>
      <c r="AQ165" s="19"/>
      <c r="AR165" s="19"/>
      <c r="AS165" s="19"/>
      <c r="AT165" s="19"/>
      <c r="AU165" s="19"/>
      <c r="AV165" s="19"/>
      <c r="AW165" s="19"/>
      <c r="AX165" s="19"/>
      <c r="AY165" s="19"/>
      <c r="AZ165" s="19"/>
      <c r="BA165" s="19"/>
      <c r="BB165" s="19"/>
      <c r="BC165" s="19"/>
      <c r="BD165" s="19"/>
      <c r="BE165" s="19"/>
      <c r="BF165" s="19"/>
      <c r="BG165" s="19"/>
      <c r="BH165" s="19"/>
      <c r="BI165" s="19"/>
      <c r="BJ165" s="19"/>
      <c r="BK165" s="19"/>
      <c r="BL165" s="19"/>
      <c r="BM165" s="19"/>
      <c r="BN165" s="19"/>
      <c r="BO165" s="19"/>
      <c r="BP165" s="19"/>
      <c r="BQ165" s="19"/>
      <c r="BR165" s="19"/>
      <c r="BS165" s="19"/>
      <c r="BT165" s="19"/>
      <c r="BU165" s="19"/>
      <c r="BV165" s="19"/>
      <c r="BW165" s="19"/>
      <c r="BX165" s="19"/>
      <c r="BY165" s="19"/>
      <c r="BZ165" s="19"/>
      <c r="CA165" s="19"/>
      <c r="CB165" s="19"/>
      <c r="CC165" s="19"/>
      <c r="CD165" s="19"/>
      <c r="CE165" s="19"/>
      <c r="CF165" s="19"/>
      <c r="CG165" s="19"/>
      <c r="CH165" s="19"/>
      <c r="CI165" s="19"/>
      <c r="CJ165" s="19"/>
      <c r="CK165" s="19"/>
      <c r="CL165" s="19"/>
      <c r="CM165" s="19"/>
      <c r="CN165" s="19"/>
      <c r="CO165" s="19"/>
      <c r="CP165" s="19"/>
      <c r="CQ165" s="19"/>
      <c r="CR165" s="19"/>
      <c r="CS165" s="19"/>
      <c r="CT165" s="19"/>
      <c r="CU165" s="19"/>
      <c r="CV165" s="19"/>
      <c r="CW165" s="19"/>
      <c r="CX165" s="19"/>
      <c r="CY165" s="19"/>
      <c r="CZ165" s="19"/>
      <c r="DA165" s="19"/>
      <c r="DB165" s="19"/>
      <c r="DC165" s="19"/>
      <c r="DD165" s="19"/>
      <c r="DE165" s="19"/>
      <c r="DF165" s="19"/>
      <c r="DG165" s="19"/>
      <c r="DH165" s="19"/>
      <c r="DI165" s="19"/>
      <c r="DJ165" s="19"/>
      <c r="DK165" s="19"/>
      <c r="DL165" s="19"/>
      <c r="DM165" s="19"/>
      <c r="DN165" s="19"/>
      <c r="DO165" s="19"/>
      <c r="DP165" s="19"/>
      <c r="DQ165" s="19"/>
      <c r="DR165" s="19"/>
      <c r="DS165" s="19"/>
      <c r="DT165" s="19"/>
    </row>
    <row r="166" spans="1:124" x14ac:dyDescent="0.3">
      <c r="A166" s="26"/>
      <c r="B166" s="19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  <c r="AE166" s="19"/>
      <c r="AF166" s="19"/>
      <c r="AG166" s="19"/>
      <c r="AH166" s="19"/>
      <c r="AI166" s="19"/>
      <c r="AJ166" s="19"/>
      <c r="AK166" s="19"/>
      <c r="AL166" s="19"/>
      <c r="AM166" s="19"/>
      <c r="AN166" s="19"/>
      <c r="AO166" s="19"/>
      <c r="AP166" s="19"/>
      <c r="AQ166" s="19"/>
      <c r="AR166" s="19"/>
      <c r="AS166" s="19"/>
      <c r="AT166" s="19"/>
      <c r="AU166" s="19"/>
      <c r="AV166" s="19"/>
      <c r="AW166" s="19"/>
      <c r="AX166" s="19"/>
      <c r="AY166" s="19"/>
      <c r="AZ166" s="19"/>
      <c r="BA166" s="19"/>
      <c r="BB166" s="19"/>
      <c r="BC166" s="19"/>
      <c r="BD166" s="19"/>
      <c r="BE166" s="19"/>
      <c r="BF166" s="19"/>
      <c r="BG166" s="19"/>
      <c r="BH166" s="19"/>
      <c r="BI166" s="19"/>
      <c r="BJ166" s="19"/>
      <c r="BK166" s="19"/>
      <c r="BL166" s="19"/>
      <c r="BM166" s="19"/>
      <c r="BN166" s="19"/>
      <c r="BO166" s="19"/>
      <c r="BP166" s="19"/>
      <c r="BQ166" s="19"/>
      <c r="BR166" s="19"/>
      <c r="BS166" s="19"/>
      <c r="BT166" s="19"/>
      <c r="BU166" s="19"/>
      <c r="BV166" s="19"/>
      <c r="BW166" s="19"/>
      <c r="BX166" s="19"/>
      <c r="BY166" s="19"/>
      <c r="BZ166" s="19"/>
      <c r="CA166" s="19"/>
      <c r="CB166" s="19"/>
      <c r="CC166" s="19"/>
      <c r="CD166" s="19"/>
      <c r="CE166" s="19"/>
      <c r="CF166" s="19"/>
      <c r="CG166" s="19"/>
      <c r="CH166" s="19"/>
      <c r="CI166" s="19"/>
      <c r="CJ166" s="19"/>
      <c r="CK166" s="19"/>
      <c r="CL166" s="19"/>
      <c r="CM166" s="19"/>
      <c r="CN166" s="19"/>
      <c r="CO166" s="19"/>
      <c r="CP166" s="19"/>
      <c r="CQ166" s="19"/>
      <c r="CR166" s="19"/>
      <c r="CS166" s="19"/>
      <c r="CT166" s="19"/>
      <c r="CU166" s="19"/>
      <c r="CV166" s="19"/>
      <c r="CW166" s="19"/>
      <c r="CX166" s="19"/>
      <c r="CY166" s="19"/>
      <c r="CZ166" s="19"/>
      <c r="DA166" s="19"/>
      <c r="DB166" s="19"/>
      <c r="DC166" s="19"/>
      <c r="DD166" s="19"/>
      <c r="DE166" s="19"/>
      <c r="DF166" s="19"/>
      <c r="DG166" s="19"/>
      <c r="DH166" s="19"/>
      <c r="DI166" s="19"/>
      <c r="DJ166" s="19"/>
      <c r="DK166" s="19"/>
      <c r="DL166" s="19"/>
      <c r="DM166" s="19"/>
      <c r="DN166" s="19"/>
      <c r="DO166" s="19"/>
      <c r="DP166" s="19"/>
      <c r="DQ166" s="19"/>
      <c r="DR166" s="19"/>
      <c r="DS166" s="19"/>
      <c r="DT166" s="19"/>
    </row>
    <row r="167" spans="1:124" x14ac:dyDescent="0.3">
      <c r="A167" s="26"/>
      <c r="B167" s="19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  <c r="AE167" s="19"/>
      <c r="AF167" s="19"/>
      <c r="AG167" s="19"/>
      <c r="AH167" s="19"/>
      <c r="AI167" s="19"/>
      <c r="AJ167" s="19"/>
      <c r="AK167" s="19"/>
      <c r="AL167" s="19"/>
      <c r="AM167" s="19"/>
      <c r="AN167" s="19"/>
      <c r="AO167" s="19"/>
      <c r="AP167" s="19"/>
      <c r="AQ167" s="19"/>
      <c r="AR167" s="19"/>
      <c r="AS167" s="19"/>
      <c r="AT167" s="19"/>
      <c r="AU167" s="19"/>
      <c r="AV167" s="19"/>
      <c r="AW167" s="19"/>
      <c r="AX167" s="19"/>
      <c r="AY167" s="19"/>
      <c r="AZ167" s="19"/>
      <c r="BA167" s="19"/>
      <c r="BB167" s="19"/>
      <c r="BC167" s="19"/>
      <c r="BD167" s="19"/>
      <c r="BE167" s="19"/>
      <c r="BF167" s="19"/>
      <c r="BG167" s="19"/>
      <c r="BH167" s="19"/>
      <c r="BI167" s="19"/>
      <c r="BJ167" s="19"/>
      <c r="BK167" s="19"/>
      <c r="BL167" s="19"/>
      <c r="BM167" s="19"/>
      <c r="BN167" s="19"/>
      <c r="BO167" s="19"/>
      <c r="BP167" s="19"/>
      <c r="BQ167" s="19"/>
      <c r="BR167" s="19"/>
      <c r="BS167" s="19"/>
      <c r="BT167" s="19"/>
      <c r="BU167" s="19"/>
      <c r="BV167" s="19"/>
      <c r="BW167" s="19"/>
      <c r="BX167" s="19"/>
      <c r="BY167" s="19"/>
      <c r="BZ167" s="19"/>
      <c r="CA167" s="19"/>
      <c r="CB167" s="19"/>
      <c r="CC167" s="19"/>
      <c r="CD167" s="19"/>
      <c r="CE167" s="19"/>
      <c r="CF167" s="19"/>
      <c r="CG167" s="19"/>
      <c r="CH167" s="19"/>
      <c r="CI167" s="19"/>
      <c r="CJ167" s="19"/>
      <c r="CK167" s="19"/>
      <c r="CL167" s="19"/>
      <c r="CM167" s="19"/>
      <c r="CN167" s="19"/>
      <c r="CO167" s="19"/>
      <c r="CP167" s="19"/>
      <c r="CQ167" s="19"/>
      <c r="CR167" s="19"/>
      <c r="CS167" s="19"/>
      <c r="CT167" s="19"/>
      <c r="CU167" s="19"/>
      <c r="CV167" s="19"/>
      <c r="CW167" s="19"/>
      <c r="CX167" s="19"/>
      <c r="CY167" s="19"/>
      <c r="CZ167" s="19"/>
      <c r="DA167" s="19"/>
      <c r="DB167" s="19"/>
      <c r="DC167" s="19"/>
      <c r="DD167" s="19"/>
      <c r="DE167" s="19"/>
      <c r="DF167" s="19"/>
      <c r="DG167" s="19"/>
      <c r="DH167" s="19"/>
      <c r="DI167" s="19"/>
      <c r="DJ167" s="19"/>
      <c r="DK167" s="19"/>
      <c r="DL167" s="19"/>
      <c r="DM167" s="19"/>
      <c r="DN167" s="19"/>
      <c r="DO167" s="19"/>
      <c r="DP167" s="19"/>
      <c r="DQ167" s="19"/>
      <c r="DR167" s="19"/>
      <c r="DS167" s="19"/>
      <c r="DT167" s="19"/>
    </row>
    <row r="168" spans="1:124" x14ac:dyDescent="0.3">
      <c r="A168" s="26"/>
      <c r="B168" s="19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  <c r="AE168" s="19"/>
      <c r="AF168" s="19"/>
      <c r="AG168" s="19"/>
      <c r="AH168" s="19"/>
      <c r="AI168" s="19"/>
      <c r="AJ168" s="19"/>
      <c r="AK168" s="19"/>
      <c r="AL168" s="19"/>
      <c r="AM168" s="19"/>
      <c r="AN168" s="19"/>
      <c r="AO168" s="19"/>
      <c r="AP168" s="19"/>
      <c r="AQ168" s="19"/>
      <c r="AR168" s="19"/>
      <c r="AS168" s="19"/>
      <c r="AT168" s="19"/>
      <c r="AU168" s="19"/>
      <c r="AV168" s="19"/>
      <c r="AW168" s="19"/>
      <c r="AX168" s="19"/>
      <c r="AY168" s="19"/>
      <c r="AZ168" s="19"/>
      <c r="BA168" s="19"/>
      <c r="BB168" s="19"/>
      <c r="BC168" s="19"/>
      <c r="BD168" s="19"/>
      <c r="BE168" s="19"/>
      <c r="BF168" s="19"/>
      <c r="BG168" s="19"/>
      <c r="BH168" s="19"/>
      <c r="BI168" s="19"/>
      <c r="BJ168" s="19"/>
      <c r="BK168" s="19"/>
      <c r="BL168" s="19"/>
      <c r="BM168" s="19"/>
      <c r="BN168" s="19"/>
      <c r="BO168" s="19"/>
      <c r="BP168" s="19"/>
      <c r="BQ168" s="19"/>
      <c r="BR168" s="19"/>
      <c r="BS168" s="19"/>
      <c r="BT168" s="19"/>
      <c r="BU168" s="19"/>
      <c r="BV168" s="19"/>
      <c r="BW168" s="19"/>
      <c r="BX168" s="19"/>
      <c r="BY168" s="19"/>
      <c r="BZ168" s="19"/>
      <c r="CA168" s="19"/>
      <c r="CB168" s="19"/>
      <c r="CC168" s="19"/>
      <c r="CD168" s="19"/>
      <c r="CE168" s="19"/>
      <c r="CF168" s="19"/>
      <c r="CG168" s="19"/>
      <c r="CH168" s="19"/>
      <c r="CI168" s="19"/>
      <c r="CJ168" s="19"/>
      <c r="CK168" s="19"/>
      <c r="CL168" s="19"/>
      <c r="CM168" s="19"/>
      <c r="CN168" s="19"/>
      <c r="CO168" s="19"/>
      <c r="CP168" s="19"/>
      <c r="CQ168" s="19"/>
      <c r="CR168" s="19"/>
      <c r="CS168" s="19"/>
      <c r="CT168" s="19"/>
      <c r="CU168" s="19"/>
      <c r="CV168" s="19"/>
      <c r="CW168" s="19"/>
      <c r="CX168" s="19"/>
      <c r="CY168" s="19"/>
      <c r="CZ168" s="19"/>
      <c r="DA168" s="19"/>
      <c r="DB168" s="19"/>
      <c r="DC168" s="19"/>
      <c r="DD168" s="19"/>
      <c r="DE168" s="19"/>
      <c r="DF168" s="19"/>
      <c r="DG168" s="19"/>
      <c r="DH168" s="19"/>
      <c r="DI168" s="19"/>
      <c r="DJ168" s="19"/>
      <c r="DK168" s="19"/>
      <c r="DL168" s="19"/>
      <c r="DM168" s="19"/>
      <c r="DN168" s="19"/>
      <c r="DO168" s="19"/>
      <c r="DP168" s="19"/>
      <c r="DQ168" s="19"/>
      <c r="DR168" s="19"/>
      <c r="DS168" s="19"/>
      <c r="DT168" s="19"/>
    </row>
    <row r="169" spans="1:124" x14ac:dyDescent="0.3">
      <c r="A169" s="26"/>
      <c r="B169" s="19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  <c r="AE169" s="19"/>
      <c r="AF169" s="19"/>
      <c r="AG169" s="19"/>
      <c r="AH169" s="19"/>
      <c r="AI169" s="19"/>
      <c r="AJ169" s="19"/>
      <c r="AK169" s="19"/>
      <c r="AL169" s="19"/>
      <c r="AM169" s="19"/>
      <c r="AN169" s="19"/>
      <c r="AO169" s="19"/>
      <c r="AP169" s="19"/>
      <c r="AQ169" s="19"/>
      <c r="AR169" s="19"/>
      <c r="AS169" s="19"/>
      <c r="AT169" s="19"/>
      <c r="AU169" s="19"/>
      <c r="AV169" s="19"/>
      <c r="AW169" s="19"/>
      <c r="AX169" s="19"/>
      <c r="AY169" s="19"/>
      <c r="AZ169" s="19"/>
      <c r="BA169" s="19"/>
      <c r="BB169" s="19"/>
      <c r="BC169" s="19"/>
      <c r="BD169" s="19"/>
      <c r="BE169" s="19"/>
      <c r="BF169" s="19"/>
      <c r="BG169" s="19"/>
      <c r="BH169" s="19"/>
      <c r="BI169" s="19"/>
      <c r="BJ169" s="19"/>
      <c r="BK169" s="19"/>
      <c r="BL169" s="19"/>
      <c r="BM169" s="19"/>
      <c r="BN169" s="19"/>
      <c r="BO169" s="19"/>
      <c r="BP169" s="19"/>
      <c r="BQ169" s="19"/>
      <c r="BR169" s="19"/>
      <c r="BS169" s="19"/>
      <c r="BT169" s="19"/>
      <c r="BU169" s="19"/>
      <c r="BV169" s="19"/>
      <c r="BW169" s="19"/>
      <c r="BX169" s="19"/>
      <c r="BY169" s="19"/>
      <c r="BZ169" s="19"/>
      <c r="CA169" s="19"/>
      <c r="CB169" s="19"/>
      <c r="CC169" s="19"/>
      <c r="CD169" s="19"/>
      <c r="CE169" s="19"/>
      <c r="CF169" s="19"/>
      <c r="CG169" s="19"/>
      <c r="CH169" s="19"/>
      <c r="CI169" s="19"/>
      <c r="CJ169" s="19"/>
      <c r="CK169" s="19"/>
      <c r="CL169" s="19"/>
      <c r="CM169" s="19"/>
      <c r="CN169" s="19"/>
      <c r="CO169" s="19"/>
      <c r="CP169" s="19"/>
      <c r="CQ169" s="19"/>
      <c r="CR169" s="19"/>
      <c r="CS169" s="19"/>
      <c r="CT169" s="19"/>
      <c r="CU169" s="19"/>
      <c r="CV169" s="19"/>
      <c r="CW169" s="19"/>
      <c r="CX169" s="19"/>
      <c r="CY169" s="19"/>
      <c r="CZ169" s="19"/>
      <c r="DA169" s="19"/>
      <c r="DB169" s="19"/>
      <c r="DC169" s="19"/>
      <c r="DD169" s="19"/>
      <c r="DE169" s="19"/>
      <c r="DF169" s="19"/>
      <c r="DG169" s="19"/>
      <c r="DH169" s="19"/>
      <c r="DI169" s="19"/>
      <c r="DJ169" s="19"/>
      <c r="DK169" s="19"/>
      <c r="DL169" s="19"/>
      <c r="DM169" s="19"/>
      <c r="DN169" s="19"/>
      <c r="DO169" s="19"/>
      <c r="DP169" s="19"/>
      <c r="DQ169" s="19"/>
      <c r="DR169" s="19"/>
      <c r="DS169" s="19"/>
      <c r="DT169" s="19"/>
    </row>
    <row r="170" spans="1:124" x14ac:dyDescent="0.3">
      <c r="A170" s="26"/>
      <c r="B170" s="19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  <c r="AE170" s="19"/>
      <c r="AF170" s="19"/>
      <c r="AG170" s="19"/>
      <c r="AH170" s="19"/>
      <c r="AI170" s="19"/>
      <c r="AJ170" s="19"/>
      <c r="AK170" s="19"/>
      <c r="AL170" s="19"/>
      <c r="AM170" s="19"/>
      <c r="AN170" s="19"/>
      <c r="AO170" s="19"/>
      <c r="AP170" s="19"/>
      <c r="AQ170" s="19"/>
      <c r="AR170" s="19"/>
      <c r="AS170" s="19"/>
      <c r="AT170" s="19"/>
      <c r="AU170" s="19"/>
      <c r="AV170" s="19"/>
      <c r="AW170" s="19"/>
      <c r="AX170" s="19"/>
      <c r="AY170" s="19"/>
      <c r="AZ170" s="19"/>
      <c r="BA170" s="19"/>
      <c r="BB170" s="19"/>
      <c r="BC170" s="19"/>
      <c r="BD170" s="19"/>
      <c r="BE170" s="19"/>
      <c r="BF170" s="19"/>
      <c r="BG170" s="19"/>
      <c r="BH170" s="19"/>
      <c r="BI170" s="19"/>
      <c r="BJ170" s="19"/>
      <c r="BK170" s="19"/>
      <c r="BL170" s="19"/>
      <c r="BM170" s="19"/>
      <c r="BN170" s="19"/>
      <c r="BO170" s="19"/>
      <c r="BP170" s="19"/>
      <c r="BQ170" s="19"/>
      <c r="BR170" s="19"/>
      <c r="BS170" s="19"/>
      <c r="BT170" s="19"/>
      <c r="BU170" s="19"/>
      <c r="BV170" s="19"/>
      <c r="BW170" s="19"/>
      <c r="BX170" s="19"/>
      <c r="BY170" s="19"/>
      <c r="BZ170" s="19"/>
      <c r="CA170" s="19"/>
      <c r="CB170" s="19"/>
      <c r="CC170" s="19"/>
      <c r="CD170" s="19"/>
      <c r="CE170" s="19"/>
      <c r="CF170" s="19"/>
      <c r="CG170" s="19"/>
      <c r="CH170" s="19"/>
      <c r="CI170" s="19"/>
      <c r="CJ170" s="19"/>
      <c r="CK170" s="19"/>
      <c r="CL170" s="19"/>
      <c r="CM170" s="19"/>
      <c r="CN170" s="19"/>
      <c r="CO170" s="19"/>
      <c r="CP170" s="19"/>
      <c r="CQ170" s="19"/>
      <c r="CR170" s="19"/>
      <c r="CS170" s="19"/>
      <c r="CT170" s="19"/>
      <c r="CU170" s="19"/>
      <c r="CV170" s="19"/>
      <c r="CW170" s="19"/>
      <c r="CX170" s="19"/>
      <c r="CY170" s="19"/>
      <c r="CZ170" s="19"/>
      <c r="DA170" s="19"/>
      <c r="DB170" s="19"/>
      <c r="DC170" s="19"/>
      <c r="DD170" s="19"/>
      <c r="DE170" s="19"/>
      <c r="DF170" s="19"/>
      <c r="DG170" s="19"/>
      <c r="DH170" s="19"/>
      <c r="DI170" s="19"/>
      <c r="DJ170" s="19"/>
      <c r="DK170" s="19"/>
      <c r="DL170" s="19"/>
      <c r="DM170" s="19"/>
      <c r="DN170" s="19"/>
      <c r="DO170" s="19"/>
      <c r="DP170" s="19"/>
      <c r="DQ170" s="19"/>
      <c r="DR170" s="19"/>
      <c r="DS170" s="19"/>
      <c r="DT170" s="19"/>
    </row>
    <row r="171" spans="1:124" x14ac:dyDescent="0.3">
      <c r="A171" s="26"/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  <c r="AE171" s="19"/>
      <c r="AF171" s="19"/>
      <c r="AG171" s="19"/>
      <c r="AH171" s="19"/>
      <c r="AI171" s="19"/>
      <c r="AJ171" s="19"/>
      <c r="AK171" s="19"/>
      <c r="AL171" s="19"/>
      <c r="AM171" s="19"/>
      <c r="AN171" s="19"/>
      <c r="AO171" s="19"/>
      <c r="AP171" s="19"/>
      <c r="AQ171" s="19"/>
      <c r="AR171" s="19"/>
      <c r="AS171" s="19"/>
      <c r="AT171" s="19"/>
      <c r="AU171" s="19"/>
      <c r="AV171" s="19"/>
      <c r="AW171" s="19"/>
      <c r="AX171" s="19"/>
      <c r="AY171" s="19"/>
      <c r="AZ171" s="19"/>
      <c r="BA171" s="19"/>
      <c r="BB171" s="19"/>
      <c r="BC171" s="19"/>
      <c r="BD171" s="19"/>
      <c r="BE171" s="19"/>
      <c r="BF171" s="19"/>
      <c r="BG171" s="19"/>
      <c r="BH171" s="19"/>
      <c r="BI171" s="19"/>
      <c r="BJ171" s="19"/>
      <c r="BK171" s="19"/>
      <c r="BL171" s="19"/>
      <c r="BM171" s="19"/>
      <c r="BN171" s="19"/>
      <c r="BO171" s="19"/>
      <c r="BP171" s="19"/>
      <c r="BQ171" s="19"/>
      <c r="BR171" s="19"/>
      <c r="BS171" s="19"/>
      <c r="BT171" s="19"/>
      <c r="BU171" s="19"/>
      <c r="BV171" s="19"/>
      <c r="BW171" s="19"/>
      <c r="BX171" s="19"/>
      <c r="BY171" s="19"/>
      <c r="BZ171" s="19"/>
      <c r="CA171" s="19"/>
      <c r="CB171" s="19"/>
      <c r="CC171" s="19"/>
      <c r="CD171" s="19"/>
      <c r="CE171" s="19"/>
      <c r="CF171" s="19"/>
      <c r="CG171" s="19"/>
      <c r="CH171" s="19"/>
      <c r="CI171" s="19"/>
      <c r="CJ171" s="19"/>
      <c r="CK171" s="19"/>
      <c r="CL171" s="19"/>
      <c r="CM171" s="19"/>
      <c r="CN171" s="19"/>
      <c r="CO171" s="19"/>
      <c r="CP171" s="19"/>
      <c r="CQ171" s="19"/>
      <c r="CR171" s="19"/>
      <c r="CS171" s="19"/>
      <c r="CT171" s="19"/>
      <c r="CU171" s="19"/>
      <c r="CV171" s="19"/>
      <c r="CW171" s="19"/>
      <c r="CX171" s="19"/>
      <c r="CY171" s="19"/>
      <c r="CZ171" s="19"/>
      <c r="DA171" s="19"/>
      <c r="DB171" s="19"/>
      <c r="DC171" s="19"/>
      <c r="DD171" s="19"/>
      <c r="DE171" s="19"/>
      <c r="DF171" s="19"/>
      <c r="DG171" s="19"/>
      <c r="DH171" s="19"/>
      <c r="DI171" s="19"/>
      <c r="DJ171" s="19"/>
      <c r="DK171" s="19"/>
      <c r="DL171" s="19"/>
      <c r="DM171" s="19"/>
      <c r="DN171" s="19"/>
      <c r="DO171" s="19"/>
      <c r="DP171" s="19"/>
      <c r="DQ171" s="19"/>
      <c r="DR171" s="19"/>
      <c r="DS171" s="19"/>
      <c r="DT171" s="19"/>
    </row>
    <row r="172" spans="1:124" x14ac:dyDescent="0.3">
      <c r="A172" s="26"/>
      <c r="B172" s="19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  <c r="AE172" s="19"/>
      <c r="AF172" s="19"/>
      <c r="AG172" s="19"/>
      <c r="AH172" s="19"/>
      <c r="AI172" s="19"/>
      <c r="AJ172" s="19"/>
      <c r="AK172" s="19"/>
      <c r="AL172" s="19"/>
      <c r="AM172" s="19"/>
      <c r="AN172" s="19"/>
      <c r="AO172" s="19"/>
      <c r="AP172" s="19"/>
      <c r="AQ172" s="19"/>
      <c r="AR172" s="19"/>
      <c r="AS172" s="19"/>
      <c r="AT172" s="19"/>
      <c r="AU172" s="19"/>
      <c r="AV172" s="19"/>
      <c r="AW172" s="19"/>
      <c r="AX172" s="19"/>
      <c r="AY172" s="19"/>
      <c r="AZ172" s="19"/>
      <c r="BA172" s="19"/>
      <c r="BB172" s="19"/>
      <c r="BC172" s="19"/>
      <c r="BD172" s="19"/>
      <c r="BE172" s="19"/>
      <c r="BF172" s="19"/>
      <c r="BG172" s="19"/>
      <c r="BH172" s="19"/>
      <c r="BI172" s="19"/>
      <c r="BJ172" s="19"/>
      <c r="BK172" s="19"/>
      <c r="BL172" s="19"/>
      <c r="BM172" s="19"/>
      <c r="BN172" s="19"/>
      <c r="BO172" s="19"/>
      <c r="BP172" s="19"/>
      <c r="BQ172" s="19"/>
      <c r="BR172" s="19"/>
      <c r="BS172" s="19"/>
      <c r="BT172" s="19"/>
      <c r="BU172" s="19"/>
      <c r="BV172" s="19"/>
      <c r="BW172" s="19"/>
      <c r="BX172" s="19"/>
      <c r="BY172" s="19"/>
      <c r="BZ172" s="19"/>
      <c r="CA172" s="19"/>
      <c r="CB172" s="19"/>
      <c r="CC172" s="19"/>
      <c r="CD172" s="19"/>
      <c r="CE172" s="19"/>
      <c r="CF172" s="19"/>
      <c r="CG172" s="19"/>
      <c r="CH172" s="19"/>
      <c r="CI172" s="19"/>
      <c r="CJ172" s="19"/>
      <c r="CK172" s="19"/>
      <c r="CL172" s="19"/>
      <c r="CM172" s="19"/>
      <c r="CN172" s="19"/>
      <c r="CO172" s="19"/>
      <c r="CP172" s="19"/>
      <c r="CQ172" s="19"/>
      <c r="CR172" s="19"/>
      <c r="CS172" s="19"/>
      <c r="CT172" s="19"/>
      <c r="CU172" s="19"/>
      <c r="CV172" s="19"/>
      <c r="CW172" s="19"/>
      <c r="CX172" s="19"/>
      <c r="CY172" s="19"/>
      <c r="CZ172" s="19"/>
      <c r="DA172" s="19"/>
      <c r="DB172" s="19"/>
      <c r="DC172" s="19"/>
      <c r="DD172" s="19"/>
      <c r="DE172" s="19"/>
      <c r="DF172" s="19"/>
      <c r="DG172" s="19"/>
      <c r="DH172" s="19"/>
      <c r="DI172" s="19"/>
      <c r="DJ172" s="19"/>
      <c r="DK172" s="19"/>
      <c r="DL172" s="19"/>
      <c r="DM172" s="19"/>
      <c r="DN172" s="19"/>
      <c r="DO172" s="19"/>
      <c r="DP172" s="19"/>
      <c r="DQ172" s="19"/>
      <c r="DR172" s="19"/>
      <c r="DS172" s="19"/>
      <c r="DT172" s="19"/>
    </row>
    <row r="173" spans="1:124" x14ac:dyDescent="0.3">
      <c r="A173" s="26"/>
      <c r="B173" s="19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  <c r="AE173" s="19"/>
      <c r="AF173" s="19"/>
      <c r="AG173" s="19"/>
      <c r="AH173" s="19"/>
      <c r="AI173" s="19"/>
      <c r="AJ173" s="19"/>
      <c r="AK173" s="19"/>
      <c r="AL173" s="19"/>
      <c r="AM173" s="19"/>
      <c r="AN173" s="19"/>
      <c r="AO173" s="19"/>
      <c r="AP173" s="19"/>
      <c r="AQ173" s="19"/>
      <c r="AR173" s="19"/>
      <c r="AS173" s="19"/>
      <c r="AT173" s="19"/>
      <c r="AU173" s="19"/>
      <c r="AV173" s="19"/>
      <c r="AW173" s="19"/>
      <c r="AX173" s="19"/>
      <c r="AY173" s="19"/>
      <c r="AZ173" s="19"/>
      <c r="BA173" s="19"/>
      <c r="BB173" s="19"/>
      <c r="BC173" s="19"/>
      <c r="BD173" s="19"/>
      <c r="BE173" s="19"/>
      <c r="BF173" s="19"/>
      <c r="BG173" s="19"/>
      <c r="BH173" s="19"/>
      <c r="BI173" s="19"/>
      <c r="BJ173" s="19"/>
      <c r="BK173" s="19"/>
      <c r="BL173" s="19"/>
      <c r="BM173" s="19"/>
      <c r="BN173" s="19"/>
      <c r="BO173" s="19"/>
      <c r="BP173" s="19"/>
      <c r="BQ173" s="19"/>
      <c r="BR173" s="19"/>
      <c r="BS173" s="19"/>
      <c r="BT173" s="19"/>
      <c r="BU173" s="19"/>
      <c r="BV173" s="19"/>
      <c r="BW173" s="19"/>
      <c r="BX173" s="19"/>
      <c r="BY173" s="19"/>
      <c r="BZ173" s="19"/>
      <c r="CA173" s="19"/>
      <c r="CB173" s="19"/>
      <c r="CC173" s="19"/>
      <c r="CD173" s="19"/>
      <c r="CE173" s="19"/>
      <c r="CF173" s="19"/>
      <c r="CG173" s="19"/>
      <c r="CH173" s="19"/>
      <c r="CI173" s="19"/>
      <c r="CJ173" s="19"/>
      <c r="CK173" s="19"/>
      <c r="CL173" s="19"/>
      <c r="CM173" s="19"/>
      <c r="CN173" s="19"/>
      <c r="CO173" s="19"/>
      <c r="CP173" s="19"/>
      <c r="CQ173" s="19"/>
      <c r="CR173" s="19"/>
      <c r="CS173" s="19"/>
      <c r="CT173" s="19"/>
      <c r="CU173" s="19"/>
      <c r="CV173" s="19"/>
      <c r="CW173" s="19"/>
      <c r="CX173" s="19"/>
      <c r="CY173" s="19"/>
      <c r="CZ173" s="19"/>
      <c r="DA173" s="19"/>
      <c r="DB173" s="19"/>
      <c r="DC173" s="19"/>
      <c r="DD173" s="19"/>
      <c r="DE173" s="19"/>
      <c r="DF173" s="19"/>
      <c r="DG173" s="19"/>
      <c r="DH173" s="19"/>
      <c r="DI173" s="19"/>
      <c r="DJ173" s="19"/>
      <c r="DK173" s="19"/>
      <c r="DL173" s="19"/>
      <c r="DM173" s="19"/>
      <c r="DN173" s="19"/>
      <c r="DO173" s="19"/>
      <c r="DP173" s="19"/>
      <c r="DQ173" s="19"/>
      <c r="DR173" s="19"/>
      <c r="DS173" s="19"/>
      <c r="DT173" s="19"/>
    </row>
    <row r="174" spans="1:124" x14ac:dyDescent="0.3">
      <c r="A174" s="26"/>
      <c r="B174" s="19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  <c r="AE174" s="19"/>
      <c r="AF174" s="19"/>
      <c r="AG174" s="19"/>
      <c r="AH174" s="19"/>
      <c r="AI174" s="19"/>
      <c r="AJ174" s="19"/>
      <c r="AK174" s="19"/>
      <c r="AL174" s="19"/>
      <c r="AM174" s="19"/>
      <c r="AN174" s="19"/>
      <c r="AO174" s="19"/>
      <c r="AP174" s="19"/>
      <c r="AQ174" s="19"/>
      <c r="AR174" s="19"/>
      <c r="AS174" s="19"/>
      <c r="AT174" s="19"/>
      <c r="AU174" s="19"/>
      <c r="AV174" s="19"/>
      <c r="AW174" s="19"/>
      <c r="AX174" s="19"/>
      <c r="AY174" s="19"/>
      <c r="AZ174" s="19"/>
      <c r="BA174" s="19"/>
      <c r="BB174" s="19"/>
      <c r="BC174" s="19"/>
      <c r="BD174" s="19"/>
      <c r="BE174" s="19"/>
      <c r="BF174" s="19"/>
      <c r="BG174" s="19"/>
      <c r="BH174" s="19"/>
      <c r="BI174" s="19"/>
      <c r="BJ174" s="19"/>
      <c r="BK174" s="19"/>
      <c r="BL174" s="19"/>
      <c r="BM174" s="19"/>
      <c r="BN174" s="19"/>
      <c r="BO174" s="19"/>
      <c r="BP174" s="19"/>
      <c r="BQ174" s="19"/>
      <c r="BR174" s="19"/>
      <c r="BS174" s="19"/>
      <c r="BT174" s="19"/>
      <c r="BU174" s="19"/>
      <c r="BV174" s="19"/>
      <c r="BW174" s="19"/>
      <c r="BX174" s="19"/>
      <c r="BY174" s="19"/>
      <c r="BZ174" s="19"/>
      <c r="CA174" s="19"/>
      <c r="CB174" s="19"/>
      <c r="CC174" s="19"/>
      <c r="CD174" s="19"/>
      <c r="CE174" s="19"/>
      <c r="CF174" s="19"/>
      <c r="CG174" s="19"/>
      <c r="CH174" s="19"/>
      <c r="CI174" s="19"/>
      <c r="CJ174" s="19"/>
      <c r="CK174" s="19"/>
      <c r="CL174" s="19"/>
      <c r="CM174" s="19"/>
      <c r="CN174" s="19"/>
      <c r="CO174" s="19"/>
      <c r="CP174" s="19"/>
      <c r="CQ174" s="19"/>
      <c r="CR174" s="19"/>
      <c r="CS174" s="19"/>
      <c r="CT174" s="19"/>
      <c r="CU174" s="19"/>
      <c r="CV174" s="19"/>
      <c r="CW174" s="19"/>
      <c r="CX174" s="19"/>
      <c r="CY174" s="19"/>
      <c r="CZ174" s="19"/>
      <c r="DA174" s="19"/>
      <c r="DB174" s="19"/>
      <c r="DC174" s="19"/>
      <c r="DD174" s="19"/>
      <c r="DE174" s="19"/>
      <c r="DF174" s="19"/>
      <c r="DG174" s="19"/>
      <c r="DH174" s="19"/>
      <c r="DI174" s="19"/>
      <c r="DJ174" s="19"/>
      <c r="DK174" s="19"/>
      <c r="DL174" s="19"/>
      <c r="DM174" s="19"/>
      <c r="DN174" s="19"/>
      <c r="DO174" s="19"/>
      <c r="DP174" s="19"/>
      <c r="DQ174" s="19"/>
      <c r="DR174" s="19"/>
      <c r="DS174" s="19"/>
      <c r="DT174" s="19"/>
    </row>
    <row r="175" spans="1:124" x14ac:dyDescent="0.3">
      <c r="A175" s="26"/>
      <c r="B175" s="19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  <c r="AE175" s="19"/>
      <c r="AF175" s="19"/>
      <c r="AG175" s="19"/>
      <c r="AH175" s="19"/>
      <c r="AI175" s="19"/>
      <c r="AJ175" s="19"/>
      <c r="AK175" s="19"/>
      <c r="AL175" s="19"/>
      <c r="AM175" s="19"/>
      <c r="AN175" s="19"/>
      <c r="AO175" s="19"/>
      <c r="AP175" s="19"/>
      <c r="AQ175" s="19"/>
      <c r="AR175" s="19"/>
      <c r="AS175" s="19"/>
      <c r="AT175" s="19"/>
      <c r="AU175" s="19"/>
      <c r="AV175" s="19"/>
      <c r="AW175" s="19"/>
      <c r="AX175" s="19"/>
      <c r="AY175" s="19"/>
      <c r="AZ175" s="19"/>
      <c r="BA175" s="19"/>
      <c r="BB175" s="19"/>
      <c r="BC175" s="19"/>
      <c r="BD175" s="19"/>
      <c r="BE175" s="19"/>
      <c r="BF175" s="19"/>
      <c r="BG175" s="19"/>
      <c r="BH175" s="19"/>
      <c r="BI175" s="19"/>
      <c r="BJ175" s="19"/>
      <c r="BK175" s="19"/>
      <c r="BL175" s="19"/>
      <c r="BM175" s="19"/>
      <c r="BN175" s="19"/>
      <c r="BO175" s="19"/>
      <c r="BP175" s="19"/>
      <c r="BQ175" s="19"/>
      <c r="BR175" s="19"/>
      <c r="BS175" s="19"/>
      <c r="BT175" s="19"/>
      <c r="BU175" s="19"/>
      <c r="BV175" s="19"/>
      <c r="BW175" s="19"/>
      <c r="BX175" s="19"/>
      <c r="BY175" s="19"/>
      <c r="BZ175" s="19"/>
      <c r="CA175" s="19"/>
      <c r="CB175" s="19"/>
      <c r="CC175" s="19"/>
      <c r="CD175" s="19"/>
      <c r="CE175" s="19"/>
      <c r="CF175" s="19"/>
      <c r="CG175" s="19"/>
      <c r="CH175" s="19"/>
      <c r="CI175" s="19"/>
      <c r="CJ175" s="19"/>
      <c r="CK175" s="19"/>
      <c r="CL175" s="19"/>
      <c r="CM175" s="19"/>
      <c r="CN175" s="19"/>
      <c r="CO175" s="19"/>
      <c r="CP175" s="19"/>
      <c r="CQ175" s="19"/>
      <c r="CR175" s="19"/>
      <c r="CS175" s="19"/>
      <c r="CT175" s="19"/>
      <c r="CU175" s="19"/>
      <c r="CV175" s="19"/>
      <c r="CW175" s="19"/>
      <c r="CX175" s="19"/>
      <c r="CY175" s="19"/>
      <c r="CZ175" s="19"/>
      <c r="DA175" s="19"/>
      <c r="DB175" s="19"/>
      <c r="DC175" s="19"/>
      <c r="DD175" s="19"/>
      <c r="DE175" s="19"/>
      <c r="DF175" s="19"/>
      <c r="DG175" s="19"/>
      <c r="DH175" s="19"/>
      <c r="DI175" s="19"/>
      <c r="DJ175" s="19"/>
      <c r="DK175" s="19"/>
      <c r="DL175" s="19"/>
      <c r="DM175" s="19"/>
      <c r="DN175" s="19"/>
      <c r="DO175" s="19"/>
      <c r="DP175" s="19"/>
      <c r="DQ175" s="19"/>
      <c r="DR175" s="19"/>
      <c r="DS175" s="19"/>
      <c r="DT175" s="19"/>
    </row>
    <row r="176" spans="1:124" x14ac:dyDescent="0.3">
      <c r="A176" s="26"/>
      <c r="B176" s="19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  <c r="AE176" s="19"/>
      <c r="AF176" s="19"/>
      <c r="AG176" s="19"/>
      <c r="AH176" s="19"/>
      <c r="AI176" s="19"/>
      <c r="AJ176" s="19"/>
      <c r="AK176" s="19"/>
      <c r="AL176" s="19"/>
      <c r="AM176" s="19"/>
      <c r="AN176" s="19"/>
      <c r="AO176" s="19"/>
      <c r="AP176" s="19"/>
      <c r="AQ176" s="19"/>
      <c r="AR176" s="19"/>
      <c r="AS176" s="19"/>
      <c r="AT176" s="19"/>
      <c r="AU176" s="19"/>
      <c r="AV176" s="19"/>
      <c r="AW176" s="19"/>
      <c r="AX176" s="19"/>
      <c r="AY176" s="19"/>
      <c r="AZ176" s="19"/>
      <c r="BA176" s="19"/>
      <c r="BB176" s="19"/>
      <c r="BC176" s="19"/>
      <c r="BD176" s="19"/>
      <c r="BE176" s="19"/>
      <c r="BF176" s="19"/>
      <c r="BG176" s="19"/>
      <c r="BH176" s="19"/>
      <c r="BI176" s="19"/>
      <c r="BJ176" s="19"/>
      <c r="BK176" s="19"/>
      <c r="BL176" s="19"/>
      <c r="BM176" s="19"/>
      <c r="BN176" s="19"/>
      <c r="BO176" s="19"/>
      <c r="BP176" s="19"/>
      <c r="BQ176" s="19"/>
      <c r="BR176" s="19"/>
      <c r="BS176" s="19"/>
      <c r="BT176" s="19"/>
      <c r="BU176" s="19"/>
      <c r="BV176" s="19"/>
      <c r="BW176" s="19"/>
      <c r="BX176" s="19"/>
      <c r="BY176" s="19"/>
      <c r="BZ176" s="19"/>
      <c r="CA176" s="19"/>
      <c r="CB176" s="19"/>
      <c r="CC176" s="19"/>
      <c r="CD176" s="19"/>
      <c r="CE176" s="19"/>
      <c r="CF176" s="19"/>
      <c r="CG176" s="19"/>
      <c r="CH176" s="19"/>
      <c r="CI176" s="19"/>
      <c r="CJ176" s="19"/>
      <c r="CK176" s="19"/>
      <c r="CL176" s="19"/>
      <c r="CM176" s="19"/>
      <c r="CN176" s="19"/>
      <c r="CO176" s="19"/>
      <c r="CP176" s="19"/>
      <c r="CQ176" s="19"/>
      <c r="CR176" s="19"/>
      <c r="CS176" s="19"/>
      <c r="CT176" s="19"/>
      <c r="CU176" s="19"/>
      <c r="CV176" s="19"/>
      <c r="CW176" s="19"/>
      <c r="CX176" s="19"/>
      <c r="CY176" s="19"/>
      <c r="CZ176" s="19"/>
      <c r="DA176" s="19"/>
      <c r="DB176" s="19"/>
      <c r="DC176" s="19"/>
      <c r="DD176" s="19"/>
      <c r="DE176" s="19"/>
      <c r="DF176" s="19"/>
      <c r="DG176" s="19"/>
      <c r="DH176" s="19"/>
      <c r="DI176" s="19"/>
      <c r="DJ176" s="19"/>
      <c r="DK176" s="19"/>
      <c r="DL176" s="19"/>
      <c r="DM176" s="19"/>
      <c r="DN176" s="19"/>
      <c r="DO176" s="19"/>
      <c r="DP176" s="19"/>
      <c r="DQ176" s="19"/>
      <c r="DR176" s="19"/>
      <c r="DS176" s="19"/>
      <c r="DT176" s="19"/>
    </row>
    <row r="177" spans="1:124" x14ac:dyDescent="0.3">
      <c r="A177" s="26"/>
      <c r="B177" s="19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  <c r="AE177" s="19"/>
      <c r="AF177" s="19"/>
      <c r="AG177" s="19"/>
      <c r="AH177" s="19"/>
      <c r="AI177" s="19"/>
      <c r="AJ177" s="19"/>
      <c r="AK177" s="19"/>
      <c r="AL177" s="19"/>
      <c r="AM177" s="19"/>
      <c r="AN177" s="19"/>
      <c r="AO177" s="19"/>
      <c r="AP177" s="19"/>
      <c r="AQ177" s="19"/>
      <c r="AR177" s="19"/>
      <c r="AS177" s="19"/>
      <c r="AT177" s="19"/>
      <c r="AU177" s="19"/>
      <c r="AV177" s="19"/>
      <c r="AW177" s="19"/>
      <c r="AX177" s="19"/>
      <c r="AY177" s="19"/>
      <c r="AZ177" s="19"/>
      <c r="BA177" s="19"/>
      <c r="BB177" s="19"/>
      <c r="BC177" s="19"/>
      <c r="BD177" s="19"/>
      <c r="BE177" s="19"/>
      <c r="BF177" s="19"/>
      <c r="BG177" s="19"/>
      <c r="BH177" s="19"/>
      <c r="BI177" s="19"/>
      <c r="BJ177" s="19"/>
      <c r="BK177" s="19"/>
      <c r="BL177" s="19"/>
      <c r="BM177" s="19"/>
      <c r="BN177" s="19"/>
      <c r="BO177" s="19"/>
      <c r="BP177" s="19"/>
      <c r="BQ177" s="19"/>
      <c r="BR177" s="19"/>
      <c r="BS177" s="19"/>
      <c r="BT177" s="19"/>
      <c r="BU177" s="19"/>
      <c r="BV177" s="19"/>
      <c r="BW177" s="19"/>
      <c r="BX177" s="19"/>
      <c r="BY177" s="19"/>
      <c r="BZ177" s="19"/>
      <c r="CA177" s="19"/>
      <c r="CB177" s="19"/>
      <c r="CC177" s="19"/>
      <c r="CD177" s="19"/>
      <c r="CE177" s="19"/>
      <c r="CF177" s="19"/>
      <c r="CG177" s="19"/>
      <c r="CH177" s="19"/>
      <c r="CI177" s="19"/>
      <c r="CJ177" s="19"/>
      <c r="CK177" s="19"/>
      <c r="CL177" s="19"/>
      <c r="CM177" s="19"/>
      <c r="CN177" s="19"/>
      <c r="CO177" s="19"/>
      <c r="CP177" s="19"/>
      <c r="CQ177" s="19"/>
      <c r="CR177" s="19"/>
      <c r="CS177" s="19"/>
      <c r="CT177" s="19"/>
      <c r="CU177" s="19"/>
      <c r="CV177" s="19"/>
      <c r="CW177" s="19"/>
      <c r="CX177" s="19"/>
      <c r="CY177" s="19"/>
      <c r="CZ177" s="19"/>
      <c r="DA177" s="19"/>
      <c r="DB177" s="19"/>
      <c r="DC177" s="19"/>
      <c r="DD177" s="19"/>
      <c r="DE177" s="19"/>
      <c r="DF177" s="19"/>
      <c r="DG177" s="19"/>
      <c r="DH177" s="19"/>
      <c r="DI177" s="19"/>
      <c r="DJ177" s="19"/>
      <c r="DK177" s="19"/>
      <c r="DL177" s="19"/>
      <c r="DM177" s="19"/>
      <c r="DN177" s="19"/>
      <c r="DO177" s="19"/>
      <c r="DP177" s="19"/>
      <c r="DQ177" s="19"/>
      <c r="DR177" s="19"/>
      <c r="DS177" s="19"/>
      <c r="DT177" s="19"/>
    </row>
    <row r="178" spans="1:124" x14ac:dyDescent="0.3">
      <c r="A178" s="26"/>
      <c r="B178" s="19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  <c r="AE178" s="19"/>
      <c r="AF178" s="19"/>
      <c r="AG178" s="19"/>
      <c r="AH178" s="19"/>
      <c r="AI178" s="19"/>
      <c r="AJ178" s="19"/>
      <c r="AK178" s="19"/>
      <c r="AL178" s="19"/>
      <c r="AM178" s="19"/>
      <c r="AN178" s="19"/>
      <c r="AO178" s="19"/>
      <c r="AP178" s="19"/>
      <c r="AQ178" s="19"/>
      <c r="AR178" s="19"/>
      <c r="AS178" s="19"/>
      <c r="AT178" s="19"/>
      <c r="AU178" s="19"/>
      <c r="AV178" s="19"/>
      <c r="AW178" s="19"/>
      <c r="AX178" s="19"/>
      <c r="AY178" s="19"/>
      <c r="AZ178" s="19"/>
      <c r="BA178" s="19"/>
      <c r="BB178" s="19"/>
      <c r="BC178" s="19"/>
      <c r="BD178" s="19"/>
      <c r="BE178" s="19"/>
      <c r="BF178" s="19"/>
      <c r="BG178" s="19"/>
      <c r="BH178" s="19"/>
      <c r="BI178" s="19"/>
      <c r="BJ178" s="19"/>
      <c r="BK178" s="19"/>
      <c r="BL178" s="19"/>
      <c r="BM178" s="19"/>
      <c r="BN178" s="19"/>
      <c r="BO178" s="19"/>
      <c r="BP178" s="19"/>
      <c r="BQ178" s="19"/>
      <c r="BR178" s="19"/>
      <c r="BS178" s="19"/>
      <c r="BT178" s="19"/>
      <c r="BU178" s="19"/>
      <c r="BV178" s="19"/>
      <c r="BW178" s="19"/>
      <c r="BX178" s="19"/>
      <c r="BY178" s="19"/>
      <c r="BZ178" s="19"/>
      <c r="CA178" s="19"/>
      <c r="CB178" s="19"/>
      <c r="CC178" s="19"/>
      <c r="CD178" s="19"/>
      <c r="CE178" s="19"/>
      <c r="CF178" s="19"/>
      <c r="CG178" s="19"/>
      <c r="CH178" s="19"/>
      <c r="CI178" s="19"/>
      <c r="CJ178" s="19"/>
      <c r="CK178" s="19"/>
      <c r="CL178" s="19"/>
      <c r="CM178" s="19"/>
      <c r="CN178" s="19"/>
      <c r="CO178" s="19"/>
      <c r="CP178" s="19"/>
      <c r="CQ178" s="19"/>
      <c r="CR178" s="19"/>
      <c r="CS178" s="19"/>
      <c r="CT178" s="19"/>
      <c r="CU178" s="19"/>
      <c r="CV178" s="19"/>
      <c r="CW178" s="19"/>
      <c r="CX178" s="19"/>
      <c r="CY178" s="19"/>
      <c r="CZ178" s="19"/>
      <c r="DA178" s="19"/>
      <c r="DB178" s="19"/>
      <c r="DC178" s="19"/>
      <c r="DD178" s="19"/>
      <c r="DE178" s="19"/>
      <c r="DF178" s="19"/>
      <c r="DG178" s="19"/>
      <c r="DH178" s="19"/>
      <c r="DI178" s="19"/>
      <c r="DJ178" s="19"/>
      <c r="DK178" s="19"/>
      <c r="DL178" s="19"/>
      <c r="DM178" s="19"/>
      <c r="DN178" s="19"/>
      <c r="DO178" s="19"/>
      <c r="DP178" s="19"/>
      <c r="DQ178" s="19"/>
      <c r="DR178" s="19"/>
      <c r="DS178" s="19"/>
      <c r="DT178" s="19"/>
    </row>
    <row r="179" spans="1:124" x14ac:dyDescent="0.3">
      <c r="A179" s="26"/>
      <c r="B179" s="19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  <c r="AE179" s="19"/>
      <c r="AF179" s="19"/>
      <c r="AG179" s="19"/>
      <c r="AH179" s="19"/>
      <c r="AI179" s="19"/>
      <c r="AJ179" s="19"/>
      <c r="AK179" s="19"/>
      <c r="AL179" s="19"/>
      <c r="AM179" s="19"/>
      <c r="AN179" s="19"/>
      <c r="AO179" s="19"/>
      <c r="AP179" s="19"/>
      <c r="AQ179" s="19"/>
      <c r="AR179" s="19"/>
      <c r="AS179" s="19"/>
      <c r="AT179" s="19"/>
      <c r="AU179" s="19"/>
      <c r="AV179" s="19"/>
      <c r="AW179" s="19"/>
      <c r="AX179" s="19"/>
      <c r="AY179" s="19"/>
      <c r="AZ179" s="19"/>
      <c r="BA179" s="19"/>
      <c r="BB179" s="19"/>
      <c r="BC179" s="19"/>
      <c r="BD179" s="19"/>
      <c r="BE179" s="19"/>
      <c r="BF179" s="19"/>
      <c r="BG179" s="19"/>
      <c r="BH179" s="19"/>
      <c r="BI179" s="19"/>
      <c r="BJ179" s="19"/>
      <c r="BK179" s="19"/>
      <c r="BL179" s="19"/>
      <c r="BM179" s="19"/>
      <c r="BN179" s="19"/>
      <c r="BO179" s="19"/>
      <c r="BP179" s="19"/>
      <c r="BQ179" s="19"/>
      <c r="BR179" s="19"/>
      <c r="BS179" s="19"/>
      <c r="BT179" s="19"/>
      <c r="BU179" s="19"/>
      <c r="BV179" s="19"/>
      <c r="BW179" s="19"/>
      <c r="BX179" s="19"/>
      <c r="BY179" s="19"/>
      <c r="BZ179" s="19"/>
      <c r="CA179" s="19"/>
      <c r="CB179" s="19"/>
      <c r="CC179" s="19"/>
      <c r="CD179" s="19"/>
      <c r="CE179" s="19"/>
      <c r="CF179" s="19"/>
      <c r="CG179" s="19"/>
      <c r="CH179" s="19"/>
      <c r="CI179" s="19"/>
      <c r="CJ179" s="19"/>
      <c r="CK179" s="19"/>
      <c r="CL179" s="19"/>
      <c r="CM179" s="19"/>
      <c r="CN179" s="19"/>
      <c r="CO179" s="19"/>
      <c r="CP179" s="19"/>
      <c r="CQ179" s="19"/>
      <c r="CR179" s="19"/>
      <c r="CS179" s="19"/>
      <c r="CT179" s="19"/>
      <c r="CU179" s="19"/>
      <c r="CV179" s="19"/>
      <c r="CW179" s="19"/>
      <c r="CX179" s="19"/>
      <c r="CY179" s="19"/>
      <c r="CZ179" s="19"/>
      <c r="DA179" s="19"/>
      <c r="DB179" s="19"/>
      <c r="DC179" s="19"/>
      <c r="DD179" s="19"/>
      <c r="DE179" s="19"/>
      <c r="DF179" s="19"/>
      <c r="DG179" s="19"/>
      <c r="DH179" s="19"/>
      <c r="DI179" s="19"/>
      <c r="DJ179" s="19"/>
      <c r="DK179" s="19"/>
      <c r="DL179" s="19"/>
      <c r="DM179" s="19"/>
      <c r="DN179" s="19"/>
      <c r="DO179" s="19"/>
      <c r="DP179" s="19"/>
      <c r="DQ179" s="19"/>
      <c r="DR179" s="19"/>
      <c r="DS179" s="19"/>
      <c r="DT179" s="19"/>
    </row>
    <row r="180" spans="1:124" x14ac:dyDescent="0.3">
      <c r="A180" s="26"/>
      <c r="B180" s="19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  <c r="AE180" s="19"/>
      <c r="AF180" s="19"/>
      <c r="AG180" s="19"/>
      <c r="AH180" s="19"/>
      <c r="AI180" s="19"/>
      <c r="AJ180" s="19"/>
      <c r="AK180" s="19"/>
      <c r="AL180" s="19"/>
      <c r="AM180" s="19"/>
      <c r="AN180" s="19"/>
      <c r="AO180" s="19"/>
      <c r="AP180" s="19"/>
      <c r="AQ180" s="19"/>
      <c r="AR180" s="19"/>
      <c r="AS180" s="19"/>
      <c r="AT180" s="19"/>
      <c r="AU180" s="19"/>
      <c r="AV180" s="19"/>
      <c r="AW180" s="19"/>
      <c r="AX180" s="19"/>
      <c r="AY180" s="19"/>
      <c r="AZ180" s="19"/>
      <c r="BA180" s="19"/>
      <c r="BB180" s="19"/>
      <c r="BC180" s="19"/>
      <c r="BD180" s="19"/>
      <c r="BE180" s="19"/>
      <c r="BF180" s="19"/>
      <c r="BG180" s="19"/>
      <c r="BH180" s="19"/>
      <c r="BI180" s="19"/>
      <c r="BJ180" s="19"/>
      <c r="BK180" s="19"/>
      <c r="BL180" s="19"/>
      <c r="BM180" s="19"/>
      <c r="BN180" s="19"/>
      <c r="BO180" s="19"/>
      <c r="BP180" s="19"/>
      <c r="BQ180" s="19"/>
      <c r="BR180" s="19"/>
      <c r="BS180" s="19"/>
      <c r="BT180" s="19"/>
      <c r="BU180" s="19"/>
      <c r="BV180" s="19"/>
      <c r="BW180" s="19"/>
      <c r="BX180" s="19"/>
      <c r="BY180" s="19"/>
      <c r="BZ180" s="19"/>
      <c r="CA180" s="19"/>
      <c r="CB180" s="19"/>
      <c r="CC180" s="19"/>
      <c r="CD180" s="19"/>
      <c r="CE180" s="19"/>
      <c r="CF180" s="19"/>
      <c r="CG180" s="19"/>
      <c r="CH180" s="19"/>
      <c r="CI180" s="19"/>
      <c r="CJ180" s="19"/>
      <c r="CK180" s="19"/>
      <c r="CL180" s="19"/>
      <c r="CM180" s="19"/>
      <c r="CN180" s="19"/>
      <c r="CO180" s="19"/>
      <c r="CP180" s="19"/>
      <c r="CQ180" s="19"/>
      <c r="CR180" s="19"/>
      <c r="CS180" s="19"/>
      <c r="CT180" s="19"/>
      <c r="CU180" s="19"/>
      <c r="CV180" s="19"/>
      <c r="CW180" s="19"/>
      <c r="CX180" s="19"/>
      <c r="CY180" s="19"/>
      <c r="CZ180" s="19"/>
      <c r="DA180" s="19"/>
      <c r="DB180" s="19"/>
      <c r="DC180" s="19"/>
      <c r="DD180" s="19"/>
      <c r="DE180" s="19"/>
      <c r="DF180" s="19"/>
      <c r="DG180" s="19"/>
      <c r="DH180" s="19"/>
      <c r="DI180" s="19"/>
      <c r="DJ180" s="19"/>
      <c r="DK180" s="19"/>
      <c r="DL180" s="19"/>
      <c r="DM180" s="19"/>
      <c r="DN180" s="19"/>
      <c r="DO180" s="19"/>
      <c r="DP180" s="19"/>
      <c r="DQ180" s="19"/>
      <c r="DR180" s="19"/>
      <c r="DS180" s="19"/>
      <c r="DT180" s="19"/>
    </row>
    <row r="181" spans="1:124" x14ac:dyDescent="0.3">
      <c r="A181" s="26"/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  <c r="AE181" s="19"/>
      <c r="AF181" s="19"/>
      <c r="AG181" s="19"/>
      <c r="AH181" s="19"/>
      <c r="AI181" s="19"/>
      <c r="AJ181" s="19"/>
      <c r="AK181" s="19"/>
      <c r="AL181" s="19"/>
      <c r="AM181" s="19"/>
      <c r="AN181" s="19"/>
      <c r="AO181" s="19"/>
      <c r="AP181" s="19"/>
      <c r="AQ181" s="19"/>
      <c r="AR181" s="19"/>
      <c r="AS181" s="19"/>
      <c r="AT181" s="19"/>
      <c r="AU181" s="19"/>
      <c r="AV181" s="19"/>
      <c r="AW181" s="19"/>
      <c r="AX181" s="19"/>
      <c r="AY181" s="19"/>
      <c r="AZ181" s="19"/>
      <c r="BA181" s="19"/>
      <c r="BB181" s="19"/>
      <c r="BC181" s="19"/>
      <c r="BD181" s="19"/>
      <c r="BE181" s="19"/>
      <c r="BF181" s="19"/>
      <c r="BG181" s="19"/>
      <c r="BH181" s="19"/>
      <c r="BI181" s="19"/>
      <c r="BJ181" s="19"/>
      <c r="BK181" s="19"/>
      <c r="BL181" s="19"/>
      <c r="BM181" s="19"/>
      <c r="BN181" s="19"/>
      <c r="BO181" s="19"/>
      <c r="BP181" s="19"/>
      <c r="BQ181" s="19"/>
      <c r="BR181" s="19"/>
      <c r="BS181" s="19"/>
      <c r="BT181" s="19"/>
      <c r="BU181" s="19"/>
      <c r="BV181" s="19"/>
      <c r="BW181" s="19"/>
      <c r="BX181" s="19"/>
      <c r="BY181" s="19"/>
      <c r="BZ181" s="19"/>
      <c r="CA181" s="19"/>
      <c r="CB181" s="19"/>
      <c r="CC181" s="19"/>
      <c r="CD181" s="19"/>
      <c r="CE181" s="19"/>
      <c r="CF181" s="19"/>
      <c r="CG181" s="19"/>
      <c r="CH181" s="19"/>
      <c r="CI181" s="19"/>
      <c r="CJ181" s="19"/>
      <c r="CK181" s="19"/>
      <c r="CL181" s="19"/>
      <c r="CM181" s="19"/>
      <c r="CN181" s="19"/>
      <c r="CO181" s="19"/>
      <c r="CP181" s="19"/>
      <c r="CQ181" s="19"/>
      <c r="CR181" s="19"/>
      <c r="CS181" s="19"/>
      <c r="CT181" s="19"/>
      <c r="CU181" s="19"/>
      <c r="CV181" s="19"/>
      <c r="CW181" s="19"/>
      <c r="CX181" s="19"/>
      <c r="CY181" s="19"/>
      <c r="CZ181" s="19"/>
      <c r="DA181" s="19"/>
      <c r="DB181" s="19"/>
      <c r="DC181" s="19"/>
      <c r="DD181" s="19"/>
      <c r="DE181" s="19"/>
      <c r="DF181" s="19"/>
      <c r="DG181" s="19"/>
      <c r="DH181" s="19"/>
      <c r="DI181" s="19"/>
      <c r="DJ181" s="19"/>
      <c r="DK181" s="19"/>
      <c r="DL181" s="19"/>
      <c r="DM181" s="19"/>
      <c r="DN181" s="19"/>
      <c r="DO181" s="19"/>
      <c r="DP181" s="19"/>
      <c r="DQ181" s="19"/>
      <c r="DR181" s="19"/>
      <c r="DS181" s="19"/>
      <c r="DT181" s="19"/>
    </row>
    <row r="182" spans="1:124" x14ac:dyDescent="0.3">
      <c r="A182" s="26"/>
      <c r="B182" s="19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  <c r="AE182" s="19"/>
      <c r="AF182" s="19"/>
      <c r="AG182" s="19"/>
      <c r="AH182" s="19"/>
      <c r="AI182" s="19"/>
      <c r="AJ182" s="19"/>
      <c r="AK182" s="19"/>
      <c r="AL182" s="19"/>
      <c r="AM182" s="19"/>
      <c r="AN182" s="19"/>
      <c r="AO182" s="19"/>
      <c r="AP182" s="19"/>
      <c r="AQ182" s="19"/>
      <c r="AR182" s="19"/>
      <c r="AS182" s="19"/>
      <c r="AT182" s="19"/>
      <c r="AU182" s="19"/>
      <c r="AV182" s="19"/>
      <c r="AW182" s="19"/>
      <c r="AX182" s="19"/>
      <c r="AY182" s="19"/>
      <c r="AZ182" s="19"/>
      <c r="BA182" s="19"/>
      <c r="BB182" s="19"/>
      <c r="BC182" s="19"/>
      <c r="BD182" s="19"/>
      <c r="BE182" s="19"/>
      <c r="BF182" s="19"/>
      <c r="BG182" s="19"/>
      <c r="BH182" s="19"/>
      <c r="BI182" s="19"/>
      <c r="BJ182" s="19"/>
      <c r="BK182" s="19"/>
      <c r="BL182" s="19"/>
      <c r="BM182" s="19"/>
      <c r="BN182" s="19"/>
      <c r="BO182" s="19"/>
      <c r="BP182" s="19"/>
      <c r="BQ182" s="19"/>
      <c r="BR182" s="19"/>
      <c r="BS182" s="19"/>
      <c r="BT182" s="19"/>
      <c r="BU182" s="19"/>
      <c r="BV182" s="19"/>
      <c r="BW182" s="19"/>
      <c r="BX182" s="19"/>
      <c r="BY182" s="19"/>
      <c r="BZ182" s="19"/>
      <c r="CA182" s="19"/>
      <c r="CB182" s="19"/>
      <c r="CC182" s="19"/>
      <c r="CD182" s="19"/>
      <c r="CE182" s="19"/>
      <c r="CF182" s="19"/>
      <c r="CG182" s="19"/>
      <c r="CH182" s="19"/>
      <c r="CI182" s="19"/>
      <c r="CJ182" s="19"/>
      <c r="CK182" s="19"/>
      <c r="CL182" s="19"/>
      <c r="CM182" s="19"/>
      <c r="CN182" s="19"/>
      <c r="CO182" s="19"/>
      <c r="CP182" s="19"/>
      <c r="CQ182" s="19"/>
      <c r="CR182" s="19"/>
      <c r="CS182" s="19"/>
      <c r="CT182" s="19"/>
      <c r="CU182" s="19"/>
      <c r="CV182" s="19"/>
      <c r="CW182" s="19"/>
      <c r="CX182" s="19"/>
      <c r="CY182" s="19"/>
      <c r="CZ182" s="19"/>
      <c r="DA182" s="19"/>
      <c r="DB182" s="19"/>
      <c r="DC182" s="19"/>
      <c r="DD182" s="19"/>
      <c r="DE182" s="19"/>
      <c r="DF182" s="19"/>
      <c r="DG182" s="19"/>
      <c r="DH182" s="19"/>
      <c r="DI182" s="19"/>
      <c r="DJ182" s="19"/>
      <c r="DK182" s="19"/>
      <c r="DL182" s="19"/>
      <c r="DM182" s="19"/>
      <c r="DN182" s="19"/>
      <c r="DO182" s="19"/>
      <c r="DP182" s="19"/>
      <c r="DQ182" s="19"/>
      <c r="DR182" s="19"/>
      <c r="DS182" s="19"/>
      <c r="DT182" s="19"/>
    </row>
    <row r="183" spans="1:124" x14ac:dyDescent="0.3">
      <c r="A183" s="26"/>
      <c r="B183" s="19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  <c r="AE183" s="19"/>
      <c r="AF183" s="19"/>
      <c r="AG183" s="19"/>
      <c r="AH183" s="19"/>
      <c r="AI183" s="19"/>
      <c r="AJ183" s="19"/>
      <c r="AK183" s="19"/>
      <c r="AL183" s="19"/>
      <c r="AM183" s="19"/>
      <c r="AN183" s="19"/>
      <c r="AO183" s="19"/>
      <c r="AP183" s="19"/>
      <c r="AQ183" s="19"/>
      <c r="AR183" s="19"/>
      <c r="AS183" s="19"/>
      <c r="AT183" s="19"/>
      <c r="AU183" s="19"/>
      <c r="AV183" s="19"/>
      <c r="AW183" s="19"/>
      <c r="AX183" s="19"/>
      <c r="AY183" s="19"/>
      <c r="AZ183" s="19"/>
      <c r="BA183" s="19"/>
      <c r="BB183" s="19"/>
      <c r="BC183" s="19"/>
      <c r="BD183" s="19"/>
      <c r="BE183" s="19"/>
      <c r="BF183" s="19"/>
      <c r="BG183" s="19"/>
      <c r="BH183" s="19"/>
      <c r="BI183" s="19"/>
      <c r="BJ183" s="19"/>
      <c r="BK183" s="19"/>
      <c r="BL183" s="19"/>
      <c r="BM183" s="19"/>
      <c r="BN183" s="19"/>
      <c r="BO183" s="19"/>
      <c r="BP183" s="19"/>
      <c r="BQ183" s="19"/>
      <c r="BR183" s="19"/>
      <c r="BS183" s="19"/>
      <c r="BT183" s="19"/>
      <c r="BU183" s="19"/>
      <c r="BV183" s="19"/>
      <c r="BW183" s="19"/>
      <c r="BX183" s="19"/>
      <c r="BY183" s="19"/>
      <c r="BZ183" s="19"/>
      <c r="CA183" s="19"/>
      <c r="CB183" s="19"/>
      <c r="CC183" s="19"/>
      <c r="CD183" s="19"/>
      <c r="CE183" s="19"/>
      <c r="CF183" s="19"/>
      <c r="CG183" s="19"/>
      <c r="CH183" s="19"/>
      <c r="CI183" s="19"/>
      <c r="CJ183" s="19"/>
      <c r="CK183" s="19"/>
      <c r="CL183" s="19"/>
      <c r="CM183" s="19"/>
      <c r="CN183" s="19"/>
      <c r="CO183" s="19"/>
      <c r="CP183" s="19"/>
      <c r="CQ183" s="19"/>
      <c r="CR183" s="19"/>
      <c r="CS183" s="19"/>
      <c r="CT183" s="19"/>
      <c r="CU183" s="19"/>
      <c r="CV183" s="19"/>
      <c r="CW183" s="19"/>
      <c r="CX183" s="19"/>
      <c r="CY183" s="19"/>
      <c r="CZ183" s="19"/>
      <c r="DA183" s="19"/>
      <c r="DB183" s="19"/>
      <c r="DC183" s="19"/>
      <c r="DD183" s="19"/>
      <c r="DE183" s="19"/>
      <c r="DF183" s="19"/>
      <c r="DG183" s="19"/>
      <c r="DH183" s="19"/>
      <c r="DI183" s="19"/>
      <c r="DJ183" s="19"/>
      <c r="DK183" s="19"/>
      <c r="DL183" s="19"/>
      <c r="DM183" s="19"/>
      <c r="DN183" s="19"/>
      <c r="DO183" s="19"/>
      <c r="DP183" s="19"/>
      <c r="DQ183" s="19"/>
      <c r="DR183" s="19"/>
      <c r="DS183" s="19"/>
      <c r="DT183" s="19"/>
    </row>
    <row r="184" spans="1:124" x14ac:dyDescent="0.3">
      <c r="A184" s="26"/>
      <c r="B184" s="19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  <c r="AE184" s="19"/>
      <c r="AF184" s="19"/>
      <c r="AG184" s="19"/>
      <c r="AH184" s="19"/>
      <c r="AI184" s="19"/>
      <c r="AJ184" s="19"/>
      <c r="AK184" s="19"/>
      <c r="AL184" s="19"/>
      <c r="AM184" s="19"/>
      <c r="AN184" s="19"/>
      <c r="AO184" s="19"/>
      <c r="AP184" s="19"/>
      <c r="AQ184" s="19"/>
      <c r="AR184" s="19"/>
      <c r="AS184" s="19"/>
      <c r="AT184" s="19"/>
      <c r="AU184" s="19"/>
      <c r="AV184" s="19"/>
      <c r="AW184" s="19"/>
      <c r="AX184" s="19"/>
      <c r="AY184" s="19"/>
      <c r="AZ184" s="19"/>
      <c r="BA184" s="19"/>
      <c r="BB184" s="19"/>
      <c r="BC184" s="19"/>
      <c r="BD184" s="19"/>
      <c r="BE184" s="19"/>
      <c r="BF184" s="19"/>
      <c r="BG184" s="19"/>
      <c r="BH184" s="19"/>
      <c r="BI184" s="19"/>
      <c r="BJ184" s="19"/>
      <c r="BK184" s="19"/>
      <c r="BL184" s="19"/>
      <c r="BM184" s="19"/>
      <c r="BN184" s="19"/>
      <c r="BO184" s="19"/>
      <c r="BP184" s="19"/>
      <c r="BQ184" s="19"/>
      <c r="BR184" s="19"/>
      <c r="BS184" s="19"/>
      <c r="BT184" s="19"/>
      <c r="BU184" s="19"/>
      <c r="BV184" s="19"/>
      <c r="BW184" s="19"/>
      <c r="BX184" s="19"/>
      <c r="BY184" s="19"/>
      <c r="BZ184" s="19"/>
      <c r="CA184" s="19"/>
      <c r="CB184" s="19"/>
      <c r="CC184" s="19"/>
      <c r="CD184" s="19"/>
      <c r="CE184" s="19"/>
      <c r="CF184" s="19"/>
      <c r="CG184" s="19"/>
      <c r="CH184" s="19"/>
      <c r="CI184" s="19"/>
      <c r="CJ184" s="19"/>
      <c r="CK184" s="19"/>
      <c r="CL184" s="19"/>
      <c r="CM184" s="19"/>
      <c r="CN184" s="19"/>
      <c r="CO184" s="19"/>
      <c r="CP184" s="19"/>
      <c r="CQ184" s="19"/>
      <c r="CR184" s="19"/>
      <c r="CS184" s="19"/>
      <c r="CT184" s="19"/>
      <c r="CU184" s="19"/>
      <c r="CV184" s="19"/>
      <c r="CW184" s="19"/>
      <c r="CX184" s="19"/>
      <c r="CY184" s="19"/>
      <c r="CZ184" s="19"/>
      <c r="DA184" s="19"/>
      <c r="DB184" s="19"/>
      <c r="DC184" s="19"/>
      <c r="DD184" s="19"/>
      <c r="DE184" s="19"/>
      <c r="DF184" s="19"/>
      <c r="DG184" s="19"/>
      <c r="DH184" s="19"/>
      <c r="DI184" s="19"/>
      <c r="DJ184" s="19"/>
      <c r="DK184" s="19"/>
      <c r="DL184" s="19"/>
      <c r="DM184" s="19"/>
      <c r="DN184" s="19"/>
      <c r="DO184" s="19"/>
      <c r="DP184" s="19"/>
      <c r="DQ184" s="19"/>
      <c r="DR184" s="19"/>
      <c r="DS184" s="19"/>
      <c r="DT184" s="19"/>
    </row>
    <row r="185" spans="1:124" x14ac:dyDescent="0.3">
      <c r="A185" s="26"/>
      <c r="B185" s="19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  <c r="AE185" s="19"/>
      <c r="AF185" s="19"/>
      <c r="AG185" s="19"/>
      <c r="AH185" s="19"/>
      <c r="AI185" s="19"/>
      <c r="AJ185" s="19"/>
      <c r="AK185" s="19"/>
      <c r="AL185" s="19"/>
      <c r="AM185" s="19"/>
      <c r="AN185" s="19"/>
      <c r="AO185" s="19"/>
      <c r="AP185" s="19"/>
      <c r="AQ185" s="19"/>
      <c r="AR185" s="19"/>
      <c r="AS185" s="19"/>
      <c r="AT185" s="19"/>
      <c r="AU185" s="19"/>
      <c r="AV185" s="19"/>
      <c r="AW185" s="19"/>
      <c r="AX185" s="19"/>
      <c r="AY185" s="19"/>
      <c r="AZ185" s="19"/>
      <c r="BA185" s="19"/>
      <c r="BB185" s="19"/>
      <c r="BC185" s="19"/>
      <c r="BD185" s="19"/>
      <c r="BE185" s="19"/>
      <c r="BF185" s="19"/>
      <c r="BG185" s="19"/>
      <c r="BH185" s="19"/>
      <c r="BI185" s="19"/>
      <c r="BJ185" s="19"/>
      <c r="BK185" s="19"/>
      <c r="BL185" s="19"/>
      <c r="BM185" s="19"/>
      <c r="BN185" s="19"/>
      <c r="BO185" s="19"/>
      <c r="BP185" s="19"/>
      <c r="BQ185" s="19"/>
      <c r="BR185" s="19"/>
      <c r="BS185" s="19"/>
      <c r="BT185" s="19"/>
      <c r="BU185" s="19"/>
      <c r="BV185" s="19"/>
      <c r="BW185" s="19"/>
      <c r="BX185" s="19"/>
      <c r="BY185" s="19"/>
      <c r="BZ185" s="19"/>
      <c r="CA185" s="19"/>
      <c r="CB185" s="19"/>
      <c r="CC185" s="19"/>
      <c r="CD185" s="19"/>
      <c r="CE185" s="19"/>
      <c r="CF185" s="19"/>
      <c r="CG185" s="19"/>
      <c r="CH185" s="19"/>
      <c r="CI185" s="19"/>
      <c r="CJ185" s="19"/>
      <c r="CK185" s="19"/>
      <c r="CL185" s="19"/>
      <c r="CM185" s="19"/>
      <c r="CN185" s="19"/>
      <c r="CO185" s="19"/>
      <c r="CP185" s="19"/>
      <c r="CQ185" s="19"/>
      <c r="CR185" s="19"/>
      <c r="CS185" s="19"/>
      <c r="CT185" s="19"/>
      <c r="CU185" s="19"/>
      <c r="CV185" s="19"/>
      <c r="CW185" s="19"/>
      <c r="CX185" s="19"/>
      <c r="CY185" s="19"/>
      <c r="CZ185" s="19"/>
      <c r="DA185" s="19"/>
      <c r="DB185" s="19"/>
      <c r="DC185" s="19"/>
      <c r="DD185" s="19"/>
      <c r="DE185" s="19"/>
      <c r="DF185" s="19"/>
      <c r="DG185" s="19"/>
      <c r="DH185" s="19"/>
      <c r="DI185" s="19"/>
      <c r="DJ185" s="19"/>
      <c r="DK185" s="19"/>
      <c r="DL185" s="19"/>
      <c r="DM185" s="19"/>
      <c r="DN185" s="19"/>
      <c r="DO185" s="19"/>
      <c r="DP185" s="19"/>
      <c r="DQ185" s="19"/>
      <c r="DR185" s="19"/>
      <c r="DS185" s="19"/>
      <c r="DT185" s="19"/>
    </row>
    <row r="186" spans="1:124" x14ac:dyDescent="0.3">
      <c r="A186" s="26"/>
      <c r="B186" s="19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  <c r="AE186" s="19"/>
      <c r="AF186" s="19"/>
      <c r="AG186" s="19"/>
      <c r="AH186" s="19"/>
      <c r="AI186" s="19"/>
      <c r="AJ186" s="19"/>
      <c r="AK186" s="19"/>
      <c r="AL186" s="19"/>
      <c r="AM186" s="19"/>
      <c r="AN186" s="19"/>
      <c r="AO186" s="19"/>
      <c r="AP186" s="19"/>
      <c r="AQ186" s="19"/>
      <c r="AR186" s="19"/>
      <c r="AS186" s="19"/>
      <c r="AT186" s="19"/>
      <c r="AU186" s="19"/>
      <c r="AV186" s="19"/>
      <c r="AW186" s="19"/>
      <c r="AX186" s="19"/>
      <c r="AY186" s="19"/>
      <c r="AZ186" s="19"/>
      <c r="BA186" s="19"/>
      <c r="BB186" s="19"/>
      <c r="BC186" s="19"/>
      <c r="BD186" s="19"/>
      <c r="BE186" s="19"/>
      <c r="BF186" s="19"/>
      <c r="BG186" s="19"/>
      <c r="BH186" s="19"/>
      <c r="BI186" s="19"/>
      <c r="BJ186" s="19"/>
      <c r="BK186" s="19"/>
      <c r="BL186" s="19"/>
      <c r="BM186" s="19"/>
      <c r="BN186" s="19"/>
      <c r="BO186" s="19"/>
      <c r="BP186" s="19"/>
      <c r="BQ186" s="19"/>
      <c r="BR186" s="19"/>
      <c r="BS186" s="19"/>
      <c r="BT186" s="19"/>
      <c r="BU186" s="19"/>
      <c r="BV186" s="19"/>
      <c r="BW186" s="19"/>
      <c r="BX186" s="19"/>
      <c r="BY186" s="19"/>
      <c r="BZ186" s="19"/>
      <c r="CA186" s="19"/>
      <c r="CB186" s="19"/>
      <c r="CC186" s="19"/>
      <c r="CD186" s="19"/>
      <c r="CE186" s="19"/>
      <c r="CF186" s="19"/>
      <c r="CG186" s="19"/>
      <c r="CH186" s="19"/>
      <c r="CI186" s="19"/>
      <c r="CJ186" s="19"/>
      <c r="CK186" s="19"/>
      <c r="CL186" s="19"/>
      <c r="CM186" s="19"/>
      <c r="CN186" s="19"/>
      <c r="CO186" s="19"/>
      <c r="CP186" s="19"/>
      <c r="CQ186" s="19"/>
      <c r="CR186" s="19"/>
      <c r="CS186" s="19"/>
      <c r="CT186" s="19"/>
      <c r="CU186" s="19"/>
      <c r="CV186" s="19"/>
      <c r="CW186" s="19"/>
      <c r="CX186" s="19"/>
      <c r="CY186" s="19"/>
      <c r="CZ186" s="19"/>
      <c r="DA186" s="19"/>
      <c r="DB186" s="19"/>
      <c r="DC186" s="19"/>
      <c r="DD186" s="19"/>
      <c r="DE186" s="19"/>
      <c r="DF186" s="19"/>
      <c r="DG186" s="19"/>
      <c r="DH186" s="19"/>
      <c r="DI186" s="19"/>
      <c r="DJ186" s="19"/>
      <c r="DK186" s="19"/>
      <c r="DL186" s="19"/>
      <c r="DM186" s="19"/>
      <c r="DN186" s="19"/>
      <c r="DO186" s="19"/>
      <c r="DP186" s="19"/>
      <c r="DQ186" s="19"/>
      <c r="DR186" s="19"/>
      <c r="DS186" s="19"/>
      <c r="DT186" s="19"/>
    </row>
    <row r="187" spans="1:124" x14ac:dyDescent="0.3">
      <c r="A187" s="26"/>
      <c r="B187" s="19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  <c r="AE187" s="19"/>
      <c r="AF187" s="19"/>
      <c r="AG187" s="19"/>
      <c r="AH187" s="19"/>
      <c r="AI187" s="19"/>
      <c r="AJ187" s="19"/>
      <c r="AK187" s="19"/>
      <c r="AL187" s="19"/>
      <c r="AM187" s="19"/>
      <c r="AN187" s="19"/>
      <c r="AO187" s="19"/>
      <c r="AP187" s="19"/>
      <c r="AQ187" s="19"/>
      <c r="AR187" s="19"/>
      <c r="AS187" s="19"/>
      <c r="AT187" s="19"/>
      <c r="AU187" s="19"/>
      <c r="AV187" s="19"/>
      <c r="AW187" s="19"/>
      <c r="AX187" s="19"/>
      <c r="AY187" s="19"/>
      <c r="AZ187" s="19"/>
      <c r="BA187" s="19"/>
      <c r="BB187" s="19"/>
      <c r="BC187" s="19"/>
      <c r="BD187" s="19"/>
      <c r="BE187" s="19"/>
      <c r="BF187" s="19"/>
      <c r="BG187" s="19"/>
      <c r="BH187" s="19"/>
      <c r="BI187" s="19"/>
      <c r="BJ187" s="19"/>
      <c r="BK187" s="19"/>
      <c r="BL187" s="19"/>
      <c r="BM187" s="19"/>
      <c r="BN187" s="19"/>
      <c r="BO187" s="19"/>
      <c r="BP187" s="19"/>
      <c r="BQ187" s="19"/>
      <c r="BR187" s="19"/>
      <c r="BS187" s="19"/>
      <c r="BT187" s="19"/>
      <c r="BU187" s="19"/>
      <c r="BV187" s="19"/>
      <c r="BW187" s="19"/>
      <c r="BX187" s="19"/>
      <c r="BY187" s="19"/>
      <c r="BZ187" s="19"/>
      <c r="CA187" s="19"/>
      <c r="CB187" s="19"/>
      <c r="CC187" s="19"/>
      <c r="CD187" s="19"/>
      <c r="CE187" s="19"/>
      <c r="CF187" s="19"/>
      <c r="CG187" s="19"/>
      <c r="CH187" s="19"/>
      <c r="CI187" s="19"/>
      <c r="CJ187" s="19"/>
      <c r="CK187" s="19"/>
      <c r="CL187" s="19"/>
      <c r="CM187" s="19"/>
      <c r="CN187" s="19"/>
      <c r="CO187" s="19"/>
      <c r="CP187" s="19"/>
      <c r="CQ187" s="19"/>
      <c r="CR187" s="19"/>
      <c r="CS187" s="19"/>
      <c r="CT187" s="19"/>
      <c r="CU187" s="19"/>
      <c r="CV187" s="19"/>
      <c r="CW187" s="19"/>
      <c r="CX187" s="19"/>
      <c r="CY187" s="19"/>
      <c r="CZ187" s="19"/>
      <c r="DA187" s="19"/>
      <c r="DB187" s="19"/>
      <c r="DC187" s="19"/>
      <c r="DD187" s="19"/>
      <c r="DE187" s="19"/>
      <c r="DF187" s="19"/>
      <c r="DG187" s="19"/>
      <c r="DH187" s="19"/>
      <c r="DI187" s="19"/>
      <c r="DJ187" s="19"/>
      <c r="DK187" s="19"/>
      <c r="DL187" s="19"/>
      <c r="DM187" s="19"/>
      <c r="DN187" s="19"/>
      <c r="DO187" s="19"/>
      <c r="DP187" s="19"/>
      <c r="DQ187" s="19"/>
      <c r="DR187" s="19"/>
      <c r="DS187" s="19"/>
      <c r="DT187" s="19"/>
    </row>
    <row r="188" spans="1:124" x14ac:dyDescent="0.3">
      <c r="A188" s="26"/>
      <c r="B188" s="19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  <c r="AE188" s="19"/>
      <c r="AF188" s="19"/>
      <c r="AG188" s="19"/>
      <c r="AH188" s="19"/>
      <c r="AI188" s="19"/>
      <c r="AJ188" s="19"/>
      <c r="AK188" s="19"/>
      <c r="AL188" s="19"/>
      <c r="AM188" s="19"/>
      <c r="AN188" s="19"/>
      <c r="AO188" s="19"/>
      <c r="AP188" s="19"/>
      <c r="AQ188" s="19"/>
      <c r="AR188" s="19"/>
      <c r="AS188" s="19"/>
      <c r="AT188" s="19"/>
      <c r="AU188" s="19"/>
      <c r="AV188" s="19"/>
      <c r="AW188" s="19"/>
      <c r="AX188" s="19"/>
      <c r="AY188" s="19"/>
      <c r="AZ188" s="19"/>
      <c r="BA188" s="19"/>
      <c r="BB188" s="19"/>
      <c r="BC188" s="19"/>
      <c r="BD188" s="19"/>
      <c r="BE188" s="19"/>
      <c r="BF188" s="19"/>
      <c r="BG188" s="19"/>
      <c r="BH188" s="19"/>
      <c r="BI188" s="19"/>
      <c r="BJ188" s="19"/>
      <c r="BK188" s="19"/>
      <c r="BL188" s="19"/>
      <c r="BM188" s="19"/>
      <c r="BN188" s="19"/>
      <c r="BO188" s="19"/>
      <c r="BP188" s="19"/>
      <c r="BQ188" s="19"/>
      <c r="BR188" s="19"/>
      <c r="BS188" s="19"/>
      <c r="BT188" s="19"/>
      <c r="BU188" s="19"/>
      <c r="BV188" s="19"/>
      <c r="BW188" s="19"/>
      <c r="BX188" s="19"/>
      <c r="BY188" s="19"/>
      <c r="BZ188" s="19"/>
      <c r="CA188" s="19"/>
      <c r="CB188" s="19"/>
      <c r="CC188" s="19"/>
      <c r="CD188" s="19"/>
      <c r="CE188" s="19"/>
      <c r="CF188" s="19"/>
      <c r="CG188" s="19"/>
      <c r="CH188" s="19"/>
      <c r="CI188" s="19"/>
      <c r="CJ188" s="19"/>
      <c r="CK188" s="19"/>
      <c r="CL188" s="19"/>
      <c r="CM188" s="19"/>
      <c r="CN188" s="19"/>
      <c r="CO188" s="19"/>
      <c r="CP188" s="19"/>
      <c r="CQ188" s="19"/>
      <c r="CR188" s="19"/>
      <c r="CS188" s="19"/>
      <c r="CT188" s="19"/>
      <c r="CU188" s="19"/>
      <c r="CV188" s="19"/>
      <c r="CW188" s="19"/>
      <c r="CX188" s="19"/>
      <c r="CY188" s="19"/>
      <c r="CZ188" s="19"/>
      <c r="DA188" s="19"/>
      <c r="DB188" s="19"/>
      <c r="DC188" s="19"/>
      <c r="DD188" s="19"/>
      <c r="DE188" s="19"/>
      <c r="DF188" s="19"/>
      <c r="DG188" s="19"/>
      <c r="DH188" s="19"/>
      <c r="DI188" s="19"/>
      <c r="DJ188" s="19"/>
      <c r="DK188" s="19"/>
      <c r="DL188" s="19"/>
      <c r="DM188" s="19"/>
      <c r="DN188" s="19"/>
      <c r="DO188" s="19"/>
      <c r="DP188" s="19"/>
      <c r="DQ188" s="19"/>
      <c r="DR188" s="19"/>
      <c r="DS188" s="19"/>
      <c r="DT188" s="19"/>
    </row>
    <row r="189" spans="1:124" x14ac:dyDescent="0.3">
      <c r="A189" s="26"/>
      <c r="B189" s="19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  <c r="AE189" s="19"/>
      <c r="AF189" s="19"/>
      <c r="AG189" s="19"/>
      <c r="AH189" s="19"/>
      <c r="AI189" s="19"/>
      <c r="AJ189" s="19"/>
      <c r="AK189" s="19"/>
      <c r="AL189" s="19"/>
      <c r="AM189" s="19"/>
      <c r="AN189" s="19"/>
      <c r="AO189" s="19"/>
      <c r="AP189" s="19"/>
      <c r="AQ189" s="19"/>
      <c r="AR189" s="19"/>
      <c r="AS189" s="19"/>
      <c r="AT189" s="19"/>
      <c r="AU189" s="19"/>
      <c r="AV189" s="19"/>
      <c r="AW189" s="19"/>
      <c r="AX189" s="19"/>
      <c r="AY189" s="19"/>
      <c r="AZ189" s="19"/>
      <c r="BA189" s="19"/>
      <c r="BB189" s="19"/>
      <c r="BC189" s="19"/>
      <c r="BD189" s="19"/>
      <c r="BE189" s="19"/>
      <c r="BF189" s="19"/>
      <c r="BG189" s="19"/>
      <c r="BH189" s="19"/>
      <c r="BI189" s="19"/>
      <c r="BJ189" s="19"/>
      <c r="BK189" s="19"/>
      <c r="BL189" s="19"/>
      <c r="BM189" s="19"/>
      <c r="BN189" s="19"/>
      <c r="BO189" s="19"/>
      <c r="BP189" s="19"/>
      <c r="BQ189" s="19"/>
      <c r="BR189" s="19"/>
      <c r="BS189" s="19"/>
      <c r="BT189" s="19"/>
      <c r="BU189" s="19"/>
      <c r="BV189" s="19"/>
      <c r="BW189" s="19"/>
      <c r="BX189" s="19"/>
      <c r="BY189" s="19"/>
      <c r="BZ189" s="19"/>
      <c r="CA189" s="19"/>
      <c r="CB189" s="19"/>
      <c r="CC189" s="19"/>
      <c r="CD189" s="19"/>
      <c r="CE189" s="19"/>
      <c r="CF189" s="19"/>
      <c r="CG189" s="19"/>
      <c r="CH189" s="19"/>
      <c r="CI189" s="19"/>
      <c r="CJ189" s="19"/>
      <c r="CK189" s="19"/>
      <c r="CL189" s="19"/>
      <c r="CM189" s="19"/>
      <c r="CN189" s="19"/>
      <c r="CO189" s="19"/>
      <c r="CP189" s="19"/>
      <c r="CQ189" s="19"/>
      <c r="CR189" s="19"/>
      <c r="CS189" s="19"/>
      <c r="CT189" s="19"/>
      <c r="CU189" s="19"/>
      <c r="CV189" s="19"/>
      <c r="CW189" s="19"/>
      <c r="CX189" s="19"/>
      <c r="CY189" s="19"/>
      <c r="CZ189" s="19"/>
      <c r="DA189" s="19"/>
      <c r="DB189" s="19"/>
      <c r="DC189" s="19"/>
      <c r="DD189" s="19"/>
      <c r="DE189" s="19"/>
      <c r="DF189" s="19"/>
      <c r="DG189" s="19"/>
      <c r="DH189" s="19"/>
      <c r="DI189" s="19"/>
      <c r="DJ189" s="19"/>
      <c r="DK189" s="19"/>
      <c r="DL189" s="19"/>
      <c r="DM189" s="19"/>
      <c r="DN189" s="19"/>
      <c r="DO189" s="19"/>
      <c r="DP189" s="19"/>
      <c r="DQ189" s="19"/>
      <c r="DR189" s="19"/>
      <c r="DS189" s="19"/>
      <c r="DT189" s="19"/>
    </row>
    <row r="190" spans="1:124" x14ac:dyDescent="0.3">
      <c r="A190" s="26"/>
      <c r="B190" s="19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19"/>
      <c r="AG190" s="19"/>
      <c r="AH190" s="19"/>
      <c r="AI190" s="19"/>
      <c r="AJ190" s="19"/>
      <c r="AK190" s="19"/>
      <c r="AL190" s="19"/>
      <c r="AM190" s="19"/>
      <c r="AN190" s="19"/>
      <c r="AO190" s="19"/>
      <c r="AP190" s="19"/>
      <c r="AQ190" s="19"/>
      <c r="AR190" s="19"/>
      <c r="AS190" s="19"/>
      <c r="AT190" s="19"/>
      <c r="AU190" s="19"/>
      <c r="AV190" s="19"/>
      <c r="AW190" s="19"/>
      <c r="AX190" s="19"/>
      <c r="AY190" s="19"/>
      <c r="AZ190" s="19"/>
      <c r="BA190" s="19"/>
      <c r="BB190" s="19"/>
      <c r="BC190" s="19"/>
      <c r="BD190" s="19"/>
      <c r="BE190" s="19"/>
      <c r="BF190" s="19"/>
      <c r="BG190" s="19"/>
      <c r="BH190" s="19"/>
      <c r="BI190" s="19"/>
      <c r="BJ190" s="19"/>
      <c r="BK190" s="19"/>
      <c r="BL190" s="19"/>
      <c r="BM190" s="19"/>
      <c r="BN190" s="19"/>
      <c r="BO190" s="19"/>
      <c r="BP190" s="19"/>
      <c r="BQ190" s="19"/>
      <c r="BR190" s="19"/>
      <c r="BS190" s="19"/>
      <c r="BT190" s="19"/>
      <c r="BU190" s="19"/>
      <c r="BV190" s="19"/>
      <c r="BW190" s="19"/>
      <c r="BX190" s="19"/>
      <c r="BY190" s="19"/>
      <c r="BZ190" s="19"/>
      <c r="CA190" s="19"/>
      <c r="CB190" s="19"/>
      <c r="CC190" s="19"/>
      <c r="CD190" s="19"/>
      <c r="CE190" s="19"/>
      <c r="CF190" s="19"/>
      <c r="CG190" s="19"/>
      <c r="CH190" s="19"/>
      <c r="CI190" s="19"/>
      <c r="CJ190" s="19"/>
      <c r="CK190" s="19"/>
      <c r="CL190" s="19"/>
      <c r="CM190" s="19"/>
      <c r="CN190" s="19"/>
      <c r="CO190" s="19"/>
      <c r="CP190" s="19"/>
      <c r="CQ190" s="19"/>
      <c r="CR190" s="19"/>
      <c r="CS190" s="19"/>
      <c r="CT190" s="19"/>
      <c r="CU190" s="19"/>
      <c r="CV190" s="19"/>
      <c r="CW190" s="19"/>
      <c r="CX190" s="19"/>
      <c r="CY190" s="19"/>
      <c r="CZ190" s="19"/>
      <c r="DA190" s="19"/>
      <c r="DB190" s="19"/>
      <c r="DC190" s="19"/>
      <c r="DD190" s="19"/>
      <c r="DE190" s="19"/>
      <c r="DF190" s="19"/>
      <c r="DG190" s="19"/>
      <c r="DH190" s="19"/>
      <c r="DI190" s="19"/>
      <c r="DJ190" s="19"/>
      <c r="DK190" s="19"/>
      <c r="DL190" s="19"/>
      <c r="DM190" s="19"/>
      <c r="DN190" s="19"/>
      <c r="DO190" s="19"/>
      <c r="DP190" s="19"/>
      <c r="DQ190" s="19"/>
      <c r="DR190" s="19"/>
      <c r="DS190" s="19"/>
      <c r="DT190" s="19"/>
    </row>
    <row r="191" spans="1:124" x14ac:dyDescent="0.3">
      <c r="A191" s="26"/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19"/>
      <c r="AG191" s="19"/>
      <c r="AH191" s="19"/>
      <c r="AI191" s="19"/>
      <c r="AJ191" s="19"/>
      <c r="AK191" s="19"/>
      <c r="AL191" s="19"/>
      <c r="AM191" s="19"/>
      <c r="AN191" s="19"/>
      <c r="AO191" s="19"/>
      <c r="AP191" s="19"/>
      <c r="AQ191" s="19"/>
      <c r="AR191" s="19"/>
      <c r="AS191" s="19"/>
      <c r="AT191" s="19"/>
      <c r="AU191" s="19"/>
      <c r="AV191" s="19"/>
      <c r="AW191" s="19"/>
      <c r="AX191" s="19"/>
      <c r="AY191" s="19"/>
      <c r="AZ191" s="19"/>
      <c r="BA191" s="19"/>
      <c r="BB191" s="19"/>
      <c r="BC191" s="19"/>
      <c r="BD191" s="19"/>
      <c r="BE191" s="19"/>
      <c r="BF191" s="19"/>
      <c r="BG191" s="19"/>
      <c r="BH191" s="19"/>
      <c r="BI191" s="19"/>
      <c r="BJ191" s="19"/>
      <c r="BK191" s="19"/>
      <c r="BL191" s="19"/>
      <c r="BM191" s="19"/>
      <c r="BN191" s="19"/>
      <c r="BO191" s="19"/>
      <c r="BP191" s="19"/>
      <c r="BQ191" s="19"/>
      <c r="BR191" s="19"/>
      <c r="BS191" s="19"/>
      <c r="BT191" s="19"/>
      <c r="BU191" s="19"/>
      <c r="BV191" s="19"/>
      <c r="BW191" s="19"/>
      <c r="BX191" s="19"/>
      <c r="BY191" s="19"/>
      <c r="BZ191" s="19"/>
      <c r="CA191" s="19"/>
      <c r="CB191" s="19"/>
      <c r="CC191" s="19"/>
      <c r="CD191" s="19"/>
      <c r="CE191" s="19"/>
      <c r="CF191" s="19"/>
      <c r="CG191" s="19"/>
      <c r="CH191" s="19"/>
      <c r="CI191" s="19"/>
      <c r="CJ191" s="19"/>
      <c r="CK191" s="19"/>
      <c r="CL191" s="19"/>
      <c r="CM191" s="19"/>
      <c r="CN191" s="19"/>
      <c r="CO191" s="19"/>
      <c r="CP191" s="19"/>
      <c r="CQ191" s="19"/>
      <c r="CR191" s="19"/>
      <c r="CS191" s="19"/>
      <c r="CT191" s="19"/>
      <c r="CU191" s="19"/>
      <c r="CV191" s="19"/>
      <c r="CW191" s="19"/>
      <c r="CX191" s="19"/>
      <c r="CY191" s="19"/>
      <c r="CZ191" s="19"/>
      <c r="DA191" s="19"/>
      <c r="DB191" s="19"/>
      <c r="DC191" s="19"/>
      <c r="DD191" s="19"/>
      <c r="DE191" s="19"/>
      <c r="DF191" s="19"/>
      <c r="DG191" s="19"/>
      <c r="DH191" s="19"/>
      <c r="DI191" s="19"/>
      <c r="DJ191" s="19"/>
      <c r="DK191" s="19"/>
      <c r="DL191" s="19"/>
      <c r="DM191" s="19"/>
      <c r="DN191" s="19"/>
      <c r="DO191" s="19"/>
      <c r="DP191" s="19"/>
      <c r="DQ191" s="19"/>
      <c r="DR191" s="19"/>
      <c r="DS191" s="19"/>
      <c r="DT191" s="19"/>
    </row>
    <row r="192" spans="1:124" x14ac:dyDescent="0.3">
      <c r="A192" s="26"/>
      <c r="B192" s="19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  <c r="AE192" s="19"/>
      <c r="AF192" s="19"/>
      <c r="AG192" s="19"/>
      <c r="AH192" s="19"/>
      <c r="AI192" s="19"/>
      <c r="AJ192" s="19"/>
      <c r="AK192" s="19"/>
      <c r="AL192" s="19"/>
      <c r="AM192" s="19"/>
      <c r="AN192" s="19"/>
      <c r="AO192" s="19"/>
      <c r="AP192" s="19"/>
      <c r="AQ192" s="19"/>
      <c r="AR192" s="19"/>
      <c r="AS192" s="19"/>
      <c r="AT192" s="19"/>
      <c r="AU192" s="19"/>
      <c r="AV192" s="19"/>
      <c r="AW192" s="19"/>
      <c r="AX192" s="19"/>
      <c r="AY192" s="19"/>
      <c r="AZ192" s="19"/>
      <c r="BA192" s="19"/>
      <c r="BB192" s="19"/>
      <c r="BC192" s="19"/>
      <c r="BD192" s="19"/>
      <c r="BE192" s="19"/>
      <c r="BF192" s="19"/>
      <c r="BG192" s="19"/>
      <c r="BH192" s="19"/>
      <c r="BI192" s="19"/>
      <c r="BJ192" s="19"/>
      <c r="BK192" s="19"/>
      <c r="BL192" s="19"/>
      <c r="BM192" s="19"/>
      <c r="BN192" s="19"/>
      <c r="BO192" s="19"/>
      <c r="BP192" s="19"/>
      <c r="BQ192" s="19"/>
      <c r="BR192" s="19"/>
      <c r="BS192" s="19"/>
      <c r="BT192" s="19"/>
      <c r="BU192" s="19"/>
      <c r="BV192" s="19"/>
      <c r="BW192" s="19"/>
      <c r="BX192" s="19"/>
      <c r="BY192" s="19"/>
      <c r="BZ192" s="19"/>
      <c r="CA192" s="19"/>
      <c r="CB192" s="19"/>
      <c r="CC192" s="19"/>
      <c r="CD192" s="19"/>
      <c r="CE192" s="19"/>
      <c r="CF192" s="19"/>
      <c r="CG192" s="19"/>
      <c r="CH192" s="19"/>
      <c r="CI192" s="19"/>
      <c r="CJ192" s="19"/>
      <c r="CK192" s="19"/>
      <c r="CL192" s="19"/>
      <c r="CM192" s="19"/>
      <c r="CN192" s="19"/>
      <c r="CO192" s="19"/>
      <c r="CP192" s="19"/>
      <c r="CQ192" s="19"/>
      <c r="CR192" s="19"/>
      <c r="CS192" s="19"/>
      <c r="CT192" s="19"/>
      <c r="CU192" s="19"/>
      <c r="CV192" s="19"/>
      <c r="CW192" s="19"/>
      <c r="CX192" s="19"/>
      <c r="CY192" s="19"/>
      <c r="CZ192" s="19"/>
      <c r="DA192" s="19"/>
      <c r="DB192" s="19"/>
      <c r="DC192" s="19"/>
      <c r="DD192" s="19"/>
      <c r="DE192" s="19"/>
      <c r="DF192" s="19"/>
      <c r="DG192" s="19"/>
      <c r="DH192" s="19"/>
      <c r="DI192" s="19"/>
      <c r="DJ192" s="19"/>
      <c r="DK192" s="19"/>
      <c r="DL192" s="19"/>
      <c r="DM192" s="19"/>
      <c r="DN192" s="19"/>
      <c r="DO192" s="19"/>
      <c r="DP192" s="19"/>
      <c r="DQ192" s="19"/>
      <c r="DR192" s="19"/>
      <c r="DS192" s="19"/>
      <c r="DT192" s="19"/>
    </row>
    <row r="193" spans="1:124" x14ac:dyDescent="0.3">
      <c r="A193" s="26"/>
      <c r="B193" s="19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  <c r="AE193" s="19"/>
      <c r="AF193" s="19"/>
      <c r="AG193" s="19"/>
      <c r="AH193" s="19"/>
      <c r="AI193" s="19"/>
      <c r="AJ193" s="19"/>
      <c r="AK193" s="19"/>
      <c r="AL193" s="19"/>
      <c r="AM193" s="19"/>
      <c r="AN193" s="19"/>
      <c r="AO193" s="19"/>
      <c r="AP193" s="19"/>
      <c r="AQ193" s="19"/>
      <c r="AR193" s="19"/>
      <c r="AS193" s="19"/>
      <c r="AT193" s="19"/>
      <c r="AU193" s="19"/>
      <c r="AV193" s="19"/>
      <c r="AW193" s="19"/>
      <c r="AX193" s="19"/>
      <c r="AY193" s="19"/>
      <c r="AZ193" s="19"/>
      <c r="BA193" s="19"/>
      <c r="BB193" s="19"/>
      <c r="BC193" s="19"/>
      <c r="BD193" s="19"/>
      <c r="BE193" s="19"/>
      <c r="BF193" s="19"/>
      <c r="BG193" s="19"/>
      <c r="BH193" s="19"/>
      <c r="BI193" s="19"/>
      <c r="BJ193" s="19"/>
      <c r="BK193" s="19"/>
      <c r="BL193" s="19"/>
      <c r="BM193" s="19"/>
      <c r="BN193" s="19"/>
      <c r="BO193" s="19"/>
      <c r="BP193" s="19"/>
      <c r="BQ193" s="19"/>
      <c r="BR193" s="19"/>
      <c r="BS193" s="19"/>
      <c r="BT193" s="19"/>
      <c r="BU193" s="19"/>
      <c r="BV193" s="19"/>
      <c r="BW193" s="19"/>
      <c r="BX193" s="19"/>
      <c r="BY193" s="19"/>
      <c r="BZ193" s="19"/>
      <c r="CA193" s="19"/>
      <c r="CB193" s="19"/>
      <c r="CC193" s="19"/>
      <c r="CD193" s="19"/>
      <c r="CE193" s="19"/>
      <c r="CF193" s="19"/>
      <c r="CG193" s="19"/>
      <c r="CH193" s="19"/>
      <c r="CI193" s="19"/>
      <c r="CJ193" s="19"/>
      <c r="CK193" s="19"/>
      <c r="CL193" s="19"/>
      <c r="CM193" s="19"/>
      <c r="CN193" s="19"/>
      <c r="CO193" s="19"/>
      <c r="CP193" s="19"/>
      <c r="CQ193" s="19"/>
      <c r="CR193" s="19"/>
      <c r="CS193" s="19"/>
      <c r="CT193" s="19"/>
      <c r="CU193" s="19"/>
      <c r="CV193" s="19"/>
      <c r="CW193" s="19"/>
      <c r="CX193" s="19"/>
      <c r="CY193" s="19"/>
      <c r="CZ193" s="19"/>
      <c r="DA193" s="19"/>
      <c r="DB193" s="19"/>
      <c r="DC193" s="19"/>
      <c r="DD193" s="19"/>
      <c r="DE193" s="19"/>
      <c r="DF193" s="19"/>
      <c r="DG193" s="19"/>
      <c r="DH193" s="19"/>
      <c r="DI193" s="19"/>
      <c r="DJ193" s="19"/>
      <c r="DK193" s="19"/>
      <c r="DL193" s="19"/>
      <c r="DM193" s="19"/>
      <c r="DN193" s="19"/>
      <c r="DO193" s="19"/>
      <c r="DP193" s="19"/>
      <c r="DQ193" s="19"/>
      <c r="DR193" s="19"/>
      <c r="DS193" s="19"/>
      <c r="DT193" s="19"/>
    </row>
    <row r="194" spans="1:124" x14ac:dyDescent="0.3">
      <c r="A194" s="26"/>
      <c r="B194" s="19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  <c r="AE194" s="19"/>
      <c r="AF194" s="19"/>
      <c r="AG194" s="19"/>
      <c r="AH194" s="19"/>
      <c r="AI194" s="19"/>
      <c r="AJ194" s="19"/>
      <c r="AK194" s="19"/>
      <c r="AL194" s="19"/>
      <c r="AM194" s="19"/>
      <c r="AN194" s="19"/>
      <c r="AO194" s="19"/>
      <c r="AP194" s="19"/>
      <c r="AQ194" s="19"/>
      <c r="AR194" s="19"/>
      <c r="AS194" s="19"/>
      <c r="AT194" s="19"/>
      <c r="AU194" s="19"/>
      <c r="AV194" s="19"/>
      <c r="AW194" s="19"/>
      <c r="AX194" s="19"/>
      <c r="AY194" s="19"/>
      <c r="AZ194" s="19"/>
      <c r="BA194" s="19"/>
      <c r="BB194" s="19"/>
      <c r="BC194" s="19"/>
      <c r="BD194" s="19"/>
      <c r="BE194" s="19"/>
      <c r="BF194" s="19"/>
      <c r="BG194" s="19"/>
      <c r="BH194" s="19"/>
      <c r="BI194" s="19"/>
      <c r="BJ194" s="19"/>
      <c r="BK194" s="19"/>
      <c r="BL194" s="19"/>
      <c r="BM194" s="19"/>
      <c r="BN194" s="19"/>
      <c r="BO194" s="19"/>
      <c r="BP194" s="19"/>
      <c r="BQ194" s="19"/>
      <c r="BR194" s="19"/>
      <c r="BS194" s="19"/>
      <c r="BT194" s="19"/>
      <c r="BU194" s="19"/>
      <c r="BV194" s="19"/>
      <c r="BW194" s="19"/>
      <c r="BX194" s="19"/>
      <c r="BY194" s="19"/>
      <c r="BZ194" s="19"/>
      <c r="CA194" s="19"/>
      <c r="CB194" s="19"/>
      <c r="CC194" s="19"/>
      <c r="CD194" s="19"/>
      <c r="CE194" s="19"/>
      <c r="CF194" s="19"/>
      <c r="CG194" s="19"/>
      <c r="CH194" s="19"/>
      <c r="CI194" s="19"/>
      <c r="CJ194" s="19"/>
      <c r="CK194" s="19"/>
      <c r="CL194" s="19"/>
      <c r="CM194" s="19"/>
      <c r="CN194" s="19"/>
      <c r="CO194" s="19"/>
      <c r="CP194" s="19"/>
      <c r="CQ194" s="19"/>
      <c r="CR194" s="19"/>
      <c r="CS194" s="19"/>
      <c r="CT194" s="19"/>
      <c r="CU194" s="19"/>
      <c r="CV194" s="19"/>
      <c r="CW194" s="19"/>
      <c r="CX194" s="19"/>
      <c r="CY194" s="19"/>
      <c r="CZ194" s="19"/>
      <c r="DA194" s="19"/>
      <c r="DB194" s="19"/>
      <c r="DC194" s="19"/>
      <c r="DD194" s="19"/>
      <c r="DE194" s="19"/>
      <c r="DF194" s="19"/>
      <c r="DG194" s="19"/>
      <c r="DH194" s="19"/>
      <c r="DI194" s="19"/>
      <c r="DJ194" s="19"/>
      <c r="DK194" s="19"/>
      <c r="DL194" s="19"/>
      <c r="DM194" s="19"/>
      <c r="DN194" s="19"/>
      <c r="DO194" s="19"/>
      <c r="DP194" s="19"/>
      <c r="DQ194" s="19"/>
      <c r="DR194" s="19"/>
      <c r="DS194" s="19"/>
      <c r="DT194" s="19"/>
    </row>
    <row r="195" spans="1:124" x14ac:dyDescent="0.3">
      <c r="A195" s="26"/>
      <c r="B195" s="19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  <c r="AE195" s="19"/>
      <c r="AF195" s="19"/>
      <c r="AG195" s="19"/>
      <c r="AH195" s="19"/>
      <c r="AI195" s="19"/>
      <c r="AJ195" s="19"/>
      <c r="AK195" s="19"/>
      <c r="AL195" s="19"/>
      <c r="AM195" s="19"/>
      <c r="AN195" s="19"/>
      <c r="AO195" s="19"/>
      <c r="AP195" s="19"/>
      <c r="AQ195" s="19"/>
      <c r="AR195" s="19"/>
      <c r="AS195" s="19"/>
      <c r="AT195" s="19"/>
      <c r="AU195" s="19"/>
      <c r="AV195" s="19"/>
      <c r="AW195" s="19"/>
      <c r="AX195" s="19"/>
      <c r="AY195" s="19"/>
      <c r="AZ195" s="19"/>
      <c r="BA195" s="19"/>
      <c r="BB195" s="19"/>
      <c r="BC195" s="19"/>
      <c r="BD195" s="19"/>
      <c r="BE195" s="19"/>
      <c r="BF195" s="19"/>
      <c r="BG195" s="19"/>
      <c r="BH195" s="19"/>
      <c r="BI195" s="19"/>
      <c r="BJ195" s="19"/>
      <c r="BK195" s="19"/>
      <c r="BL195" s="19"/>
      <c r="BM195" s="19"/>
      <c r="BN195" s="19"/>
      <c r="BO195" s="19"/>
      <c r="BP195" s="19"/>
      <c r="BQ195" s="19"/>
      <c r="BR195" s="19"/>
      <c r="BS195" s="19"/>
      <c r="BT195" s="19"/>
      <c r="BU195" s="19"/>
      <c r="BV195" s="19"/>
      <c r="BW195" s="19"/>
      <c r="BX195" s="19"/>
      <c r="BY195" s="19"/>
      <c r="BZ195" s="19"/>
      <c r="CA195" s="19"/>
      <c r="CB195" s="19"/>
      <c r="CC195" s="19"/>
      <c r="CD195" s="19"/>
      <c r="CE195" s="19"/>
      <c r="CF195" s="19"/>
      <c r="CG195" s="19"/>
      <c r="CH195" s="19"/>
      <c r="CI195" s="19"/>
      <c r="CJ195" s="19"/>
      <c r="CK195" s="19"/>
      <c r="CL195" s="19"/>
      <c r="CM195" s="19"/>
      <c r="CN195" s="19"/>
      <c r="CO195" s="19"/>
      <c r="CP195" s="19"/>
      <c r="CQ195" s="19"/>
      <c r="CR195" s="19"/>
      <c r="CS195" s="19"/>
      <c r="CT195" s="19"/>
      <c r="CU195" s="19"/>
      <c r="CV195" s="19"/>
      <c r="CW195" s="19"/>
      <c r="CX195" s="19"/>
      <c r="CY195" s="19"/>
      <c r="CZ195" s="19"/>
      <c r="DA195" s="19"/>
      <c r="DB195" s="19"/>
      <c r="DC195" s="19"/>
      <c r="DD195" s="19"/>
      <c r="DE195" s="19"/>
      <c r="DF195" s="19"/>
      <c r="DG195" s="19"/>
      <c r="DH195" s="19"/>
      <c r="DI195" s="19"/>
      <c r="DJ195" s="19"/>
      <c r="DK195" s="19"/>
      <c r="DL195" s="19"/>
      <c r="DM195" s="19"/>
      <c r="DN195" s="19"/>
      <c r="DO195" s="19"/>
      <c r="DP195" s="19"/>
      <c r="DQ195" s="19"/>
      <c r="DR195" s="19"/>
      <c r="DS195" s="19"/>
      <c r="DT195" s="19"/>
    </row>
    <row r="196" spans="1:124" x14ac:dyDescent="0.3">
      <c r="A196" s="26"/>
      <c r="B196" s="19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  <c r="AE196" s="19"/>
      <c r="AF196" s="19"/>
      <c r="AG196" s="19"/>
      <c r="AH196" s="19"/>
      <c r="AI196" s="19"/>
      <c r="AJ196" s="19"/>
      <c r="AK196" s="19"/>
      <c r="AL196" s="19"/>
      <c r="AM196" s="19"/>
      <c r="AN196" s="19"/>
      <c r="AO196" s="19"/>
      <c r="AP196" s="19"/>
      <c r="AQ196" s="19"/>
      <c r="AR196" s="19"/>
      <c r="AS196" s="19"/>
      <c r="AT196" s="19"/>
      <c r="AU196" s="19"/>
      <c r="AV196" s="19"/>
      <c r="AW196" s="19"/>
      <c r="AX196" s="19"/>
      <c r="AY196" s="19"/>
      <c r="AZ196" s="19"/>
      <c r="BA196" s="19"/>
      <c r="BB196" s="19"/>
      <c r="BC196" s="19"/>
      <c r="BD196" s="19"/>
      <c r="BE196" s="19"/>
      <c r="BF196" s="19"/>
      <c r="BG196" s="19"/>
      <c r="BH196" s="19"/>
      <c r="BI196" s="19"/>
      <c r="BJ196" s="19"/>
      <c r="BK196" s="19"/>
      <c r="BL196" s="19"/>
      <c r="BM196" s="19"/>
      <c r="BN196" s="19"/>
      <c r="BO196" s="19"/>
      <c r="BP196" s="19"/>
      <c r="BQ196" s="19"/>
      <c r="BR196" s="19"/>
      <c r="BS196" s="19"/>
      <c r="BT196" s="19"/>
      <c r="BU196" s="19"/>
      <c r="BV196" s="19"/>
      <c r="BW196" s="19"/>
      <c r="BX196" s="19"/>
      <c r="BY196" s="19"/>
      <c r="BZ196" s="19"/>
      <c r="CA196" s="19"/>
      <c r="CB196" s="19"/>
      <c r="CC196" s="19"/>
      <c r="CD196" s="19"/>
      <c r="CE196" s="19"/>
      <c r="CF196" s="19"/>
      <c r="CG196" s="19"/>
      <c r="CH196" s="19"/>
      <c r="CI196" s="19"/>
      <c r="CJ196" s="19"/>
      <c r="CK196" s="19"/>
      <c r="CL196" s="19"/>
      <c r="CM196" s="19"/>
      <c r="CN196" s="19"/>
      <c r="CO196" s="19"/>
      <c r="CP196" s="19"/>
      <c r="CQ196" s="19"/>
      <c r="CR196" s="19"/>
      <c r="CS196" s="19"/>
      <c r="CT196" s="19"/>
      <c r="CU196" s="19"/>
      <c r="CV196" s="19"/>
      <c r="CW196" s="19"/>
      <c r="CX196" s="19"/>
      <c r="CY196" s="19"/>
      <c r="CZ196" s="19"/>
      <c r="DA196" s="19"/>
      <c r="DB196" s="19"/>
      <c r="DC196" s="19"/>
      <c r="DD196" s="19"/>
      <c r="DE196" s="19"/>
      <c r="DF196" s="19"/>
      <c r="DG196" s="19"/>
      <c r="DH196" s="19"/>
      <c r="DI196" s="19"/>
      <c r="DJ196" s="19"/>
      <c r="DK196" s="19"/>
      <c r="DL196" s="19"/>
      <c r="DM196" s="19"/>
      <c r="DN196" s="19"/>
      <c r="DO196" s="19"/>
      <c r="DP196" s="19"/>
      <c r="DQ196" s="19"/>
      <c r="DR196" s="19"/>
      <c r="DS196" s="19"/>
      <c r="DT196" s="19"/>
    </row>
    <row r="197" spans="1:124" x14ac:dyDescent="0.3">
      <c r="A197" s="26"/>
      <c r="B197" s="19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  <c r="AE197" s="19"/>
      <c r="AF197" s="19"/>
      <c r="AG197" s="19"/>
      <c r="AH197" s="19"/>
      <c r="AI197" s="19"/>
      <c r="AJ197" s="19"/>
      <c r="AK197" s="19"/>
      <c r="AL197" s="19"/>
      <c r="AM197" s="19"/>
      <c r="AN197" s="19"/>
      <c r="AO197" s="19"/>
      <c r="AP197" s="19"/>
      <c r="AQ197" s="19"/>
      <c r="AR197" s="19"/>
      <c r="AS197" s="19"/>
      <c r="AT197" s="19"/>
      <c r="AU197" s="19"/>
      <c r="AV197" s="19"/>
      <c r="AW197" s="19"/>
      <c r="AX197" s="19"/>
      <c r="AY197" s="19"/>
      <c r="AZ197" s="19"/>
      <c r="BA197" s="19"/>
      <c r="BB197" s="19"/>
      <c r="BC197" s="19"/>
      <c r="BD197" s="19"/>
      <c r="BE197" s="19"/>
      <c r="BF197" s="19"/>
      <c r="BG197" s="19"/>
      <c r="BH197" s="19"/>
      <c r="BI197" s="19"/>
      <c r="BJ197" s="19"/>
      <c r="BK197" s="19"/>
      <c r="BL197" s="19"/>
      <c r="BM197" s="19"/>
      <c r="BN197" s="19"/>
      <c r="BO197" s="19"/>
      <c r="BP197" s="19"/>
      <c r="BQ197" s="19"/>
      <c r="BR197" s="19"/>
      <c r="BS197" s="19"/>
      <c r="BT197" s="19"/>
      <c r="BU197" s="19"/>
      <c r="BV197" s="19"/>
      <c r="BW197" s="19"/>
      <c r="BX197" s="19"/>
      <c r="BY197" s="19"/>
      <c r="BZ197" s="19"/>
      <c r="CA197" s="19"/>
      <c r="CB197" s="19"/>
      <c r="CC197" s="19"/>
      <c r="CD197" s="19"/>
      <c r="CE197" s="19"/>
      <c r="CF197" s="19"/>
      <c r="CG197" s="19"/>
      <c r="CH197" s="19"/>
      <c r="CI197" s="19"/>
      <c r="CJ197" s="19"/>
      <c r="CK197" s="19"/>
      <c r="CL197" s="19"/>
      <c r="CM197" s="19"/>
      <c r="CN197" s="19"/>
      <c r="CO197" s="19"/>
      <c r="CP197" s="19"/>
      <c r="CQ197" s="19"/>
      <c r="CR197" s="19"/>
      <c r="CS197" s="19"/>
      <c r="CT197" s="19"/>
      <c r="CU197" s="19"/>
      <c r="CV197" s="19"/>
      <c r="CW197" s="19"/>
      <c r="CX197" s="19"/>
      <c r="CY197" s="19"/>
      <c r="CZ197" s="19"/>
      <c r="DA197" s="19"/>
      <c r="DB197" s="19"/>
      <c r="DC197" s="19"/>
      <c r="DD197" s="19"/>
      <c r="DE197" s="19"/>
      <c r="DF197" s="19"/>
      <c r="DG197" s="19"/>
      <c r="DH197" s="19"/>
      <c r="DI197" s="19"/>
      <c r="DJ197" s="19"/>
      <c r="DK197" s="19"/>
      <c r="DL197" s="19"/>
      <c r="DM197" s="19"/>
      <c r="DN197" s="19"/>
      <c r="DO197" s="19"/>
      <c r="DP197" s="19"/>
      <c r="DQ197" s="19"/>
      <c r="DR197" s="19"/>
      <c r="DS197" s="19"/>
      <c r="DT197" s="19"/>
    </row>
    <row r="198" spans="1:124" x14ac:dyDescent="0.3">
      <c r="A198" s="26"/>
      <c r="B198" s="19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  <c r="AE198" s="19"/>
      <c r="AF198" s="19"/>
      <c r="AG198" s="19"/>
      <c r="AH198" s="19"/>
      <c r="AI198" s="19"/>
      <c r="AJ198" s="19"/>
      <c r="AK198" s="19"/>
      <c r="AL198" s="19"/>
      <c r="AM198" s="19"/>
      <c r="AN198" s="19"/>
      <c r="AO198" s="19"/>
      <c r="AP198" s="19"/>
      <c r="AQ198" s="19"/>
      <c r="AR198" s="19"/>
      <c r="AS198" s="19"/>
      <c r="AT198" s="19"/>
      <c r="AU198" s="19"/>
      <c r="AV198" s="19"/>
      <c r="AW198" s="19"/>
      <c r="AX198" s="19"/>
      <c r="AY198" s="19"/>
      <c r="AZ198" s="19"/>
      <c r="BA198" s="19"/>
      <c r="BB198" s="19"/>
      <c r="BC198" s="19"/>
      <c r="BD198" s="19"/>
      <c r="BE198" s="19"/>
      <c r="BF198" s="19"/>
      <c r="BG198" s="19"/>
      <c r="BH198" s="19"/>
      <c r="BI198" s="19"/>
      <c r="BJ198" s="19"/>
      <c r="BK198" s="19"/>
      <c r="BL198" s="19"/>
      <c r="BM198" s="19"/>
      <c r="BN198" s="19"/>
      <c r="BO198" s="19"/>
      <c r="BP198" s="19"/>
      <c r="BQ198" s="19"/>
      <c r="BR198" s="19"/>
      <c r="BS198" s="19"/>
      <c r="BT198" s="19"/>
      <c r="BU198" s="19"/>
      <c r="BV198" s="19"/>
      <c r="BW198" s="19"/>
      <c r="BX198" s="19"/>
      <c r="BY198" s="19"/>
      <c r="BZ198" s="19"/>
      <c r="CA198" s="19"/>
      <c r="CB198" s="19"/>
      <c r="CC198" s="19"/>
      <c r="CD198" s="19"/>
      <c r="CE198" s="19"/>
      <c r="CF198" s="19"/>
      <c r="CG198" s="19"/>
      <c r="CH198" s="19"/>
      <c r="CI198" s="19"/>
      <c r="CJ198" s="19"/>
      <c r="CK198" s="19"/>
      <c r="CL198" s="19"/>
      <c r="CM198" s="19"/>
      <c r="CN198" s="19"/>
      <c r="CO198" s="19"/>
      <c r="CP198" s="19"/>
      <c r="CQ198" s="19"/>
      <c r="CR198" s="19"/>
      <c r="CS198" s="19"/>
      <c r="CT198" s="19"/>
      <c r="CU198" s="19"/>
      <c r="CV198" s="19"/>
      <c r="CW198" s="19"/>
      <c r="CX198" s="19"/>
      <c r="CY198" s="19"/>
      <c r="CZ198" s="19"/>
      <c r="DA198" s="19"/>
      <c r="DB198" s="19"/>
      <c r="DC198" s="19"/>
      <c r="DD198" s="19"/>
      <c r="DE198" s="19"/>
      <c r="DF198" s="19"/>
      <c r="DG198" s="19"/>
      <c r="DH198" s="19"/>
      <c r="DI198" s="19"/>
      <c r="DJ198" s="19"/>
      <c r="DK198" s="19"/>
      <c r="DL198" s="19"/>
      <c r="DM198" s="19"/>
      <c r="DN198" s="19"/>
      <c r="DO198" s="19"/>
      <c r="DP198" s="19"/>
      <c r="DQ198" s="19"/>
      <c r="DR198" s="19"/>
      <c r="DS198" s="19"/>
      <c r="DT198" s="19"/>
    </row>
    <row r="199" spans="1:124" x14ac:dyDescent="0.3">
      <c r="A199" s="26"/>
      <c r="B199" s="19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  <c r="AE199" s="19"/>
      <c r="AF199" s="19"/>
      <c r="AG199" s="19"/>
      <c r="AH199" s="19"/>
      <c r="AI199" s="19"/>
      <c r="AJ199" s="19"/>
      <c r="AK199" s="19"/>
      <c r="AL199" s="19"/>
      <c r="AM199" s="19"/>
      <c r="AN199" s="19"/>
      <c r="AO199" s="19"/>
      <c r="AP199" s="19"/>
      <c r="AQ199" s="19"/>
      <c r="AR199" s="19"/>
      <c r="AS199" s="19"/>
      <c r="AT199" s="19"/>
      <c r="AU199" s="19"/>
      <c r="AV199" s="19"/>
      <c r="AW199" s="19"/>
      <c r="AX199" s="19"/>
      <c r="AY199" s="19"/>
      <c r="AZ199" s="19"/>
      <c r="BA199" s="19"/>
      <c r="BB199" s="19"/>
      <c r="BC199" s="19"/>
      <c r="BD199" s="19"/>
      <c r="BE199" s="19"/>
      <c r="BF199" s="19"/>
      <c r="BG199" s="19"/>
      <c r="BH199" s="19"/>
      <c r="BI199" s="19"/>
      <c r="BJ199" s="19"/>
      <c r="BK199" s="19"/>
      <c r="BL199" s="19"/>
      <c r="BM199" s="19"/>
      <c r="BN199" s="19"/>
      <c r="BO199" s="19"/>
      <c r="BP199" s="19"/>
      <c r="BQ199" s="19"/>
      <c r="BR199" s="19"/>
      <c r="BS199" s="19"/>
      <c r="BT199" s="19"/>
      <c r="BU199" s="19"/>
      <c r="BV199" s="19"/>
      <c r="BW199" s="19"/>
      <c r="BX199" s="19"/>
      <c r="BY199" s="19"/>
      <c r="BZ199" s="19"/>
      <c r="CA199" s="19"/>
      <c r="CB199" s="19"/>
      <c r="CC199" s="19"/>
      <c r="CD199" s="19"/>
      <c r="CE199" s="19"/>
      <c r="CF199" s="19"/>
      <c r="CG199" s="19"/>
      <c r="CH199" s="19"/>
      <c r="CI199" s="19"/>
      <c r="CJ199" s="19"/>
      <c r="CK199" s="19"/>
      <c r="CL199" s="19"/>
      <c r="CM199" s="19"/>
      <c r="CN199" s="19"/>
      <c r="CO199" s="19"/>
      <c r="CP199" s="19"/>
      <c r="CQ199" s="19"/>
      <c r="CR199" s="19"/>
      <c r="CS199" s="19"/>
      <c r="CT199" s="19"/>
      <c r="CU199" s="19"/>
      <c r="CV199" s="19"/>
      <c r="CW199" s="19"/>
      <c r="CX199" s="19"/>
      <c r="CY199" s="19"/>
      <c r="CZ199" s="19"/>
      <c r="DA199" s="19"/>
      <c r="DB199" s="19"/>
      <c r="DC199" s="19"/>
      <c r="DD199" s="19"/>
      <c r="DE199" s="19"/>
      <c r="DF199" s="19"/>
      <c r="DG199" s="19"/>
      <c r="DH199" s="19"/>
      <c r="DI199" s="19"/>
      <c r="DJ199" s="19"/>
      <c r="DK199" s="19"/>
      <c r="DL199" s="19"/>
      <c r="DM199" s="19"/>
      <c r="DN199" s="19"/>
      <c r="DO199" s="19"/>
      <c r="DP199" s="19"/>
      <c r="DQ199" s="19"/>
      <c r="DR199" s="19"/>
      <c r="DS199" s="19"/>
      <c r="DT199" s="19"/>
    </row>
    <row r="200" spans="1:124" x14ac:dyDescent="0.3">
      <c r="A200" s="26"/>
      <c r="B200" s="19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  <c r="AE200" s="19"/>
      <c r="AF200" s="19"/>
      <c r="AG200" s="19"/>
      <c r="AH200" s="19"/>
      <c r="AI200" s="19"/>
      <c r="AJ200" s="19"/>
      <c r="AK200" s="19"/>
      <c r="AL200" s="19"/>
      <c r="AM200" s="19"/>
      <c r="AN200" s="19"/>
      <c r="AO200" s="19"/>
      <c r="AP200" s="19"/>
      <c r="AQ200" s="19"/>
      <c r="AR200" s="19"/>
      <c r="AS200" s="19"/>
      <c r="AT200" s="19"/>
      <c r="AU200" s="19"/>
      <c r="AV200" s="19"/>
      <c r="AW200" s="19"/>
      <c r="AX200" s="19"/>
      <c r="AY200" s="19"/>
      <c r="AZ200" s="19"/>
      <c r="BA200" s="19"/>
      <c r="BB200" s="19"/>
      <c r="BC200" s="19"/>
      <c r="BD200" s="19"/>
      <c r="BE200" s="19"/>
      <c r="BF200" s="19"/>
      <c r="BG200" s="19"/>
      <c r="BH200" s="19"/>
      <c r="BI200" s="19"/>
      <c r="BJ200" s="19"/>
      <c r="BK200" s="19"/>
      <c r="BL200" s="19"/>
      <c r="BM200" s="19"/>
      <c r="BN200" s="19"/>
      <c r="BO200" s="19"/>
      <c r="BP200" s="19"/>
      <c r="BQ200" s="19"/>
      <c r="BR200" s="19"/>
      <c r="BS200" s="19"/>
      <c r="BT200" s="19"/>
      <c r="BU200" s="19"/>
      <c r="BV200" s="19"/>
      <c r="BW200" s="19"/>
      <c r="BX200" s="19"/>
      <c r="BY200" s="19"/>
      <c r="BZ200" s="19"/>
      <c r="CA200" s="19"/>
      <c r="CB200" s="19"/>
      <c r="CC200" s="19"/>
      <c r="CD200" s="19"/>
      <c r="CE200" s="19"/>
      <c r="CF200" s="19"/>
      <c r="CG200" s="19"/>
      <c r="CH200" s="19"/>
      <c r="CI200" s="19"/>
      <c r="CJ200" s="19"/>
      <c r="CK200" s="19"/>
      <c r="CL200" s="19"/>
      <c r="CM200" s="19"/>
      <c r="CN200" s="19"/>
      <c r="CO200" s="19"/>
      <c r="CP200" s="19"/>
      <c r="CQ200" s="19"/>
      <c r="CR200" s="19"/>
      <c r="CS200" s="19"/>
      <c r="CT200" s="19"/>
      <c r="CU200" s="19"/>
      <c r="CV200" s="19"/>
      <c r="CW200" s="19"/>
      <c r="CX200" s="19"/>
      <c r="CY200" s="19"/>
      <c r="CZ200" s="19"/>
      <c r="DA200" s="19"/>
      <c r="DB200" s="19"/>
      <c r="DC200" s="19"/>
      <c r="DD200" s="19"/>
      <c r="DE200" s="19"/>
      <c r="DF200" s="19"/>
      <c r="DG200" s="19"/>
      <c r="DH200" s="19"/>
      <c r="DI200" s="19"/>
      <c r="DJ200" s="19"/>
      <c r="DK200" s="19"/>
      <c r="DL200" s="19"/>
      <c r="DM200" s="19"/>
      <c r="DN200" s="19"/>
      <c r="DO200" s="19"/>
      <c r="DP200" s="19"/>
      <c r="DQ200" s="19"/>
      <c r="DR200" s="19"/>
      <c r="DS200" s="19"/>
      <c r="DT200" s="19"/>
    </row>
    <row r="201" spans="1:124" x14ac:dyDescent="0.3">
      <c r="A201" s="26"/>
      <c r="B201" s="19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  <c r="AE201" s="19"/>
      <c r="AF201" s="19"/>
      <c r="AG201" s="19"/>
      <c r="AH201" s="19"/>
      <c r="AI201" s="19"/>
      <c r="AJ201" s="19"/>
      <c r="AK201" s="19"/>
      <c r="AL201" s="19"/>
      <c r="AM201" s="19"/>
      <c r="AN201" s="19"/>
      <c r="AO201" s="19"/>
      <c r="AP201" s="19"/>
      <c r="AQ201" s="19"/>
      <c r="AR201" s="19"/>
      <c r="AS201" s="19"/>
      <c r="AT201" s="19"/>
      <c r="AU201" s="19"/>
      <c r="AV201" s="19"/>
      <c r="AW201" s="19"/>
      <c r="AX201" s="19"/>
      <c r="AY201" s="19"/>
      <c r="AZ201" s="19"/>
      <c r="BA201" s="19"/>
      <c r="BB201" s="19"/>
      <c r="BC201" s="19"/>
      <c r="BD201" s="19"/>
      <c r="BE201" s="19"/>
      <c r="BF201" s="19"/>
      <c r="BG201" s="19"/>
      <c r="BH201" s="19"/>
      <c r="BI201" s="19"/>
      <c r="BJ201" s="19"/>
      <c r="BK201" s="19"/>
      <c r="BL201" s="19"/>
      <c r="BM201" s="19"/>
      <c r="BN201" s="19"/>
      <c r="BO201" s="19"/>
      <c r="BP201" s="19"/>
      <c r="BQ201" s="19"/>
      <c r="BR201" s="19"/>
      <c r="BS201" s="19"/>
      <c r="BT201" s="19"/>
      <c r="BU201" s="19"/>
      <c r="BV201" s="19"/>
      <c r="BW201" s="19"/>
      <c r="BX201" s="19"/>
      <c r="BY201" s="19"/>
      <c r="BZ201" s="19"/>
      <c r="CA201" s="19"/>
      <c r="CB201" s="19"/>
      <c r="CC201" s="19"/>
      <c r="CD201" s="19"/>
      <c r="CE201" s="19"/>
      <c r="CF201" s="19"/>
      <c r="CG201" s="19"/>
      <c r="CH201" s="19"/>
      <c r="CI201" s="19"/>
      <c r="CJ201" s="19"/>
      <c r="CK201" s="19"/>
      <c r="CL201" s="19"/>
      <c r="CM201" s="19"/>
      <c r="CN201" s="19"/>
      <c r="CO201" s="19"/>
      <c r="CP201" s="19"/>
      <c r="CQ201" s="19"/>
      <c r="CR201" s="19"/>
      <c r="CS201" s="19"/>
      <c r="CT201" s="19"/>
      <c r="CU201" s="19"/>
      <c r="CV201" s="19"/>
      <c r="CW201" s="19"/>
      <c r="CX201" s="19"/>
      <c r="CY201" s="19"/>
      <c r="CZ201" s="19"/>
      <c r="DA201" s="19"/>
      <c r="DB201" s="19"/>
      <c r="DC201" s="19"/>
      <c r="DD201" s="19"/>
      <c r="DE201" s="19"/>
      <c r="DF201" s="19"/>
      <c r="DG201" s="19"/>
      <c r="DH201" s="19"/>
      <c r="DI201" s="19"/>
      <c r="DJ201" s="19"/>
      <c r="DK201" s="19"/>
      <c r="DL201" s="19"/>
      <c r="DM201" s="19"/>
      <c r="DN201" s="19"/>
      <c r="DO201" s="19"/>
      <c r="DP201" s="19"/>
      <c r="DQ201" s="19"/>
      <c r="DR201" s="19"/>
      <c r="DS201" s="19"/>
      <c r="DT201" s="19"/>
    </row>
    <row r="202" spans="1:124" x14ac:dyDescent="0.3">
      <c r="A202" s="33"/>
      <c r="AM202" s="36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7"/>
    </row>
    <row r="203" spans="1:124" x14ac:dyDescent="0.3">
      <c r="A203" s="33"/>
      <c r="AM203" s="36"/>
      <c r="AN203" s="33"/>
      <c r="AO203" s="33"/>
      <c r="AP203" s="33"/>
      <c r="AQ203" s="33"/>
      <c r="AR203" s="33"/>
      <c r="AS203" s="33"/>
      <c r="AT203" s="33"/>
      <c r="AU203" s="33"/>
      <c r="AV203" s="33"/>
      <c r="AW203" s="33"/>
      <c r="AX203" s="37"/>
    </row>
    <row r="204" spans="1:124" x14ac:dyDescent="0.3">
      <c r="A204" s="33"/>
      <c r="AM204" s="36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7"/>
    </row>
    <row r="205" spans="1:124" x14ac:dyDescent="0.3">
      <c r="A205" s="33"/>
    </row>
    <row r="206" spans="1:124" x14ac:dyDescent="0.3">
      <c r="A206" s="33"/>
    </row>
    <row r="207" spans="1:124" x14ac:dyDescent="0.3">
      <c r="A207" s="33"/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Objective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2019-11-21T19:05:56Z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