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080" yWindow="0" windowWidth="23760" windowHeight="1754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F16" i="1"/>
  <c r="E16" i="1"/>
  <c r="D16" i="1"/>
  <c r="C16" i="1"/>
  <c r="AI10" i="1"/>
  <c r="AH10" i="1"/>
  <c r="AJ10" i="1"/>
  <c r="AO6" i="1"/>
  <c r="AO5" i="1"/>
  <c r="AO4" i="1"/>
  <c r="AO8" i="1"/>
  <c r="AO7" i="1"/>
  <c r="AD10" i="1"/>
  <c r="AE10" i="1"/>
  <c r="AF10" i="1"/>
  <c r="AG10" i="1"/>
  <c r="AE8" i="1"/>
  <c r="AF8" i="1"/>
  <c r="AG8" i="1"/>
  <c r="AH8" i="1"/>
  <c r="AI8" i="1"/>
  <c r="AJ8" i="1"/>
  <c r="AK8" i="1"/>
  <c r="AD8" i="1"/>
  <c r="AK6" i="1"/>
  <c r="AH6" i="1"/>
  <c r="AI6" i="1"/>
  <c r="AJ6" i="1"/>
  <c r="AG6" i="1"/>
  <c r="AF6" i="1"/>
  <c r="AC6" i="1"/>
  <c r="V6" i="1"/>
  <c r="X6" i="1"/>
  <c r="Z6" i="1"/>
  <c r="AA6" i="1"/>
  <c r="N6" i="1"/>
  <c r="O6" i="1"/>
  <c r="Q6" i="1"/>
  <c r="R6" i="1"/>
  <c r="I6" i="1"/>
  <c r="J6" i="1"/>
  <c r="K6" i="1"/>
</calcChain>
</file>

<file path=xl/sharedStrings.xml><?xml version="1.0" encoding="utf-8"?>
<sst xmlns="http://schemas.openxmlformats.org/spreadsheetml/2006/main" count="120" uniqueCount="51">
  <si>
    <t>process</t>
  </si>
  <si>
    <t>service t.</t>
  </si>
  <si>
    <t>proprity</t>
  </si>
  <si>
    <t>First Come First Serve</t>
  </si>
  <si>
    <t>P1</t>
  </si>
  <si>
    <t>P2</t>
  </si>
  <si>
    <t>P3</t>
  </si>
  <si>
    <t>P0</t>
  </si>
  <si>
    <t>P4</t>
  </si>
  <si>
    <t>Shortest Job First</t>
  </si>
  <si>
    <t>Priority</t>
  </si>
  <si>
    <t>ROBIN</t>
  </si>
  <si>
    <t>what's left</t>
  </si>
  <si>
    <t>3*?</t>
  </si>
  <si>
    <t>space</t>
  </si>
  <si>
    <t>WAITING TIME</t>
  </si>
  <si>
    <t>W(P0)</t>
  </si>
  <si>
    <t>W(P1)</t>
  </si>
  <si>
    <t>W(P2)</t>
  </si>
  <si>
    <t>W(P3)</t>
  </si>
  <si>
    <t>W(P4)</t>
  </si>
  <si>
    <t xml:space="preserve">FCFS </t>
  </si>
  <si>
    <t>SJF</t>
  </si>
  <si>
    <t>PRIORITY</t>
  </si>
  <si>
    <t>RESPONSE TIME</t>
  </si>
  <si>
    <t>R(P0)</t>
  </si>
  <si>
    <t>R(P1)</t>
  </si>
  <si>
    <t>R(P2)</t>
  </si>
  <si>
    <t>R(P3)</t>
  </si>
  <si>
    <t>R(P4)</t>
  </si>
  <si>
    <t>TURN AROUND TIME</t>
  </si>
  <si>
    <t>TT(P0)</t>
  </si>
  <si>
    <t>TT(P1)</t>
  </si>
  <si>
    <t>TT(P2)</t>
  </si>
  <si>
    <t>TT(P3)</t>
  </si>
  <si>
    <t>TT(P4)</t>
  </si>
  <si>
    <t>F1</t>
  </si>
  <si>
    <t>F2</t>
  </si>
  <si>
    <t>F3</t>
  </si>
  <si>
    <t>swap</t>
  </si>
  <si>
    <t>vault</t>
  </si>
  <si>
    <t>swap and vault</t>
  </si>
  <si>
    <t>ws</t>
  </si>
  <si>
    <t>{0,1,2}</t>
  </si>
  <si>
    <t>{1,2,3}</t>
  </si>
  <si>
    <t>{2,3,6}</t>
  </si>
  <si>
    <t>{3,6,7}</t>
  </si>
  <si>
    <t>{6,7}</t>
  </si>
  <si>
    <t>{6,7,0}</t>
  </si>
  <si>
    <t>{7,0,1}</t>
  </si>
  <si>
    <t>{2,3,4}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</si>
</sst>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3" tint="0.39997558519241921"/>
      <name val="Calibri"/>
      <scheme val="minor"/>
    </font>
    <font>
      <sz val="12"/>
      <color theme="7" tint="0.39997558519241921"/>
      <name val="Calibri"/>
      <scheme val="minor"/>
    </font>
    <font>
      <sz val="12"/>
      <color theme="9" tint="0.39997558519241921"/>
      <name val="Calibri"/>
      <scheme val="minor"/>
    </font>
    <font>
      <b/>
      <sz val="12"/>
      <color theme="1"/>
      <name val="Cambria"/>
    </font>
    <font>
      <sz val="12"/>
      <color rgb="FF000000"/>
      <name val="Calibri"/>
      <family val="2"/>
      <scheme val="minor"/>
    </font>
    <font>
      <b/>
      <sz val="12"/>
      <color rgb="FF000000"/>
      <name val="Cambria"/>
    </font>
    <font>
      <b/>
      <sz val="12"/>
      <color rgb="FF000000"/>
      <name val="Calibri"/>
    </font>
    <font>
      <sz val="12"/>
      <color rgb="FF000000"/>
      <name val="Calibri"/>
    </font>
    <font>
      <sz val="12"/>
      <color theme="1"/>
      <name val="Cambria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darkHorizontal">
        <fgColor theme="2" tint="-9.9978637043366805E-2"/>
        <bgColor theme="9" tint="0.79998168889431442"/>
      </patternFill>
    </fill>
    <fill>
      <patternFill patternType="solid">
        <fgColor rgb="FFBFBFB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Fill="1" applyBorder="1" applyAlignment="1">
      <alignment vertical="center"/>
    </xf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0" borderId="4" xfId="0" applyFill="1" applyBorder="1"/>
    <xf numFmtId="0" fontId="2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1" fillId="3" borderId="1" xfId="0" applyFont="1" applyFill="1" applyBorder="1"/>
    <xf numFmtId="0" fontId="6" fillId="3" borderId="3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1" fillId="0" borderId="6" xfId="0" applyFont="1" applyBorder="1"/>
    <xf numFmtId="0" fontId="6" fillId="3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0" borderId="1" xfId="0" applyFill="1" applyBorder="1"/>
    <xf numFmtId="0" fontId="0" fillId="0" borderId="0" xfId="0" applyFill="1" applyBorder="1"/>
    <xf numFmtId="0" fontId="0" fillId="6" borderId="0" xfId="0" applyFill="1"/>
    <xf numFmtId="0" fontId="0" fillId="5" borderId="0" xfId="0" applyFill="1"/>
    <xf numFmtId="16" fontId="0" fillId="0" borderId="0" xfId="0" applyNumberFormat="1"/>
    <xf numFmtId="0" fontId="0" fillId="7" borderId="1" xfId="0" applyFill="1" applyBorder="1"/>
    <xf numFmtId="0" fontId="0" fillId="7" borderId="1" xfId="0" applyFont="1" applyFill="1" applyBorder="1"/>
    <xf numFmtId="0" fontId="0" fillId="7" borderId="0" xfId="0" applyFill="1"/>
    <xf numFmtId="0" fontId="0" fillId="0" borderId="0" xfId="0" applyFill="1"/>
    <xf numFmtId="0" fontId="13" fillId="8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 vertical="center"/>
    </xf>
    <xf numFmtId="0" fontId="14" fillId="0" borderId="1" xfId="0" applyFont="1" applyFill="1" applyBorder="1" applyAlignment="1">
      <alignment vertical="center"/>
    </xf>
    <xf numFmtId="0" fontId="13" fillId="8" borderId="7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vertical="center"/>
    </xf>
    <xf numFmtId="0" fontId="14" fillId="9" borderId="7" xfId="0" applyFont="1" applyFill="1" applyBorder="1" applyAlignment="1">
      <alignment horizontal="right" vertical="center"/>
    </xf>
    <xf numFmtId="0" fontId="14" fillId="0" borderId="7" xfId="0" applyFont="1" applyFill="1" applyBorder="1" applyAlignment="1">
      <alignment horizontal="right" vertical="center"/>
    </xf>
    <xf numFmtId="0" fontId="10" fillId="10" borderId="5" xfId="0" applyFont="1" applyFill="1" applyBorder="1" applyAlignment="1">
      <alignment horizontal="center" vertical="center"/>
    </xf>
    <xf numFmtId="0" fontId="15" fillId="10" borderId="5" xfId="0" applyFont="1" applyFill="1" applyBorder="1"/>
    <xf numFmtId="0" fontId="15" fillId="10" borderId="8" xfId="0" applyFont="1" applyFill="1" applyBorder="1" applyAlignment="1">
      <alignment horizontal="right"/>
    </xf>
    <xf numFmtId="0" fontId="15" fillId="10" borderId="9" xfId="0" applyFont="1" applyFill="1" applyBorder="1" applyAlignment="1">
      <alignment horizontal="right"/>
    </xf>
    <xf numFmtId="0" fontId="15" fillId="10" borderId="10" xfId="0" applyFont="1" applyFill="1" applyBorder="1" applyAlignment="1">
      <alignment horizontal="right"/>
    </xf>
    <xf numFmtId="0" fontId="10" fillId="10" borderId="1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right" vertical="center"/>
    </xf>
    <xf numFmtId="0" fontId="14" fillId="10" borderId="11" xfId="0" applyFont="1" applyFill="1" applyBorder="1" applyAlignment="1">
      <alignment horizontal="right" vertical="center"/>
    </xf>
    <xf numFmtId="0" fontId="14" fillId="10" borderId="3" xfId="0" applyFont="1" applyFill="1" applyBorder="1" applyAlignment="1">
      <alignment horizontal="right" vertical="center"/>
    </xf>
    <xf numFmtId="0" fontId="15" fillId="10" borderId="1" xfId="0" applyFont="1" applyFill="1" applyBorder="1"/>
    <xf numFmtId="0" fontId="0" fillId="10" borderId="2" xfId="0" applyFill="1" applyBorder="1" applyAlignment="1">
      <alignment horizontal="right"/>
    </xf>
    <xf numFmtId="0" fontId="0" fillId="10" borderId="11" xfId="0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0" borderId="1" xfId="0" applyFill="1" applyBorder="1"/>
    <xf numFmtId="0" fontId="0" fillId="9" borderId="0" xfId="0" applyFill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30"/>
  <sheetViews>
    <sheetView tabSelected="1" workbookViewId="0">
      <selection activeCell="H15" sqref="H15"/>
    </sheetView>
  </sheetViews>
  <sheetFormatPr baseColWidth="10" defaultRowHeight="15" x14ac:dyDescent="0"/>
  <cols>
    <col min="10" max="10" width="7.1640625" customWidth="1"/>
    <col min="13" max="13" width="7.1640625" customWidth="1"/>
    <col min="27" max="27" width="7.1640625" customWidth="1"/>
    <col min="29" max="37" width="6.1640625" customWidth="1"/>
  </cols>
  <sheetData>
    <row r="2" spans="1:42">
      <c r="A2" s="3" t="s">
        <v>0</v>
      </c>
      <c r="B2" s="3" t="s">
        <v>1</v>
      </c>
      <c r="C2" s="3" t="s">
        <v>2</v>
      </c>
    </row>
    <row r="3" spans="1:42">
      <c r="A3" s="1">
        <v>0</v>
      </c>
      <c r="B3" s="1">
        <v>20</v>
      </c>
      <c r="C3" s="9">
        <v>3</v>
      </c>
      <c r="E3" s="5"/>
      <c r="AM3" s="15" t="s">
        <v>0</v>
      </c>
      <c r="AN3" s="15" t="s">
        <v>14</v>
      </c>
      <c r="AO3" s="15" t="s">
        <v>13</v>
      </c>
      <c r="AP3" s="15" t="s">
        <v>12</v>
      </c>
    </row>
    <row r="4" spans="1:42">
      <c r="A4" s="1">
        <v>1</v>
      </c>
      <c r="B4" s="1">
        <v>15</v>
      </c>
      <c r="C4" s="2">
        <v>1</v>
      </c>
      <c r="E4" s="5" t="s">
        <v>3</v>
      </c>
      <c r="M4" s="6" t="s">
        <v>9</v>
      </c>
      <c r="U4" s="5" t="s">
        <v>10</v>
      </c>
      <c r="AC4" s="5" t="s">
        <v>11</v>
      </c>
      <c r="AM4" s="1" t="s">
        <v>7</v>
      </c>
      <c r="AN4" s="1">
        <v>20</v>
      </c>
      <c r="AO4" s="1">
        <f>3*6</f>
        <v>18</v>
      </c>
      <c r="AP4" s="1">
        <v>2</v>
      </c>
    </row>
    <row r="5" spans="1:42">
      <c r="A5" s="1">
        <v>2</v>
      </c>
      <c r="B5" s="1">
        <v>21</v>
      </c>
      <c r="C5" s="10">
        <v>3</v>
      </c>
      <c r="E5" s="26" t="s">
        <v>7</v>
      </c>
      <c r="F5" s="26"/>
      <c r="G5" s="4" t="s">
        <v>4</v>
      </c>
      <c r="H5" s="26" t="s">
        <v>5</v>
      </c>
      <c r="I5" s="26"/>
      <c r="J5" s="4" t="s">
        <v>6</v>
      </c>
      <c r="K5" s="4" t="s">
        <v>8</v>
      </c>
      <c r="M5" s="7" t="s">
        <v>6</v>
      </c>
      <c r="N5" s="7" t="s">
        <v>8</v>
      </c>
      <c r="O5" s="7" t="s">
        <v>4</v>
      </c>
      <c r="P5" s="27" t="s">
        <v>7</v>
      </c>
      <c r="Q5" s="27"/>
      <c r="R5" s="7" t="s">
        <v>5</v>
      </c>
      <c r="U5" s="12" t="s">
        <v>4</v>
      </c>
      <c r="V5" s="11" t="s">
        <v>8</v>
      </c>
      <c r="W5" s="25" t="s">
        <v>7</v>
      </c>
      <c r="X5" s="25"/>
      <c r="Y5" s="25" t="s">
        <v>5</v>
      </c>
      <c r="Z5" s="25"/>
      <c r="AA5" s="11" t="s">
        <v>6</v>
      </c>
      <c r="AC5" s="1" t="s">
        <v>7</v>
      </c>
      <c r="AD5" s="1" t="s">
        <v>4</v>
      </c>
      <c r="AE5" s="1" t="s">
        <v>5</v>
      </c>
      <c r="AF5" s="1" t="s">
        <v>6</v>
      </c>
      <c r="AG5" s="14" t="s">
        <v>8</v>
      </c>
      <c r="AH5" s="13" t="s">
        <v>7</v>
      </c>
      <c r="AI5" s="1" t="s">
        <v>4</v>
      </c>
      <c r="AJ5" s="1" t="s">
        <v>5</v>
      </c>
      <c r="AK5" s="1" t="s">
        <v>6</v>
      </c>
      <c r="AM5" s="1" t="s">
        <v>4</v>
      </c>
      <c r="AN5" s="1">
        <v>15</v>
      </c>
      <c r="AO5" s="1">
        <f>3*5</f>
        <v>15</v>
      </c>
      <c r="AP5" s="1">
        <v>0</v>
      </c>
    </row>
    <row r="6" spans="1:42">
      <c r="A6" s="1">
        <v>3</v>
      </c>
      <c r="B6" s="1">
        <v>7</v>
      </c>
      <c r="C6" s="1">
        <v>5</v>
      </c>
      <c r="F6">
        <v>20</v>
      </c>
      <c r="G6">
        <v>35</v>
      </c>
      <c r="I6">
        <f>G6+B5</f>
        <v>56</v>
      </c>
      <c r="J6">
        <f>I6+B6</f>
        <v>63</v>
      </c>
      <c r="K6">
        <f>J6+B7</f>
        <v>75</v>
      </c>
      <c r="M6">
        <v>7</v>
      </c>
      <c r="N6">
        <f>M6+B7</f>
        <v>19</v>
      </c>
      <c r="O6">
        <f>N6+B4</f>
        <v>34</v>
      </c>
      <c r="Q6">
        <f>O6+B3</f>
        <v>54</v>
      </c>
      <c r="R6">
        <f>Q6+B5</f>
        <v>75</v>
      </c>
      <c r="U6">
        <v>15</v>
      </c>
      <c r="V6">
        <f>U6+B7</f>
        <v>27</v>
      </c>
      <c r="X6">
        <f>V6+B3</f>
        <v>47</v>
      </c>
      <c r="Z6">
        <f>X6+B5</f>
        <v>68</v>
      </c>
      <c r="AA6">
        <f>Z6+B6</f>
        <v>75</v>
      </c>
      <c r="AC6">
        <f>3*1</f>
        <v>3</v>
      </c>
      <c r="AD6">
        <v>6</v>
      </c>
      <c r="AE6">
        <v>9</v>
      </c>
      <c r="AF6">
        <f>3+AE6</f>
        <v>12</v>
      </c>
      <c r="AG6">
        <f>3+AF6</f>
        <v>15</v>
      </c>
      <c r="AH6">
        <f t="shared" ref="AH6:AK6" si="0">3+AG6</f>
        <v>18</v>
      </c>
      <c r="AI6">
        <f t="shared" si="0"/>
        <v>21</v>
      </c>
      <c r="AJ6">
        <f t="shared" si="0"/>
        <v>24</v>
      </c>
      <c r="AK6">
        <f t="shared" si="0"/>
        <v>27</v>
      </c>
      <c r="AM6" s="1" t="s">
        <v>5</v>
      </c>
      <c r="AN6" s="1">
        <v>21</v>
      </c>
      <c r="AO6" s="1">
        <f>3*7</f>
        <v>21</v>
      </c>
      <c r="AP6" s="1">
        <v>0</v>
      </c>
    </row>
    <row r="7" spans="1:42">
      <c r="A7" s="1">
        <v>4</v>
      </c>
      <c r="B7" s="1">
        <v>12</v>
      </c>
      <c r="C7" s="8">
        <v>2</v>
      </c>
      <c r="AC7" s="14" t="s">
        <v>8</v>
      </c>
      <c r="AD7" s="13" t="s">
        <v>7</v>
      </c>
      <c r="AE7" s="1" t="s">
        <v>4</v>
      </c>
      <c r="AF7" s="1" t="s">
        <v>5</v>
      </c>
      <c r="AG7" s="14" t="s">
        <v>8</v>
      </c>
      <c r="AH7" s="13" t="s">
        <v>7</v>
      </c>
      <c r="AI7" s="1" t="s">
        <v>4</v>
      </c>
      <c r="AJ7" s="1" t="s">
        <v>5</v>
      </c>
      <c r="AK7" s="14" t="s">
        <v>8</v>
      </c>
      <c r="AM7" s="1" t="s">
        <v>6</v>
      </c>
      <c r="AN7" s="1">
        <v>7</v>
      </c>
      <c r="AO7" s="1">
        <f>3*2</f>
        <v>6</v>
      </c>
      <c r="AP7" s="1">
        <v>1</v>
      </c>
    </row>
    <row r="8" spans="1:42">
      <c r="E8" s="5"/>
      <c r="AC8">
        <v>30</v>
      </c>
      <c r="AD8">
        <f>AC8+3</f>
        <v>33</v>
      </c>
      <c r="AE8">
        <f t="shared" ref="AE8:AK8" si="1">AD8+3</f>
        <v>36</v>
      </c>
      <c r="AF8">
        <f t="shared" si="1"/>
        <v>39</v>
      </c>
      <c r="AG8">
        <f t="shared" si="1"/>
        <v>42</v>
      </c>
      <c r="AH8">
        <f t="shared" si="1"/>
        <v>45</v>
      </c>
      <c r="AI8">
        <f t="shared" si="1"/>
        <v>48</v>
      </c>
      <c r="AJ8">
        <f t="shared" si="1"/>
        <v>51</v>
      </c>
      <c r="AK8">
        <f t="shared" si="1"/>
        <v>54</v>
      </c>
      <c r="AM8" s="1" t="s">
        <v>8</v>
      </c>
      <c r="AN8" s="1">
        <v>12</v>
      </c>
      <c r="AO8" s="1">
        <f>3*4</f>
        <v>12</v>
      </c>
      <c r="AP8" s="1">
        <v>0</v>
      </c>
    </row>
    <row r="9" spans="1:42">
      <c r="AC9" s="1" t="s">
        <v>7</v>
      </c>
      <c r="AD9" s="1" t="s">
        <v>4</v>
      </c>
      <c r="AE9" s="14" t="s">
        <v>5</v>
      </c>
      <c r="AF9" s="13" t="s">
        <v>7</v>
      </c>
      <c r="AG9" s="14" t="s">
        <v>5</v>
      </c>
      <c r="AH9" s="13" t="s">
        <v>7</v>
      </c>
      <c r="AI9" s="1" t="s">
        <v>5</v>
      </c>
      <c r="AJ9" s="16" t="s">
        <v>6</v>
      </c>
    </row>
    <row r="10" spans="1:42">
      <c r="AC10">
        <v>57</v>
      </c>
      <c r="AD10">
        <f>AC10+3</f>
        <v>60</v>
      </c>
      <c r="AE10">
        <f t="shared" ref="AE10:AG10" si="2">AD10+3</f>
        <v>63</v>
      </c>
      <c r="AF10">
        <f t="shared" si="2"/>
        <v>66</v>
      </c>
      <c r="AG10">
        <f t="shared" si="2"/>
        <v>69</v>
      </c>
      <c r="AH10">
        <f>AG10+2</f>
        <v>71</v>
      </c>
      <c r="AI10">
        <f>AH10+3</f>
        <v>74</v>
      </c>
      <c r="AJ10">
        <f>AI10+1</f>
        <v>75</v>
      </c>
    </row>
    <row r="11" spans="1:42">
      <c r="B11" s="5" t="s">
        <v>15</v>
      </c>
    </row>
    <row r="12" spans="1:42">
      <c r="B12" s="15"/>
      <c r="C12" s="17" t="s">
        <v>16</v>
      </c>
      <c r="D12" s="17" t="s">
        <v>17</v>
      </c>
      <c r="E12" s="17" t="s">
        <v>18</v>
      </c>
      <c r="F12" s="17" t="s">
        <v>19</v>
      </c>
      <c r="G12" s="17" t="s">
        <v>20</v>
      </c>
    </row>
    <row r="13" spans="1:42">
      <c r="B13" s="18" t="s">
        <v>21</v>
      </c>
      <c r="C13" s="1">
        <v>0</v>
      </c>
      <c r="D13" s="1">
        <v>20</v>
      </c>
      <c r="E13" s="1">
        <v>35</v>
      </c>
      <c r="F13" s="1">
        <v>56</v>
      </c>
      <c r="G13" s="1">
        <v>63</v>
      </c>
    </row>
    <row r="14" spans="1:42">
      <c r="B14" s="17" t="s">
        <v>22</v>
      </c>
      <c r="C14" s="1">
        <v>34</v>
      </c>
      <c r="D14" s="1">
        <v>19</v>
      </c>
      <c r="E14" s="1">
        <v>54</v>
      </c>
      <c r="F14" s="1">
        <v>0</v>
      </c>
      <c r="G14" s="1">
        <v>7</v>
      </c>
    </row>
    <row r="15" spans="1:42">
      <c r="B15" s="17" t="s">
        <v>23</v>
      </c>
      <c r="C15" s="1">
        <v>27</v>
      </c>
      <c r="D15" s="1">
        <v>0</v>
      </c>
      <c r="E15" s="1">
        <v>47</v>
      </c>
      <c r="F15" s="1">
        <v>68</v>
      </c>
      <c r="G15" s="1">
        <v>15</v>
      </c>
    </row>
    <row r="16" spans="1:42">
      <c r="B16" s="17" t="s">
        <v>11</v>
      </c>
      <c r="C16" s="1">
        <f>(69-6*3)</f>
        <v>51</v>
      </c>
      <c r="D16" s="1">
        <f>(57-4*3)</f>
        <v>45</v>
      </c>
      <c r="E16" s="1">
        <f>(71-6*3)</f>
        <v>53</v>
      </c>
      <c r="F16" s="1">
        <f>(74-2*3)</f>
        <v>68</v>
      </c>
      <c r="G16" s="1">
        <f>(51-3*3)</f>
        <v>42</v>
      </c>
    </row>
    <row r="18" spans="2:7">
      <c r="B18" s="19" t="s">
        <v>24</v>
      </c>
    </row>
    <row r="19" spans="2:7">
      <c r="B19" s="15"/>
      <c r="C19" s="17" t="s">
        <v>25</v>
      </c>
      <c r="D19" s="17" t="s">
        <v>26</v>
      </c>
      <c r="E19" s="17" t="s">
        <v>27</v>
      </c>
      <c r="F19" s="17" t="s">
        <v>28</v>
      </c>
      <c r="G19" s="17" t="s">
        <v>29</v>
      </c>
    </row>
    <row r="20" spans="2:7">
      <c r="B20" s="18" t="s">
        <v>21</v>
      </c>
      <c r="C20" s="1">
        <v>0</v>
      </c>
      <c r="D20" s="1">
        <v>20</v>
      </c>
      <c r="E20" s="1">
        <v>35</v>
      </c>
      <c r="F20" s="1">
        <v>56</v>
      </c>
      <c r="G20" s="1">
        <v>63</v>
      </c>
    </row>
    <row r="21" spans="2:7">
      <c r="B21" s="17" t="s">
        <v>22</v>
      </c>
      <c r="C21" s="1">
        <v>34</v>
      </c>
      <c r="D21" s="1">
        <v>19</v>
      </c>
      <c r="E21" s="1">
        <v>54</v>
      </c>
      <c r="F21" s="1">
        <v>0</v>
      </c>
      <c r="G21" s="1">
        <v>7</v>
      </c>
    </row>
    <row r="22" spans="2:7">
      <c r="B22" s="17" t="s">
        <v>23</v>
      </c>
      <c r="C22" s="1">
        <v>27</v>
      </c>
      <c r="D22" s="1">
        <v>0</v>
      </c>
      <c r="E22" s="1">
        <v>47</v>
      </c>
      <c r="F22" s="1">
        <v>68</v>
      </c>
      <c r="G22" s="1">
        <v>15</v>
      </c>
    </row>
    <row r="23" spans="2:7">
      <c r="B23" s="17" t="s">
        <v>11</v>
      </c>
      <c r="C23" s="1">
        <v>0</v>
      </c>
      <c r="D23" s="1">
        <v>3</v>
      </c>
      <c r="E23" s="1">
        <v>6</v>
      </c>
      <c r="F23" s="1">
        <v>9</v>
      </c>
      <c r="G23" s="1">
        <v>12</v>
      </c>
    </row>
    <row r="25" spans="2:7">
      <c r="B25" s="19" t="s">
        <v>30</v>
      </c>
    </row>
    <row r="26" spans="2:7">
      <c r="B26" s="20"/>
      <c r="C26" s="21" t="s">
        <v>31</v>
      </c>
      <c r="D26" s="21" t="s">
        <v>32</v>
      </c>
      <c r="E26" s="21" t="s">
        <v>33</v>
      </c>
      <c r="F26" s="21" t="s">
        <v>34</v>
      </c>
      <c r="G26" s="21" t="s">
        <v>35</v>
      </c>
    </row>
    <row r="27" spans="2:7">
      <c r="B27" s="22" t="s">
        <v>21</v>
      </c>
      <c r="C27" s="23">
        <v>20</v>
      </c>
      <c r="D27" s="23">
        <v>35</v>
      </c>
      <c r="E27" s="23">
        <v>56</v>
      </c>
      <c r="F27" s="23">
        <v>63</v>
      </c>
      <c r="G27" s="23">
        <v>75</v>
      </c>
    </row>
    <row r="28" spans="2:7">
      <c r="B28" s="24" t="s">
        <v>22</v>
      </c>
      <c r="C28" s="23">
        <v>54</v>
      </c>
      <c r="D28" s="23">
        <v>34</v>
      </c>
      <c r="E28" s="23">
        <v>75</v>
      </c>
      <c r="F28" s="23">
        <v>7</v>
      </c>
      <c r="G28" s="23">
        <v>19</v>
      </c>
    </row>
    <row r="29" spans="2:7">
      <c r="B29" s="24" t="s">
        <v>23</v>
      </c>
      <c r="C29" s="23">
        <v>47</v>
      </c>
      <c r="D29" s="23">
        <v>15</v>
      </c>
      <c r="E29" s="23">
        <v>68</v>
      </c>
      <c r="F29" s="23">
        <v>75</v>
      </c>
      <c r="G29" s="23">
        <v>27</v>
      </c>
    </row>
    <row r="30" spans="2:7">
      <c r="B30" s="24" t="s">
        <v>11</v>
      </c>
      <c r="C30" s="23">
        <v>71</v>
      </c>
      <c r="D30" s="23">
        <v>60</v>
      </c>
      <c r="E30" s="23">
        <v>74</v>
      </c>
      <c r="F30" s="23">
        <v>75</v>
      </c>
      <c r="G30" s="23">
        <v>54</v>
      </c>
    </row>
  </sheetData>
  <mergeCells count="5">
    <mergeCell ref="Y5:Z5"/>
    <mergeCell ref="E5:F5"/>
    <mergeCell ref="H5:I5"/>
    <mergeCell ref="P5:Q5"/>
    <mergeCell ref="W5:X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U37"/>
  <sheetViews>
    <sheetView workbookViewId="0">
      <selection activeCell="F23" sqref="F23"/>
    </sheetView>
  </sheetViews>
  <sheetFormatPr baseColWidth="10" defaultRowHeight="15" x14ac:dyDescent="0"/>
  <sheetData>
    <row r="5" spans="2:21">
      <c r="B5" s="28"/>
      <c r="C5" s="28">
        <v>0</v>
      </c>
      <c r="D5" s="28">
        <v>1</v>
      </c>
      <c r="E5" s="28">
        <v>0</v>
      </c>
      <c r="F5" s="28">
        <v>1</v>
      </c>
      <c r="G5" s="28">
        <v>0</v>
      </c>
      <c r="H5" s="28">
        <v>1</v>
      </c>
      <c r="I5" s="28">
        <v>2</v>
      </c>
      <c r="J5" s="28">
        <v>3</v>
      </c>
      <c r="K5" s="28">
        <v>4</v>
      </c>
      <c r="L5" s="28">
        <v>5</v>
      </c>
      <c r="M5" s="28">
        <v>3</v>
      </c>
      <c r="N5" s="28">
        <v>4</v>
      </c>
      <c r="O5" s="28">
        <v>5</v>
      </c>
      <c r="P5" s="28">
        <v>6</v>
      </c>
      <c r="Q5" s="28">
        <v>7</v>
      </c>
      <c r="R5" s="28">
        <v>8</v>
      </c>
      <c r="S5" s="28">
        <v>9</v>
      </c>
    </row>
    <row r="6" spans="2:21">
      <c r="B6" s="28" t="s">
        <v>36</v>
      </c>
      <c r="C6" s="29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30">
        <v>0</v>
      </c>
      <c r="J6" s="29">
        <v>3</v>
      </c>
      <c r="K6" s="1">
        <v>3</v>
      </c>
      <c r="L6" s="1">
        <v>3</v>
      </c>
      <c r="M6" s="1">
        <v>3</v>
      </c>
      <c r="N6" s="1">
        <v>3</v>
      </c>
      <c r="O6" s="30">
        <v>3</v>
      </c>
      <c r="P6" s="29">
        <v>6</v>
      </c>
      <c r="Q6" s="1">
        <v>6</v>
      </c>
      <c r="R6" s="30">
        <v>6</v>
      </c>
      <c r="S6" s="29">
        <v>9</v>
      </c>
    </row>
    <row r="7" spans="2:21">
      <c r="B7" s="28" t="s">
        <v>37</v>
      </c>
      <c r="C7" s="1"/>
      <c r="D7" s="29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30">
        <v>1</v>
      </c>
      <c r="K7" s="29">
        <v>4</v>
      </c>
      <c r="L7" s="1">
        <v>4</v>
      </c>
      <c r="M7" s="1">
        <v>4</v>
      </c>
      <c r="N7" s="1">
        <v>4</v>
      </c>
      <c r="O7" s="1">
        <v>4</v>
      </c>
      <c r="P7" s="1">
        <v>4</v>
      </c>
      <c r="Q7" s="29">
        <v>7</v>
      </c>
      <c r="R7" s="1">
        <v>7</v>
      </c>
      <c r="S7" s="31">
        <v>7</v>
      </c>
    </row>
    <row r="8" spans="2:21">
      <c r="B8" s="28" t="s">
        <v>38</v>
      </c>
      <c r="C8" s="1"/>
      <c r="D8" s="1"/>
      <c r="E8" s="1"/>
      <c r="F8" s="1"/>
      <c r="G8" s="1"/>
      <c r="H8" s="1"/>
      <c r="I8" s="29">
        <v>2</v>
      </c>
      <c r="J8" s="1">
        <v>2</v>
      </c>
      <c r="K8" s="30">
        <v>2</v>
      </c>
      <c r="L8" s="29">
        <v>5</v>
      </c>
      <c r="M8" s="1">
        <v>5</v>
      </c>
      <c r="N8" s="1">
        <v>5</v>
      </c>
      <c r="O8" s="1">
        <v>5</v>
      </c>
      <c r="P8" s="1">
        <v>5</v>
      </c>
      <c r="Q8" s="1">
        <v>8</v>
      </c>
      <c r="R8" s="29">
        <v>8</v>
      </c>
      <c r="S8" s="31">
        <v>8</v>
      </c>
    </row>
    <row r="9" spans="2:21">
      <c r="L9" s="32"/>
    </row>
    <row r="11" spans="2:21">
      <c r="C11" s="33"/>
      <c r="D11" t="s">
        <v>39</v>
      </c>
    </row>
    <row r="12" spans="2:21">
      <c r="C12" s="34"/>
      <c r="D12" t="s">
        <v>40</v>
      </c>
      <c r="E12" s="35"/>
    </row>
    <row r="15" spans="2:21">
      <c r="B15" s="28"/>
      <c r="C15" s="28">
        <v>0</v>
      </c>
      <c r="D15" s="28">
        <v>1</v>
      </c>
      <c r="E15" s="28">
        <v>2</v>
      </c>
      <c r="F15" s="28">
        <v>0</v>
      </c>
      <c r="G15" s="28">
        <v>1</v>
      </c>
      <c r="H15" s="28">
        <v>2</v>
      </c>
      <c r="I15" s="28">
        <v>0</v>
      </c>
      <c r="J15" s="28">
        <v>1</v>
      </c>
      <c r="K15" s="28">
        <v>2</v>
      </c>
      <c r="L15" s="28">
        <v>3</v>
      </c>
      <c r="M15" s="28">
        <v>6</v>
      </c>
      <c r="N15" s="28">
        <v>7</v>
      </c>
      <c r="O15" s="28">
        <v>6</v>
      </c>
      <c r="P15" s="28">
        <v>7</v>
      </c>
      <c r="Q15" s="28">
        <v>0</v>
      </c>
      <c r="R15" s="28">
        <v>1</v>
      </c>
      <c r="S15" s="28">
        <v>2</v>
      </c>
      <c r="T15" s="28">
        <v>3</v>
      </c>
      <c r="U15" s="28">
        <v>4</v>
      </c>
    </row>
    <row r="16" spans="2:21">
      <c r="B16" s="28" t="s">
        <v>36</v>
      </c>
      <c r="C16" s="36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7">
        <v>1</v>
      </c>
      <c r="S16" s="31">
        <v>1</v>
      </c>
      <c r="T16" s="31">
        <v>1</v>
      </c>
      <c r="U16" s="31">
        <v>1</v>
      </c>
    </row>
    <row r="17" spans="2:21">
      <c r="B17" s="28" t="s">
        <v>37</v>
      </c>
      <c r="C17" s="31"/>
      <c r="D17" s="36">
        <v>1</v>
      </c>
      <c r="E17" s="31">
        <v>1</v>
      </c>
      <c r="F17" s="31">
        <v>1</v>
      </c>
      <c r="G17" s="31">
        <v>1</v>
      </c>
      <c r="H17" s="31">
        <v>1</v>
      </c>
      <c r="I17" s="31">
        <v>1</v>
      </c>
      <c r="J17" s="31">
        <v>1</v>
      </c>
      <c r="K17" s="31">
        <v>1</v>
      </c>
      <c r="L17" s="31">
        <v>1</v>
      </c>
      <c r="M17" s="31">
        <v>1</v>
      </c>
      <c r="N17" s="37">
        <v>7</v>
      </c>
      <c r="O17" s="31">
        <v>7</v>
      </c>
      <c r="P17" s="31">
        <v>7</v>
      </c>
      <c r="Q17" s="31">
        <v>7</v>
      </c>
      <c r="R17" s="31">
        <v>7</v>
      </c>
      <c r="S17" s="37">
        <v>2</v>
      </c>
      <c r="T17" s="31">
        <v>2</v>
      </c>
      <c r="U17" s="31">
        <v>2</v>
      </c>
    </row>
    <row r="18" spans="2:21">
      <c r="B18" s="28" t="s">
        <v>38</v>
      </c>
      <c r="C18" s="31"/>
      <c r="D18" s="31"/>
      <c r="E18" s="36">
        <v>2</v>
      </c>
      <c r="F18" s="31"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7">
        <v>3</v>
      </c>
      <c r="M18" s="37">
        <v>6</v>
      </c>
      <c r="N18" s="31">
        <v>6</v>
      </c>
      <c r="O18" s="31">
        <v>6</v>
      </c>
      <c r="P18" s="31">
        <v>6</v>
      </c>
      <c r="Q18" s="31">
        <v>6</v>
      </c>
      <c r="R18" s="31">
        <v>6</v>
      </c>
      <c r="S18" s="31">
        <v>6</v>
      </c>
      <c r="T18" s="37">
        <v>3</v>
      </c>
      <c r="U18" s="37">
        <v>4</v>
      </c>
    </row>
    <row r="20" spans="2:21">
      <c r="C20" s="38"/>
      <c r="D20" t="s">
        <v>41</v>
      </c>
    </row>
    <row r="21" spans="2:21">
      <c r="C21" s="39"/>
    </row>
    <row r="22" spans="2:21">
      <c r="B22" s="40"/>
      <c r="C22" s="40">
        <v>0</v>
      </c>
      <c r="D22" s="40">
        <v>1</v>
      </c>
      <c r="E22" s="40">
        <v>2</v>
      </c>
      <c r="F22" s="40">
        <v>0</v>
      </c>
      <c r="G22" s="40">
        <v>1</v>
      </c>
      <c r="H22" s="40">
        <v>2</v>
      </c>
      <c r="I22" s="40">
        <v>0</v>
      </c>
      <c r="J22" s="40">
        <v>1</v>
      </c>
      <c r="K22" s="40">
        <v>2</v>
      </c>
      <c r="L22" s="40">
        <v>3</v>
      </c>
      <c r="M22" s="40">
        <v>6</v>
      </c>
      <c r="N22" s="40">
        <v>7</v>
      </c>
      <c r="O22" s="40">
        <v>6</v>
      </c>
      <c r="P22" s="40">
        <v>7</v>
      </c>
      <c r="Q22" s="40">
        <v>0</v>
      </c>
      <c r="R22" s="40">
        <v>1</v>
      </c>
      <c r="S22" s="40">
        <v>2</v>
      </c>
      <c r="T22" s="40">
        <v>3</v>
      </c>
      <c r="U22" s="40">
        <v>4</v>
      </c>
    </row>
    <row r="23" spans="2:21">
      <c r="B23" s="40" t="s">
        <v>36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1">
        <v>3</v>
      </c>
      <c r="M23" s="42">
        <v>3</v>
      </c>
      <c r="N23" s="42">
        <v>3</v>
      </c>
      <c r="O23" s="42">
        <v>3</v>
      </c>
      <c r="P23" s="42"/>
      <c r="Q23" s="41">
        <v>0</v>
      </c>
      <c r="R23" s="42">
        <v>0</v>
      </c>
      <c r="S23" s="42">
        <v>0</v>
      </c>
      <c r="T23" s="41">
        <v>3</v>
      </c>
      <c r="U23" s="42">
        <v>3</v>
      </c>
    </row>
    <row r="24" spans="2:21">
      <c r="B24" s="40" t="s">
        <v>37</v>
      </c>
      <c r="C24" s="43"/>
      <c r="D24" s="41">
        <v>1</v>
      </c>
      <c r="E24" s="42">
        <v>1</v>
      </c>
      <c r="F24" s="42">
        <v>1</v>
      </c>
      <c r="G24" s="42">
        <v>1</v>
      </c>
      <c r="H24" s="42">
        <v>1</v>
      </c>
      <c r="I24" s="42">
        <v>1</v>
      </c>
      <c r="J24" s="42">
        <v>1</v>
      </c>
      <c r="K24" s="42">
        <v>1</v>
      </c>
      <c r="L24" s="42">
        <v>1</v>
      </c>
      <c r="M24" s="41">
        <v>6</v>
      </c>
      <c r="N24" s="42">
        <v>6</v>
      </c>
      <c r="O24" s="42">
        <v>6</v>
      </c>
      <c r="P24" s="42">
        <v>6</v>
      </c>
      <c r="Q24" s="42">
        <v>6</v>
      </c>
      <c r="R24" s="41">
        <v>1</v>
      </c>
      <c r="S24" s="42">
        <v>1</v>
      </c>
      <c r="T24" s="42">
        <v>1</v>
      </c>
      <c r="U24" s="41">
        <v>4</v>
      </c>
    </row>
    <row r="25" spans="2:21" ht="16" thickBot="1">
      <c r="B25" s="44" t="s">
        <v>38</v>
      </c>
      <c r="C25" s="45"/>
      <c r="D25" s="45"/>
      <c r="E25" s="46">
        <v>2</v>
      </c>
      <c r="F25" s="47">
        <v>2</v>
      </c>
      <c r="G25" s="47">
        <v>2</v>
      </c>
      <c r="H25" s="47">
        <v>2</v>
      </c>
      <c r="I25" s="47">
        <v>2</v>
      </c>
      <c r="J25" s="47">
        <v>2</v>
      </c>
      <c r="K25" s="47">
        <v>2</v>
      </c>
      <c r="L25" s="47">
        <v>2</v>
      </c>
      <c r="M25" s="47">
        <v>2</v>
      </c>
      <c r="N25" s="46">
        <v>7</v>
      </c>
      <c r="O25" s="47">
        <v>7</v>
      </c>
      <c r="P25" s="47">
        <v>7</v>
      </c>
      <c r="Q25" s="47">
        <v>7</v>
      </c>
      <c r="R25" s="47">
        <v>7</v>
      </c>
      <c r="S25" s="46">
        <v>2</v>
      </c>
      <c r="T25" s="47">
        <v>2</v>
      </c>
      <c r="U25" s="47">
        <v>2</v>
      </c>
    </row>
    <row r="26" spans="2:21">
      <c r="B26" s="48" t="s">
        <v>42</v>
      </c>
      <c r="C26" s="49">
        <v>0</v>
      </c>
      <c r="D26" s="49">
        <v>1</v>
      </c>
      <c r="E26" s="49">
        <v>2</v>
      </c>
      <c r="F26" s="50" t="s">
        <v>43</v>
      </c>
      <c r="G26" s="51"/>
      <c r="H26" s="51"/>
      <c r="I26" s="51"/>
      <c r="J26" s="51"/>
      <c r="K26" s="52"/>
      <c r="L26" s="49"/>
      <c r="M26" s="49"/>
      <c r="N26" s="49"/>
      <c r="O26" s="49"/>
      <c r="P26" s="49"/>
      <c r="Q26" s="49"/>
      <c r="R26" s="49"/>
      <c r="S26" s="49"/>
      <c r="T26" s="49"/>
      <c r="U26" s="49"/>
    </row>
    <row r="27" spans="2:21">
      <c r="B27" s="53" t="s">
        <v>42</v>
      </c>
      <c r="C27" s="54" t="s">
        <v>44</v>
      </c>
      <c r="D27" s="55"/>
      <c r="E27" s="55"/>
      <c r="F27" s="55"/>
      <c r="G27" s="55"/>
      <c r="H27" s="55"/>
      <c r="I27" s="55"/>
      <c r="J27" s="55"/>
      <c r="K27" s="55"/>
      <c r="L27" s="56"/>
      <c r="M27" s="57"/>
      <c r="N27" s="57"/>
      <c r="O27" s="57"/>
      <c r="P27" s="57"/>
      <c r="Q27" s="57"/>
      <c r="R27" s="57"/>
      <c r="S27" s="57"/>
      <c r="T27" s="57"/>
      <c r="U27" s="57"/>
    </row>
    <row r="28" spans="2:21">
      <c r="B28" s="53" t="s">
        <v>42</v>
      </c>
      <c r="C28" s="54" t="s">
        <v>45</v>
      </c>
      <c r="D28" s="55"/>
      <c r="E28" s="55"/>
      <c r="F28" s="55"/>
      <c r="G28" s="55"/>
      <c r="H28" s="55"/>
      <c r="I28" s="55"/>
      <c r="J28" s="55"/>
      <c r="K28" s="55"/>
      <c r="L28" s="55"/>
      <c r="M28" s="56"/>
      <c r="N28" s="57"/>
      <c r="O28" s="57"/>
      <c r="P28" s="57"/>
      <c r="Q28" s="57"/>
      <c r="R28" s="57"/>
      <c r="S28" s="57"/>
      <c r="T28" s="57"/>
      <c r="U28" s="57"/>
    </row>
    <row r="29" spans="2:21">
      <c r="B29" s="53" t="s">
        <v>42</v>
      </c>
      <c r="C29" s="58" t="s">
        <v>46</v>
      </c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60"/>
      <c r="P29" s="61"/>
      <c r="Q29" s="61"/>
      <c r="R29" s="61"/>
      <c r="S29" s="61"/>
      <c r="T29" s="61"/>
      <c r="U29" s="61"/>
    </row>
    <row r="30" spans="2:21">
      <c r="B30" s="53" t="s">
        <v>42</v>
      </c>
      <c r="C30" s="58" t="s">
        <v>47</v>
      </c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61"/>
      <c r="R30" s="61"/>
      <c r="S30" s="61"/>
      <c r="T30" s="61"/>
      <c r="U30" s="61"/>
    </row>
    <row r="31" spans="2:21">
      <c r="B31" s="53" t="s">
        <v>42</v>
      </c>
      <c r="C31" s="58" t="s">
        <v>48</v>
      </c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60"/>
      <c r="R31" s="61"/>
      <c r="S31" s="61"/>
      <c r="T31" s="61"/>
      <c r="U31" s="61"/>
    </row>
    <row r="32" spans="2:21">
      <c r="B32" s="53" t="s">
        <v>42</v>
      </c>
      <c r="C32" s="58" t="s">
        <v>49</v>
      </c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60"/>
      <c r="S32" s="61"/>
      <c r="T32" s="61"/>
      <c r="U32" s="61"/>
    </row>
    <row r="33" spans="2:21">
      <c r="B33" s="53" t="s">
        <v>42</v>
      </c>
      <c r="C33" s="58" t="s">
        <v>43</v>
      </c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60"/>
      <c r="T33" s="61"/>
      <c r="U33" s="61"/>
    </row>
    <row r="34" spans="2:21">
      <c r="B34" s="53" t="s">
        <v>42</v>
      </c>
      <c r="C34" s="58" t="s">
        <v>44</v>
      </c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60"/>
      <c r="U34" s="61"/>
    </row>
    <row r="35" spans="2:21">
      <c r="B35" s="53" t="s">
        <v>42</v>
      </c>
      <c r="C35" s="58" t="s">
        <v>50</v>
      </c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60"/>
    </row>
    <row r="37" spans="2:21">
      <c r="D37" s="62"/>
      <c r="E37" t="s">
        <v>40</v>
      </c>
    </row>
  </sheetData>
  <mergeCells count="10">
    <mergeCell ref="C32:R32"/>
    <mergeCell ref="C33:S33"/>
    <mergeCell ref="C34:T34"/>
    <mergeCell ref="C35:U35"/>
    <mergeCell ref="F26:K26"/>
    <mergeCell ref="C27:L27"/>
    <mergeCell ref="C28:M28"/>
    <mergeCell ref="C29:O29"/>
    <mergeCell ref="C30:P30"/>
    <mergeCell ref="C31:Q3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Noémi Lemonnier</dc:creator>
  <cp:lastModifiedBy>Noémi Lemonnier</cp:lastModifiedBy>
  <dcterms:created xsi:type="dcterms:W3CDTF">2018-03-19T19:36:01Z</dcterms:created>
  <dcterms:modified xsi:type="dcterms:W3CDTF">2018-03-21T18:12:41Z</dcterms:modified>
</cp:coreProperties>
</file>