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inhsinying/Desktop/"/>
    </mc:Choice>
  </mc:AlternateContent>
  <xr:revisionPtr revIDLastSave="0" documentId="8_{9D212A52-9E10-9843-9278-860F97E4662A}" xr6:coauthVersionLast="47" xr6:coauthVersionMax="47" xr10:uidLastSave="{00000000-0000-0000-0000-000000000000}"/>
  <bookViews>
    <workbookView xWindow="3740" yWindow="460" windowWidth="24700" windowHeight="15940" xr2:uid="{00000000-000D-0000-FFFF-FFFF00000000}"/>
  </bookViews>
  <sheets>
    <sheet name="Dataset" sheetId="4" r:id="rId1"/>
    <sheet name="Question" sheetId="1" r:id="rId2"/>
    <sheet name="Data_edit" sheetId="8" r:id="rId3"/>
    <sheet name="Answer" sheetId="9" r:id="rId4"/>
  </sheets>
  <definedNames>
    <definedName name="_xlnm._FilterDatabase" localSheetId="2" hidden="1">Data_edit!$A$1:$L$19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9" l="1"/>
  <c r="D4" i="9"/>
  <c r="D5" i="9"/>
  <c r="D6" i="9"/>
  <c r="D7" i="9"/>
  <c r="D9" i="9"/>
  <c r="D10" i="9"/>
  <c r="D13" i="9"/>
  <c r="D14" i="9"/>
  <c r="D15" i="9"/>
  <c r="D16" i="9"/>
  <c r="D17" i="9"/>
  <c r="D18" i="9"/>
  <c r="D20" i="9"/>
  <c r="D21" i="9"/>
  <c r="D22" i="9"/>
  <c r="D3" i="9"/>
  <c r="H3" i="8"/>
  <c r="H4" i="8"/>
  <c r="H5" i="8"/>
  <c r="H6" i="8"/>
  <c r="H7" i="8"/>
  <c r="H8" i="8"/>
  <c r="H9" i="8"/>
  <c r="H10" i="8"/>
  <c r="H11" i="8"/>
  <c r="H12" i="8"/>
  <c r="H13" i="8"/>
  <c r="H14" i="8"/>
  <c r="H15" i="8"/>
  <c r="H16" i="8"/>
  <c r="H17" i="8"/>
  <c r="H18" i="8"/>
  <c r="H19" i="8"/>
  <c r="H2" i="8"/>
  <c r="G3" i="8"/>
  <c r="G4" i="8"/>
  <c r="G5" i="8"/>
  <c r="G6" i="8"/>
  <c r="G7" i="8"/>
  <c r="G8" i="8"/>
  <c r="G9" i="8"/>
  <c r="G10" i="8"/>
  <c r="G11" i="8"/>
  <c r="G12" i="8"/>
  <c r="G13" i="8"/>
  <c r="G14" i="8"/>
  <c r="G15" i="8"/>
  <c r="G16" i="8"/>
  <c r="G17" i="8"/>
  <c r="G18" i="8"/>
  <c r="G19" i="8"/>
  <c r="G2" i="8"/>
  <c r="F3" i="8"/>
  <c r="F4" i="8"/>
  <c r="F5" i="8"/>
  <c r="F6" i="8"/>
  <c r="F7" i="8"/>
  <c r="F8" i="8"/>
  <c r="F9" i="8"/>
  <c r="F10" i="8"/>
  <c r="F11" i="8"/>
  <c r="F12" i="8"/>
  <c r="F13" i="8"/>
  <c r="F14" i="8"/>
  <c r="F15" i="8"/>
  <c r="F16" i="8"/>
  <c r="F17" i="8"/>
  <c r="F18" i="8"/>
  <c r="F19" i="8"/>
  <c r="F2" i="8"/>
  <c r="E3" i="8"/>
  <c r="E4" i="8"/>
  <c r="E5" i="8"/>
  <c r="E6" i="8"/>
  <c r="E7" i="8"/>
  <c r="E8" i="8"/>
  <c r="E9" i="8"/>
  <c r="E10" i="8"/>
  <c r="E11" i="8"/>
  <c r="E12" i="8"/>
  <c r="E13" i="8"/>
  <c r="E14" i="8"/>
  <c r="E15" i="8"/>
  <c r="E16" i="8"/>
  <c r="E17" i="8"/>
  <c r="E18" i="8"/>
  <c r="E19" i="8"/>
  <c r="E2" i="8"/>
  <c r="D3" i="8"/>
  <c r="D4" i="8"/>
  <c r="D5" i="8"/>
  <c r="D6" i="8"/>
  <c r="D7" i="8"/>
  <c r="D8" i="8"/>
  <c r="D9" i="8"/>
  <c r="D10" i="8"/>
  <c r="D11" i="8"/>
  <c r="D12" i="8"/>
  <c r="D13" i="8"/>
  <c r="D14" i="8"/>
  <c r="D15" i="8"/>
  <c r="D16" i="8"/>
  <c r="D17" i="8"/>
  <c r="D18" i="8"/>
  <c r="D19" i="8"/>
  <c r="D2" i="8"/>
  <c r="C3" i="8"/>
  <c r="C4" i="8"/>
  <c r="C5" i="8"/>
  <c r="C6" i="8"/>
  <c r="C7" i="8"/>
  <c r="C8" i="8"/>
  <c r="C9" i="8"/>
  <c r="C10" i="8"/>
  <c r="C11" i="8"/>
  <c r="C12" i="8"/>
  <c r="C13" i="8"/>
  <c r="C14" i="8"/>
  <c r="C15" i="8"/>
  <c r="C16" i="8"/>
  <c r="C17" i="8"/>
  <c r="C18" i="8"/>
  <c r="C19" i="8"/>
  <c r="C2" i="8"/>
  <c r="B3" i="8"/>
  <c r="B4" i="8"/>
  <c r="B5" i="8"/>
  <c r="B6" i="8"/>
  <c r="B7" i="8"/>
  <c r="B8" i="8"/>
  <c r="B9" i="8"/>
  <c r="B10" i="8"/>
  <c r="B11" i="8"/>
  <c r="B12" i="8"/>
  <c r="B13" i="8"/>
  <c r="B14" i="8"/>
  <c r="B15" i="8"/>
  <c r="B16" i="8"/>
  <c r="B17" i="8"/>
  <c r="B18" i="8"/>
  <c r="B19" i="8"/>
  <c r="B2" i="8"/>
  <c r="K2" i="8" l="1"/>
  <c r="K12" i="8"/>
  <c r="K4" i="8"/>
  <c r="K15" i="8"/>
  <c r="K7" i="8"/>
  <c r="I14" i="8"/>
  <c r="I6" i="8"/>
  <c r="K14" i="8"/>
  <c r="K6" i="8"/>
  <c r="K13" i="8"/>
  <c r="K5" i="8"/>
  <c r="I15" i="8"/>
  <c r="I7" i="8"/>
  <c r="I12" i="8"/>
  <c r="I4" i="8"/>
  <c r="I2" i="8"/>
  <c r="I18" i="8"/>
  <c r="I10" i="8"/>
  <c r="K18" i="8"/>
  <c r="K10" i="8"/>
  <c r="I16" i="8"/>
  <c r="I8" i="8"/>
  <c r="K16" i="8"/>
  <c r="K8" i="8"/>
  <c r="I13" i="8"/>
  <c r="I5" i="8"/>
  <c r="I19" i="8"/>
  <c r="I11" i="8"/>
  <c r="I3" i="8"/>
  <c r="K19" i="8"/>
  <c r="K11" i="8"/>
  <c r="K3" i="8"/>
  <c r="I17" i="8"/>
  <c r="I9" i="8"/>
  <c r="K17" i="8"/>
  <c r="K9" i="8"/>
  <c r="J3" i="8" l="1"/>
  <c r="J18" i="8"/>
  <c r="L5" i="8"/>
  <c r="L11" i="8"/>
  <c r="L19" i="8"/>
  <c r="L6" i="8"/>
  <c r="J2" i="8"/>
  <c r="J9" i="8"/>
  <c r="J13" i="8"/>
  <c r="L18" i="8"/>
  <c r="J8" i="8"/>
  <c r="J6" i="8"/>
  <c r="L2" i="8"/>
  <c r="J12" i="8"/>
  <c r="J11" i="8"/>
  <c r="J19" i="8"/>
  <c r="L7" i="8"/>
  <c r="J14" i="8"/>
  <c r="L15" i="8"/>
  <c r="L17" i="8"/>
  <c r="J4" i="8"/>
  <c r="J7" i="8"/>
  <c r="L3" i="8"/>
  <c r="L4" i="8"/>
  <c r="L16" i="8"/>
  <c r="J10" i="8"/>
  <c r="L12" i="8"/>
  <c r="J17" i="8"/>
  <c r="L13" i="8"/>
  <c r="L14" i="8"/>
  <c r="J16" i="8"/>
  <c r="L9" i="8"/>
  <c r="J15" i="8"/>
  <c r="L8" i="8"/>
  <c r="L10" i="8"/>
  <c r="J5" i="8"/>
</calcChain>
</file>

<file path=xl/sharedStrings.xml><?xml version="1.0" encoding="utf-8"?>
<sst xmlns="http://schemas.openxmlformats.org/spreadsheetml/2006/main" count="166" uniqueCount="51">
  <si>
    <t>2022Q1</t>
  </si>
  <si>
    <t>Units</t>
    <phoneticPr fontId="5" type="noConversion"/>
  </si>
  <si>
    <t>2022Q2</t>
  </si>
  <si>
    <t>2022Q3</t>
  </si>
  <si>
    <t>2022Q4</t>
  </si>
  <si>
    <t>2023Q1</t>
  </si>
  <si>
    <t>2023Q2</t>
  </si>
  <si>
    <t>2023Q3</t>
  </si>
  <si>
    <t>2023 UTD Q1-Q3</t>
    <phoneticPr fontId="5" type="noConversion"/>
  </si>
  <si>
    <t xml:space="preserve">2022 FY </t>
    <phoneticPr fontId="5" type="noConversion"/>
  </si>
  <si>
    <t>22Q1</t>
    <phoneticPr fontId="4" type="noConversion"/>
  </si>
  <si>
    <t>22Q2</t>
    <phoneticPr fontId="4" type="noConversion"/>
  </si>
  <si>
    <t>22Q3</t>
    <phoneticPr fontId="4" type="noConversion"/>
  </si>
  <si>
    <t>22Q4</t>
    <phoneticPr fontId="4" type="noConversion"/>
  </si>
  <si>
    <t>23Q1</t>
    <phoneticPr fontId="4" type="noConversion"/>
  </si>
  <si>
    <t>23Q2</t>
  </si>
  <si>
    <t>23Q3</t>
  </si>
  <si>
    <t>22Total</t>
    <phoneticPr fontId="4" type="noConversion"/>
  </si>
  <si>
    <t>22Rank</t>
    <phoneticPr fontId="4" type="noConversion"/>
  </si>
  <si>
    <t>23Total</t>
    <phoneticPr fontId="4" type="noConversion"/>
  </si>
  <si>
    <t>23Rank</t>
    <phoneticPr fontId="4" type="noConversion"/>
  </si>
  <si>
    <t>Question1</t>
    <phoneticPr fontId="4" type="noConversion"/>
  </si>
  <si>
    <t>Question2</t>
    <phoneticPr fontId="4" type="noConversion"/>
  </si>
  <si>
    <t>Question3</t>
    <phoneticPr fontId="4" type="noConversion"/>
  </si>
  <si>
    <t>Question4</t>
    <phoneticPr fontId="4" type="noConversion"/>
  </si>
  <si>
    <t>Question5</t>
    <phoneticPr fontId="4" type="noConversion"/>
  </si>
  <si>
    <t>sum</t>
    <phoneticPr fontId="4" type="noConversion"/>
  </si>
  <si>
    <t>A</t>
  </si>
  <si>
    <t>B</t>
  </si>
  <si>
    <t>C</t>
  </si>
  <si>
    <t>D</t>
  </si>
  <si>
    <t>E</t>
  </si>
  <si>
    <t>F</t>
  </si>
  <si>
    <t>G</t>
  </si>
  <si>
    <t>H</t>
  </si>
  <si>
    <t>I</t>
  </si>
  <si>
    <t>J</t>
  </si>
  <si>
    <t>K</t>
  </si>
  <si>
    <t>L</t>
  </si>
  <si>
    <t>M</t>
  </si>
  <si>
    <t>N</t>
  </si>
  <si>
    <t>O</t>
  </si>
  <si>
    <t>P</t>
  </si>
  <si>
    <t>Q</t>
  </si>
  <si>
    <t>R</t>
  </si>
  <si>
    <t>There is a dataset of global top sales EV model from 2020 to 2023Q3, please complete the tasks and leave your formula together with simple illustartion of your steps and process in the answer sheet</t>
    <phoneticPr fontId="4" type="noConversion"/>
  </si>
  <si>
    <r>
      <t xml:space="preserve">
</t>
    </r>
    <r>
      <rPr>
        <sz val="12"/>
        <color theme="1"/>
        <rFont val="微軟正黑體"/>
        <family val="2"/>
        <charset val="136"/>
      </rPr>
      <t>1. Identify Models that appear in each quarter of 2022 and 2023 and present its sales volumes in your result.</t>
    </r>
    <phoneticPr fontId="4" type="noConversion"/>
  </si>
  <si>
    <r>
      <t xml:space="preserve">
</t>
    </r>
    <r>
      <rPr>
        <sz val="12"/>
        <color theme="1"/>
        <rFont val="微軟正黑體"/>
        <family val="2"/>
        <charset val="136"/>
      </rPr>
      <t>2. Identify Models that appear in each quarter of 2023 but did not appear in the global quarterly rankings during the same period in 2022 and present its sales volumes in your result.</t>
    </r>
    <phoneticPr fontId="4" type="noConversion"/>
  </si>
  <si>
    <r>
      <t xml:space="preserve">
</t>
    </r>
    <r>
      <rPr>
        <sz val="12"/>
        <color theme="1"/>
        <rFont val="微軟正黑體"/>
        <family val="2"/>
        <charset val="136"/>
      </rPr>
      <t>3. Identify Models that appear both in 2023 Q1-Q3 and 2022 full year cumulative sales ranking,  and present its sales volumes in your result.</t>
    </r>
    <phoneticPr fontId="4" type="noConversion"/>
  </si>
  <si>
    <r>
      <t xml:space="preserve">
</t>
    </r>
    <r>
      <rPr>
        <sz val="12"/>
        <color theme="1"/>
        <rFont val="微軟正黑體"/>
        <family val="2"/>
        <charset val="136"/>
      </rPr>
      <t>4. Identify Models that appear both in 2022 full year cumulative sales ranking but did not appear in the 2023Q1-Q3 umulative sales ranking,  and present its sales volumes in your result.</t>
    </r>
    <phoneticPr fontId="4" type="noConversion"/>
  </si>
  <si>
    <r>
      <t xml:space="preserve">
</t>
    </r>
    <r>
      <rPr>
        <sz val="12"/>
        <color theme="1"/>
        <rFont val="微軟正黑體"/>
        <family val="2"/>
        <charset val="136"/>
      </rPr>
      <t>5. Please try to present the comparison result of the 4 tasks mentioned above in any visualised format.</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</si>
</sst>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新細明體"/>
      <family val="2"/>
      <charset val="136"/>
      <scheme val="minor"/>
    </font>
    <font>
      <sz val="12"/>
      <color theme="1"/>
      <name val="微軟正黑體"/>
      <family val="2"/>
      <charset val="136"/>
    </font>
    <font>
      <sz val="11"/>
      <color theme="1"/>
      <name val="新細明體"/>
      <family val="2"/>
      <scheme val="minor"/>
    </font>
    <font>
      <sz val="11"/>
      <color theme="1"/>
      <name val="微軟正黑體"/>
      <family val="2"/>
      <charset val="136"/>
    </font>
    <font>
      <sz val="9"/>
      <name val="新細明體"/>
      <family val="2"/>
      <charset val="136"/>
      <scheme val="minor"/>
    </font>
    <font>
      <sz val="9"/>
      <name val="新細明體"/>
      <family val="3"/>
      <charset val="136"/>
      <scheme val="minor"/>
    </font>
    <font>
      <sz val="16"/>
      <color theme="1"/>
      <name val="微軟正黑體"/>
      <family val="2"/>
      <charset val="136"/>
    </font>
    <font>
      <b/>
      <sz val="12"/>
      <color theme="1"/>
      <name val="微軟正黑體"/>
      <family val="2"/>
      <charset val="136"/>
    </font>
    <font>
      <sz val="11"/>
      <color rgb="FF000000"/>
      <name val="微軟正黑體"/>
      <family val="2"/>
      <charset val="136"/>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2" fillId="0" borderId="0"/>
    <xf numFmtId="9" fontId="2" fillId="0" borderId="0" applyFont="0" applyFill="0" applyBorder="0" applyAlignment="0" applyProtection="0">
      <alignment vertical="center"/>
    </xf>
  </cellStyleXfs>
  <cellXfs count="11">
    <xf numFmtId="0" fontId="0" fillId="0" borderId="0" xfId="0">
      <alignment vertical="center"/>
    </xf>
    <xf numFmtId="0" fontId="3" fillId="0" borderId="0" xfId="1" applyFont="1"/>
    <xf numFmtId="0" fontId="3" fillId="0" borderId="0" xfId="1" applyFont="1" applyAlignment="1">
      <alignment horizontal="center" vertical="center"/>
    </xf>
    <xf numFmtId="9" fontId="3" fillId="0" borderId="0" xfId="2" applyFont="1" applyFill="1" applyAlignment="1">
      <alignment horizontal="center" vertical="center"/>
    </xf>
    <xf numFmtId="0" fontId="3" fillId="0" borderId="0" xfId="1" applyFont="1" applyAlignment="1">
      <alignment horizontal="center"/>
    </xf>
    <xf numFmtId="0" fontId="3" fillId="0" borderId="0" xfId="1" applyFont="1" applyAlignment="1">
      <alignment wrapText="1"/>
    </xf>
    <xf numFmtId="0" fontId="6" fillId="0" borderId="0" xfId="1" applyFont="1" applyAlignment="1">
      <alignment wrapText="1"/>
    </xf>
    <xf numFmtId="0" fontId="6" fillId="0" borderId="0" xfId="1" applyFont="1" applyAlignment="1">
      <alignment horizontal="left" wrapText="1"/>
    </xf>
    <xf numFmtId="0" fontId="6" fillId="0" borderId="0" xfId="1" applyFont="1" applyAlignment="1">
      <alignment horizontal="left"/>
    </xf>
    <xf numFmtId="0" fontId="8" fillId="0" borderId="0" xfId="0" applyFont="1" applyAlignment="1"/>
    <xf numFmtId="0" fontId="7" fillId="0" borderId="0" xfId="1" applyFont="1" applyAlignment="1">
      <alignment wrapText="1"/>
    </xf>
  </cellXfs>
  <cellStyles count="3">
    <cellStyle name="一般" xfId="0" builtinId="0"/>
    <cellStyle name="一般 2" xfId="1" xr:uid="{00000000-0005-0000-0000-000001000000}"/>
    <cellStyle name="百分比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22/23</a:t>
            </a:r>
            <a:r>
              <a:rPr lang="zh-TW" altLang="en-US"/>
              <a:t>蟬聯前</a:t>
            </a:r>
            <a:r>
              <a:rPr lang="en-US" altLang="zh-TW"/>
              <a:t>10</a:t>
            </a:r>
            <a:r>
              <a:rPr lang="zh-TW" altLang="en-US"/>
              <a:t>名</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Answer!$A$3</c:f>
              <c:strCache>
                <c:ptCount val="1"/>
                <c:pt idx="0">
                  <c:v>A</c:v>
                </c:pt>
              </c:strCache>
            </c:strRef>
          </c:tx>
          <c:spPr>
            <a:ln w="28575" cap="rnd">
              <a:solidFill>
                <a:schemeClr val="accent1"/>
              </a:solidFill>
              <a:round/>
            </a:ln>
            <a:effectLst/>
          </c:spPr>
          <c:marker>
            <c:symbol val="none"/>
          </c:marker>
          <c:cat>
            <c:strRef>
              <c:f>Answer!$B$1:$D$1</c:f>
              <c:strCache>
                <c:ptCount val="3"/>
                <c:pt idx="0">
                  <c:v>22</c:v>
                </c:pt>
                <c:pt idx="1">
                  <c:v>23</c:v>
                </c:pt>
                <c:pt idx="2">
                  <c:v>sum</c:v>
                </c:pt>
              </c:strCache>
            </c:strRef>
          </c:cat>
          <c:val>
            <c:numRef>
              <c:f>Answer!$B$3:$D$3</c:f>
              <c:numCache>
                <c:formatCode>General</c:formatCode>
                <c:ptCount val="3"/>
                <c:pt idx="0">
                  <c:v>1129161</c:v>
                </c:pt>
                <c:pt idx="1">
                  <c:v>512166</c:v>
                </c:pt>
                <c:pt idx="2">
                  <c:v>1641327</c:v>
                </c:pt>
              </c:numCache>
            </c:numRef>
          </c:val>
          <c:smooth val="0"/>
          <c:extLst>
            <c:ext xmlns:c16="http://schemas.microsoft.com/office/drawing/2014/chart" uri="{C3380CC4-5D6E-409C-BE32-E72D297353CC}">
              <c16:uniqueId val="{00000000-683C-7B4D-BAC4-1FFCCE7C9CC2}"/>
            </c:ext>
          </c:extLst>
        </c:ser>
        <c:ser>
          <c:idx val="1"/>
          <c:order val="1"/>
          <c:tx>
            <c:strRef>
              <c:f>Answer!$A$4</c:f>
              <c:strCache>
                <c:ptCount val="1"/>
                <c:pt idx="0">
                  <c:v>B</c:v>
                </c:pt>
              </c:strCache>
            </c:strRef>
          </c:tx>
          <c:spPr>
            <a:ln w="28575" cap="rnd">
              <a:solidFill>
                <a:schemeClr val="accent2"/>
              </a:solidFill>
              <a:round/>
            </a:ln>
            <a:effectLst/>
          </c:spPr>
          <c:marker>
            <c:symbol val="none"/>
          </c:marker>
          <c:cat>
            <c:strRef>
              <c:f>Answer!$B$1:$D$1</c:f>
              <c:strCache>
                <c:ptCount val="3"/>
                <c:pt idx="0">
                  <c:v>22</c:v>
                </c:pt>
                <c:pt idx="1">
                  <c:v>23</c:v>
                </c:pt>
                <c:pt idx="2">
                  <c:v>sum</c:v>
                </c:pt>
              </c:strCache>
            </c:strRef>
          </c:cat>
          <c:val>
            <c:numRef>
              <c:f>Answer!$B$4:$D$4</c:f>
              <c:numCache>
                <c:formatCode>General</c:formatCode>
                <c:ptCount val="3"/>
                <c:pt idx="0">
                  <c:v>546310</c:v>
                </c:pt>
                <c:pt idx="1">
                  <c:v>241415</c:v>
                </c:pt>
                <c:pt idx="2">
                  <c:v>787725</c:v>
                </c:pt>
              </c:numCache>
            </c:numRef>
          </c:val>
          <c:smooth val="0"/>
          <c:extLst>
            <c:ext xmlns:c16="http://schemas.microsoft.com/office/drawing/2014/chart" uri="{C3380CC4-5D6E-409C-BE32-E72D297353CC}">
              <c16:uniqueId val="{00000001-683C-7B4D-BAC4-1FFCCE7C9CC2}"/>
            </c:ext>
          </c:extLst>
        </c:ser>
        <c:ser>
          <c:idx val="2"/>
          <c:order val="2"/>
          <c:tx>
            <c:strRef>
              <c:f>Answer!$A$5</c:f>
              <c:strCache>
                <c:ptCount val="1"/>
                <c:pt idx="0">
                  <c:v>C</c:v>
                </c:pt>
              </c:strCache>
            </c:strRef>
          </c:tx>
          <c:spPr>
            <a:ln w="28575" cap="rnd">
              <a:solidFill>
                <a:schemeClr val="accent3"/>
              </a:solidFill>
              <a:round/>
            </a:ln>
            <a:effectLst/>
          </c:spPr>
          <c:marker>
            <c:symbol val="none"/>
          </c:marker>
          <c:cat>
            <c:strRef>
              <c:f>Answer!$B$1:$D$1</c:f>
              <c:strCache>
                <c:ptCount val="3"/>
                <c:pt idx="0">
                  <c:v>22</c:v>
                </c:pt>
                <c:pt idx="1">
                  <c:v>23</c:v>
                </c:pt>
                <c:pt idx="2">
                  <c:v>sum</c:v>
                </c:pt>
              </c:strCache>
            </c:strRef>
          </c:cat>
          <c:val>
            <c:numRef>
              <c:f>Answer!$B$5:$D$5</c:f>
              <c:numCache>
                <c:formatCode>General</c:formatCode>
                <c:ptCount val="3"/>
                <c:pt idx="0">
                  <c:v>537130</c:v>
                </c:pt>
                <c:pt idx="1">
                  <c:v>346855</c:v>
                </c:pt>
                <c:pt idx="2">
                  <c:v>883985</c:v>
                </c:pt>
              </c:numCache>
            </c:numRef>
          </c:val>
          <c:smooth val="0"/>
          <c:extLst>
            <c:ext xmlns:c16="http://schemas.microsoft.com/office/drawing/2014/chart" uri="{C3380CC4-5D6E-409C-BE32-E72D297353CC}">
              <c16:uniqueId val="{00000002-683C-7B4D-BAC4-1FFCCE7C9CC2}"/>
            </c:ext>
          </c:extLst>
        </c:ser>
        <c:ser>
          <c:idx val="3"/>
          <c:order val="3"/>
          <c:tx>
            <c:strRef>
              <c:f>Answer!$A$6</c:f>
              <c:strCache>
                <c:ptCount val="1"/>
                <c:pt idx="0">
                  <c:v>E</c:v>
                </c:pt>
              </c:strCache>
            </c:strRef>
          </c:tx>
          <c:spPr>
            <a:ln w="28575" cap="rnd">
              <a:solidFill>
                <a:schemeClr val="accent4"/>
              </a:solidFill>
              <a:round/>
            </a:ln>
            <a:effectLst/>
          </c:spPr>
          <c:marker>
            <c:symbol val="none"/>
          </c:marker>
          <c:cat>
            <c:strRef>
              <c:f>Answer!$B$1:$D$1</c:f>
              <c:strCache>
                <c:ptCount val="3"/>
                <c:pt idx="0">
                  <c:v>22</c:v>
                </c:pt>
                <c:pt idx="1">
                  <c:v>23</c:v>
                </c:pt>
                <c:pt idx="2">
                  <c:v>sum</c:v>
                </c:pt>
              </c:strCache>
            </c:strRef>
          </c:cat>
          <c:val>
            <c:numRef>
              <c:f>Answer!$B$6:$D$6</c:f>
              <c:numCache>
                <c:formatCode>General</c:formatCode>
                <c:ptCount val="3"/>
                <c:pt idx="0">
                  <c:v>338107</c:v>
                </c:pt>
                <c:pt idx="1">
                  <c:v>127944</c:v>
                </c:pt>
                <c:pt idx="2">
                  <c:v>466051</c:v>
                </c:pt>
              </c:numCache>
            </c:numRef>
          </c:val>
          <c:smooth val="0"/>
          <c:extLst>
            <c:ext xmlns:c16="http://schemas.microsoft.com/office/drawing/2014/chart" uri="{C3380CC4-5D6E-409C-BE32-E72D297353CC}">
              <c16:uniqueId val="{00000003-683C-7B4D-BAC4-1FFCCE7C9CC2}"/>
            </c:ext>
          </c:extLst>
        </c:ser>
        <c:ser>
          <c:idx val="4"/>
          <c:order val="4"/>
          <c:tx>
            <c:strRef>
              <c:f>Answer!$A$7</c:f>
              <c:strCache>
                <c:ptCount val="1"/>
                <c:pt idx="0">
                  <c:v>F</c:v>
                </c:pt>
              </c:strCache>
            </c:strRef>
          </c:tx>
          <c:spPr>
            <a:ln w="28575" cap="rnd">
              <a:solidFill>
                <a:schemeClr val="accent5"/>
              </a:solidFill>
              <a:round/>
            </a:ln>
            <a:effectLst/>
          </c:spPr>
          <c:marker>
            <c:symbol val="none"/>
          </c:marker>
          <c:cat>
            <c:strRef>
              <c:f>Answer!$B$1:$D$1</c:f>
              <c:strCache>
                <c:ptCount val="3"/>
                <c:pt idx="0">
                  <c:v>22</c:v>
                </c:pt>
                <c:pt idx="1">
                  <c:v>23</c:v>
                </c:pt>
                <c:pt idx="2">
                  <c:v>sum</c:v>
                </c:pt>
              </c:strCache>
            </c:strRef>
          </c:cat>
          <c:val>
            <c:numRef>
              <c:f>Answer!$B$7:$D$7</c:f>
              <c:numCache>
                <c:formatCode>General</c:formatCode>
                <c:ptCount val="3"/>
                <c:pt idx="0">
                  <c:v>285283</c:v>
                </c:pt>
                <c:pt idx="1">
                  <c:v>150134</c:v>
                </c:pt>
                <c:pt idx="2">
                  <c:v>435417</c:v>
                </c:pt>
              </c:numCache>
            </c:numRef>
          </c:val>
          <c:smooth val="0"/>
          <c:extLst>
            <c:ext xmlns:c16="http://schemas.microsoft.com/office/drawing/2014/chart" uri="{C3380CC4-5D6E-409C-BE32-E72D297353CC}">
              <c16:uniqueId val="{00000004-683C-7B4D-BAC4-1FFCCE7C9CC2}"/>
            </c:ext>
          </c:extLst>
        </c:ser>
        <c:dLbls>
          <c:showLegendKey val="0"/>
          <c:showVal val="0"/>
          <c:showCatName val="0"/>
          <c:showSerName val="0"/>
          <c:showPercent val="0"/>
          <c:showBubbleSize val="0"/>
        </c:dLbls>
        <c:smooth val="0"/>
        <c:axId val="1520684847"/>
        <c:axId val="1520662943"/>
      </c:lineChart>
      <c:catAx>
        <c:axId val="152068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20662943"/>
        <c:crosses val="autoZero"/>
        <c:auto val="1"/>
        <c:lblAlgn val="ctr"/>
        <c:lblOffset val="100"/>
        <c:noMultiLvlLbl val="0"/>
      </c:catAx>
      <c:valAx>
        <c:axId val="152066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2068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69850</xdr:colOff>
      <xdr:row>2</xdr:row>
      <xdr:rowOff>133350</xdr:rowOff>
    </xdr:from>
    <xdr:to>
      <xdr:col>12</xdr:col>
      <xdr:colOff>514350</xdr:colOff>
      <xdr:row>15</xdr:row>
      <xdr:rowOff>120650</xdr:rowOff>
    </xdr:to>
    <xdr:graphicFrame macro="">
      <xdr:nvGraphicFramePr>
        <xdr:cNvPr id="4" name="圖表 3">
          <a:extLst>
            <a:ext uri="{FF2B5EF4-FFF2-40B4-BE49-F238E27FC236}">
              <a16:creationId xmlns:a16="http://schemas.microsoft.com/office/drawing/2014/main" id="{C5DDAF04-EA08-179A-C62A-848EA89F9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
  <sheetViews>
    <sheetView tabSelected="1" workbookViewId="0">
      <selection activeCell="A2" sqref="A2"/>
    </sheetView>
  </sheetViews>
  <sheetFormatPr baseColWidth="10" defaultColWidth="9" defaultRowHeight="17"/>
  <cols>
    <col min="1" max="1" width="31.6640625" style="1" customWidth="1"/>
    <col min="2" max="2" width="11.1640625" style="2" customWidth="1"/>
    <col min="3" max="3" width="10.33203125" style="2" customWidth="1"/>
    <col min="4" max="4" width="31.1640625" style="1" customWidth="1"/>
    <col min="5" max="6" width="10.1640625" style="2" customWidth="1"/>
    <col min="7" max="7" width="33.5" style="1" customWidth="1"/>
    <col min="8" max="9" width="11.33203125" style="2" customWidth="1"/>
    <col min="10" max="10" width="33.1640625" style="1" customWidth="1"/>
    <col min="11" max="12" width="11.33203125" style="2" customWidth="1"/>
    <col min="13" max="13" width="32.33203125" style="1" customWidth="1"/>
    <col min="14" max="14" width="9.5" style="2" customWidth="1"/>
    <col min="15" max="15" width="9.83203125" style="1" customWidth="1"/>
    <col min="16" max="16384" width="9" style="1"/>
  </cols>
  <sheetData>
    <row r="1" spans="1:15">
      <c r="A1" s="1" t="s">
        <v>0</v>
      </c>
      <c r="B1" s="2" t="s">
        <v>1</v>
      </c>
      <c r="D1" s="1" t="s">
        <v>2</v>
      </c>
      <c r="E1" s="2" t="s">
        <v>1</v>
      </c>
      <c r="G1" s="1" t="s">
        <v>3</v>
      </c>
      <c r="H1" s="2" t="s">
        <v>1</v>
      </c>
      <c r="J1" s="1" t="s">
        <v>4</v>
      </c>
      <c r="K1" s="2" t="s">
        <v>1</v>
      </c>
      <c r="M1" s="1" t="s">
        <v>9</v>
      </c>
      <c r="N1" s="2" t="s">
        <v>1</v>
      </c>
    </row>
    <row r="2" spans="1:15">
      <c r="A2" s="1" t="s">
        <v>27</v>
      </c>
      <c r="B2" s="2">
        <v>307587</v>
      </c>
      <c r="C2" s="3"/>
      <c r="D2" s="1" t="s">
        <v>27</v>
      </c>
      <c r="E2" s="2">
        <v>303783</v>
      </c>
      <c r="F2" s="3"/>
      <c r="G2" s="1" t="s">
        <v>27</v>
      </c>
      <c r="H2" s="2">
        <v>276121</v>
      </c>
      <c r="I2" s="3"/>
      <c r="J2" s="1" t="s">
        <v>27</v>
      </c>
      <c r="K2" s="2">
        <v>241670</v>
      </c>
      <c r="L2" s="3"/>
      <c r="M2" s="1" t="s">
        <v>27</v>
      </c>
      <c r="N2" s="2">
        <v>1129161</v>
      </c>
      <c r="O2" s="3"/>
    </row>
    <row r="3" spans="1:15">
      <c r="A3" s="1" t="s">
        <v>28</v>
      </c>
      <c r="B3" s="2">
        <v>145508</v>
      </c>
      <c r="C3" s="3"/>
      <c r="D3" s="1" t="s">
        <v>29</v>
      </c>
      <c r="E3" s="2">
        <v>143129</v>
      </c>
      <c r="F3" s="3"/>
      <c r="G3" s="1" t="s">
        <v>29</v>
      </c>
      <c r="H3" s="2">
        <v>136059</v>
      </c>
      <c r="I3" s="3"/>
      <c r="J3" s="1" t="s">
        <v>39</v>
      </c>
      <c r="K3" s="2">
        <v>204007</v>
      </c>
      <c r="L3" s="3"/>
      <c r="M3" s="1" t="s">
        <v>28</v>
      </c>
      <c r="N3" s="2">
        <v>546310</v>
      </c>
      <c r="O3" s="3"/>
    </row>
    <row r="4" spans="1:15">
      <c r="A4" s="1" t="s">
        <v>29</v>
      </c>
      <c r="B4" s="2">
        <v>111487</v>
      </c>
      <c r="C4" s="3"/>
      <c r="D4" s="1" t="s">
        <v>33</v>
      </c>
      <c r="E4" s="2">
        <v>118122</v>
      </c>
      <c r="F4" s="3"/>
      <c r="G4" s="1" t="s">
        <v>28</v>
      </c>
      <c r="H4" s="2">
        <v>122172</v>
      </c>
      <c r="I4" s="3"/>
      <c r="J4" s="1" t="s">
        <v>28</v>
      </c>
      <c r="K4" s="2">
        <v>169611</v>
      </c>
      <c r="L4" s="3"/>
      <c r="M4" s="1" t="s">
        <v>29</v>
      </c>
      <c r="N4" s="2">
        <v>537130</v>
      </c>
      <c r="O4" s="3"/>
    </row>
    <row r="5" spans="1:15">
      <c r="A5" s="1" t="s">
        <v>30</v>
      </c>
      <c r="B5" s="2">
        <v>102934</v>
      </c>
      <c r="C5" s="3"/>
      <c r="D5" s="1" t="s">
        <v>28</v>
      </c>
      <c r="E5" s="2">
        <v>109019</v>
      </c>
      <c r="F5" s="3"/>
      <c r="G5" s="1" t="s">
        <v>33</v>
      </c>
      <c r="H5" s="2">
        <v>113278</v>
      </c>
      <c r="I5" s="3"/>
      <c r="J5" s="1" t="s">
        <v>29</v>
      </c>
      <c r="K5" s="2">
        <v>146455</v>
      </c>
      <c r="L5" s="3"/>
      <c r="M5" s="1" t="s">
        <v>33</v>
      </c>
      <c r="N5" s="2">
        <v>419431</v>
      </c>
      <c r="O5" s="3"/>
    </row>
    <row r="6" spans="1:15">
      <c r="A6" s="1" t="s">
        <v>31</v>
      </c>
      <c r="B6" s="2">
        <v>97622</v>
      </c>
      <c r="C6" s="3"/>
      <c r="D6" s="1" t="s">
        <v>32</v>
      </c>
      <c r="E6" s="2">
        <v>92542</v>
      </c>
      <c r="F6" s="3"/>
      <c r="G6" s="1" t="s">
        <v>31</v>
      </c>
      <c r="H6" s="2">
        <v>70627</v>
      </c>
      <c r="I6" s="3"/>
      <c r="J6" s="1" t="s">
        <v>33</v>
      </c>
      <c r="K6" s="2">
        <v>95486</v>
      </c>
      <c r="L6" s="3"/>
      <c r="M6" s="1" t="s">
        <v>31</v>
      </c>
      <c r="N6" s="2">
        <v>338107</v>
      </c>
      <c r="O6" s="3"/>
    </row>
    <row r="7" spans="1:15">
      <c r="A7" s="1" t="s">
        <v>32</v>
      </c>
      <c r="B7" s="2">
        <v>93019</v>
      </c>
      <c r="C7" s="3"/>
      <c r="D7" s="1" t="s">
        <v>31</v>
      </c>
      <c r="E7" s="2">
        <v>92313</v>
      </c>
      <c r="F7" s="3"/>
      <c r="G7" s="1" t="s">
        <v>32</v>
      </c>
      <c r="H7" s="2">
        <v>54508</v>
      </c>
      <c r="I7" s="3"/>
      <c r="J7" s="1" t="s">
        <v>31</v>
      </c>
      <c r="K7" s="2">
        <v>77545</v>
      </c>
      <c r="L7" s="3"/>
      <c r="M7" s="1" t="s">
        <v>32</v>
      </c>
      <c r="N7" s="2">
        <v>285283</v>
      </c>
      <c r="O7" s="3"/>
    </row>
    <row r="8" spans="1:15">
      <c r="A8" s="1" t="s">
        <v>33</v>
      </c>
      <c r="B8" s="2">
        <v>92545</v>
      </c>
      <c r="C8" s="3"/>
      <c r="D8" s="1" t="s">
        <v>34</v>
      </c>
      <c r="E8" s="2">
        <v>67289</v>
      </c>
      <c r="F8" s="3"/>
      <c r="G8" s="1" t="s">
        <v>34</v>
      </c>
      <c r="H8" s="2">
        <v>47310</v>
      </c>
      <c r="I8" s="3"/>
      <c r="J8" s="1" t="s">
        <v>40</v>
      </c>
      <c r="K8" s="2">
        <v>53329</v>
      </c>
      <c r="L8" s="3"/>
      <c r="M8" s="1" t="s">
        <v>39</v>
      </c>
      <c r="N8" s="2">
        <v>247591</v>
      </c>
      <c r="O8" s="3"/>
    </row>
    <row r="9" spans="1:15">
      <c r="A9" s="1" t="s">
        <v>34</v>
      </c>
      <c r="B9" s="2">
        <v>66879</v>
      </c>
      <c r="C9" s="3"/>
      <c r="D9" s="1" t="s">
        <v>35</v>
      </c>
      <c r="E9" s="2">
        <v>60954</v>
      </c>
      <c r="F9" s="3"/>
      <c r="G9" s="1" t="s">
        <v>37</v>
      </c>
      <c r="H9" s="2">
        <v>31067</v>
      </c>
      <c r="I9" s="3"/>
      <c r="J9" s="1" t="s">
        <v>41</v>
      </c>
      <c r="K9" s="2">
        <v>47916</v>
      </c>
      <c r="L9" s="3"/>
      <c r="M9" s="1" t="s">
        <v>34</v>
      </c>
      <c r="N9" s="2">
        <v>225152</v>
      </c>
      <c r="O9" s="3"/>
    </row>
    <row r="10" spans="1:15">
      <c r="A10" s="1" t="s">
        <v>35</v>
      </c>
      <c r="B10" s="2">
        <v>63581</v>
      </c>
      <c r="C10" s="3"/>
      <c r="D10" s="1" t="s">
        <v>36</v>
      </c>
      <c r="E10" s="2">
        <v>54142</v>
      </c>
      <c r="F10" s="3"/>
      <c r="G10" s="1" t="s">
        <v>38</v>
      </c>
      <c r="H10" s="2">
        <v>30608</v>
      </c>
      <c r="I10" s="3"/>
      <c r="J10" s="1" t="s">
        <v>32</v>
      </c>
      <c r="K10" s="2">
        <v>45214</v>
      </c>
      <c r="L10" s="3"/>
      <c r="M10" s="1" t="s">
        <v>35</v>
      </c>
      <c r="N10" s="2">
        <v>193076</v>
      </c>
      <c r="O10" s="3"/>
    </row>
    <row r="11" spans="1:15">
      <c r="A11" s="1" t="s">
        <v>36</v>
      </c>
      <c r="B11" s="2">
        <v>62002</v>
      </c>
      <c r="C11" s="3"/>
      <c r="D11" s="1" t="s">
        <v>37</v>
      </c>
      <c r="E11" s="2">
        <v>37656</v>
      </c>
      <c r="F11" s="3"/>
      <c r="G11" s="1" t="s">
        <v>35</v>
      </c>
      <c r="H11" s="2">
        <v>30055</v>
      </c>
      <c r="I11" s="3"/>
      <c r="J11" s="1" t="s">
        <v>37</v>
      </c>
      <c r="K11" s="2">
        <v>43982</v>
      </c>
      <c r="L11" s="3"/>
      <c r="M11" s="1" t="s">
        <v>37</v>
      </c>
      <c r="N11" s="2">
        <v>154457</v>
      </c>
      <c r="O11" s="3"/>
    </row>
    <row r="13" spans="1:15">
      <c r="B13" s="1" t="s">
        <v>5</v>
      </c>
      <c r="C13" s="2" t="s">
        <v>1</v>
      </c>
      <c r="D13" s="2"/>
      <c r="E13" s="1" t="s">
        <v>6</v>
      </c>
      <c r="F13" s="2" t="s">
        <v>1</v>
      </c>
      <c r="G13" s="2"/>
      <c r="H13" s="1" t="s">
        <v>7</v>
      </c>
      <c r="I13" s="2" t="s">
        <v>1</v>
      </c>
      <c r="J13" s="2"/>
      <c r="K13" s="1"/>
      <c r="M13" s="2"/>
      <c r="N13" s="1" t="s">
        <v>8</v>
      </c>
      <c r="O13" s="2" t="s">
        <v>1</v>
      </c>
    </row>
    <row r="14" spans="1:15">
      <c r="B14" s="1" t="s">
        <v>27</v>
      </c>
      <c r="C14" s="2">
        <v>201009</v>
      </c>
      <c r="D14" s="3"/>
      <c r="E14" s="1" t="s">
        <v>27</v>
      </c>
      <c r="F14" s="2">
        <v>143934</v>
      </c>
      <c r="G14" s="3"/>
      <c r="H14" s="1" t="s">
        <v>27</v>
      </c>
      <c r="I14" s="2">
        <v>167223</v>
      </c>
      <c r="J14" s="3"/>
      <c r="K14" s="1"/>
      <c r="M14" s="2"/>
      <c r="N14" s="1" t="s">
        <v>27</v>
      </c>
      <c r="O14" s="2">
        <v>512166</v>
      </c>
    </row>
    <row r="15" spans="1:15">
      <c r="B15" s="1" t="s">
        <v>39</v>
      </c>
      <c r="C15" s="2">
        <v>154562</v>
      </c>
      <c r="D15" s="3"/>
      <c r="E15" s="1" t="s">
        <v>39</v>
      </c>
      <c r="F15" s="2">
        <v>107467</v>
      </c>
      <c r="G15" s="3"/>
      <c r="H15" s="1" t="s">
        <v>29</v>
      </c>
      <c r="I15" s="2">
        <v>128101</v>
      </c>
      <c r="J15" s="3"/>
      <c r="K15" s="1"/>
      <c r="M15" s="2"/>
      <c r="N15" s="1" t="s">
        <v>39</v>
      </c>
      <c r="O15" s="2">
        <v>368750</v>
      </c>
    </row>
    <row r="16" spans="1:15">
      <c r="B16" s="1" t="s">
        <v>29</v>
      </c>
      <c r="C16" s="2">
        <v>124151</v>
      </c>
      <c r="D16" s="3"/>
      <c r="E16" s="1" t="s">
        <v>29</v>
      </c>
      <c r="F16" s="2">
        <v>94603</v>
      </c>
      <c r="G16" s="3"/>
      <c r="H16" s="1" t="s">
        <v>39</v>
      </c>
      <c r="I16" s="2">
        <v>106721</v>
      </c>
      <c r="J16" s="3"/>
      <c r="K16" s="1"/>
      <c r="M16" s="2"/>
      <c r="N16" s="1" t="s">
        <v>29</v>
      </c>
      <c r="O16" s="2">
        <v>346855</v>
      </c>
    </row>
    <row r="17" spans="2:15">
      <c r="B17" s="1" t="s">
        <v>28</v>
      </c>
      <c r="C17" s="2">
        <v>110408</v>
      </c>
      <c r="D17" s="3"/>
      <c r="E17" s="1" t="s">
        <v>28</v>
      </c>
      <c r="F17" s="2">
        <v>73158</v>
      </c>
      <c r="G17" s="3"/>
      <c r="H17" s="1" t="s">
        <v>28</v>
      </c>
      <c r="I17" s="2">
        <v>57849</v>
      </c>
      <c r="J17" s="3"/>
      <c r="K17" s="1"/>
      <c r="M17" s="2"/>
      <c r="N17" s="1" t="s">
        <v>28</v>
      </c>
      <c r="O17" s="2">
        <v>241415</v>
      </c>
    </row>
    <row r="18" spans="2:15">
      <c r="B18" s="1" t="s">
        <v>31</v>
      </c>
      <c r="C18" s="2">
        <v>69430</v>
      </c>
      <c r="D18" s="3"/>
      <c r="E18" s="1" t="s">
        <v>33</v>
      </c>
      <c r="F18" s="2">
        <v>38304</v>
      </c>
      <c r="G18" s="3"/>
      <c r="H18" s="1" t="s">
        <v>32</v>
      </c>
      <c r="I18" s="2">
        <v>46952</v>
      </c>
      <c r="J18" s="3"/>
      <c r="K18" s="1"/>
      <c r="M18" s="2"/>
      <c r="N18" s="1" t="s">
        <v>32</v>
      </c>
      <c r="O18" s="2">
        <v>150134</v>
      </c>
    </row>
    <row r="19" spans="2:15">
      <c r="B19" s="1" t="s">
        <v>32</v>
      </c>
      <c r="C19" s="2">
        <v>67511</v>
      </c>
      <c r="D19" s="3"/>
      <c r="E19" s="1" t="s">
        <v>42</v>
      </c>
      <c r="F19" s="2">
        <v>35854</v>
      </c>
      <c r="G19" s="3"/>
      <c r="H19" s="1" t="s">
        <v>43</v>
      </c>
      <c r="I19" s="2">
        <v>31716</v>
      </c>
      <c r="J19" s="3"/>
      <c r="K19" s="1"/>
      <c r="M19" s="2"/>
      <c r="N19" s="1" t="s">
        <v>31</v>
      </c>
      <c r="O19" s="2">
        <v>127944</v>
      </c>
    </row>
    <row r="20" spans="2:15">
      <c r="B20" s="1" t="s">
        <v>33</v>
      </c>
      <c r="C20" s="2">
        <v>61503</v>
      </c>
      <c r="D20" s="3"/>
      <c r="E20" s="1" t="s">
        <v>32</v>
      </c>
      <c r="F20" s="2">
        <v>35671</v>
      </c>
      <c r="G20" s="3"/>
      <c r="H20" s="1" t="s">
        <v>31</v>
      </c>
      <c r="I20" s="2">
        <v>29668</v>
      </c>
      <c r="J20" s="3"/>
      <c r="K20" s="1"/>
      <c r="M20" s="2"/>
      <c r="N20" s="1" t="s">
        <v>33</v>
      </c>
      <c r="O20" s="2">
        <v>116349</v>
      </c>
    </row>
    <row r="21" spans="2:15">
      <c r="B21" s="1" t="s">
        <v>37</v>
      </c>
      <c r="C21" s="2">
        <v>45630</v>
      </c>
      <c r="D21" s="3"/>
      <c r="E21" s="1" t="s">
        <v>37</v>
      </c>
      <c r="F21" s="2">
        <v>35225</v>
      </c>
      <c r="G21" s="3"/>
      <c r="H21" s="1" t="s">
        <v>42</v>
      </c>
      <c r="I21" s="2">
        <v>29171</v>
      </c>
      <c r="J21" s="3"/>
      <c r="K21" s="1"/>
      <c r="M21" s="2"/>
      <c r="N21" s="1" t="s">
        <v>37</v>
      </c>
      <c r="O21" s="2">
        <v>109743</v>
      </c>
    </row>
    <row r="22" spans="2:15">
      <c r="B22" s="1" t="s">
        <v>40</v>
      </c>
      <c r="C22" s="2">
        <v>43822</v>
      </c>
      <c r="D22" s="3"/>
      <c r="E22" s="1" t="s">
        <v>31</v>
      </c>
      <c r="F22" s="2">
        <v>28846</v>
      </c>
      <c r="G22" s="3"/>
      <c r="H22" s="1" t="s">
        <v>37</v>
      </c>
      <c r="I22" s="2">
        <v>28888</v>
      </c>
      <c r="J22" s="3"/>
      <c r="K22" s="1"/>
      <c r="M22" s="2"/>
      <c r="N22" s="1" t="s">
        <v>42</v>
      </c>
      <c r="O22" s="2">
        <v>104552</v>
      </c>
    </row>
    <row r="23" spans="2:15">
      <c r="B23" s="1" t="s">
        <v>42</v>
      </c>
      <c r="C23" s="2">
        <v>39527</v>
      </c>
      <c r="D23" s="3"/>
      <c r="E23" s="1" t="s">
        <v>43</v>
      </c>
      <c r="F23" s="2">
        <v>28688</v>
      </c>
      <c r="G23" s="3"/>
      <c r="H23" s="1" t="s">
        <v>44</v>
      </c>
      <c r="I23" s="2">
        <v>28113</v>
      </c>
      <c r="J23" s="3"/>
      <c r="K23" s="1"/>
      <c r="M23" s="2"/>
      <c r="N23" s="1" t="s">
        <v>35</v>
      </c>
      <c r="O23" s="2">
        <v>81205</v>
      </c>
    </row>
    <row r="26" spans="2:15">
      <c r="D26" s="2"/>
      <c r="G26" s="2"/>
    </row>
    <row r="27" spans="2:15">
      <c r="D27" s="4"/>
      <c r="G27" s="4"/>
    </row>
    <row r="28" spans="2:15">
      <c r="D28" s="4"/>
      <c r="G28" s="4"/>
    </row>
    <row r="29" spans="2:15">
      <c r="D29" s="4"/>
      <c r="G29" s="4"/>
    </row>
    <row r="30" spans="2:15">
      <c r="D30" s="4"/>
      <c r="G30" s="4"/>
    </row>
    <row r="31" spans="2:15">
      <c r="D31" s="4"/>
      <c r="G31" s="4"/>
    </row>
    <row r="32" spans="2:15">
      <c r="D32" s="4"/>
      <c r="G32" s="4"/>
    </row>
    <row r="33" spans="1:7">
      <c r="D33" s="4"/>
      <c r="G33" s="4"/>
    </row>
    <row r="34" spans="1:7">
      <c r="D34" s="4"/>
      <c r="G34" s="4"/>
    </row>
    <row r="35" spans="1:7">
      <c r="D35" s="4"/>
      <c r="G35" s="4"/>
    </row>
    <row r="36" spans="1:7">
      <c r="D36" s="4"/>
      <c r="G36" s="4"/>
    </row>
    <row r="37" spans="1:7">
      <c r="D37" s="4"/>
      <c r="G37" s="4"/>
    </row>
    <row r="38" spans="1:7">
      <c r="D38" s="4"/>
      <c r="G38" s="4"/>
    </row>
    <row r="39" spans="1:7">
      <c r="D39" s="4"/>
      <c r="G39" s="4"/>
    </row>
    <row r="40" spans="1:7">
      <c r="D40" s="4"/>
      <c r="G40" s="4"/>
    </row>
    <row r="41" spans="1:7">
      <c r="D41" s="4"/>
      <c r="G41" s="4"/>
    </row>
    <row r="42" spans="1:7">
      <c r="D42" s="4"/>
      <c r="G42" s="4"/>
    </row>
    <row r="43" spans="1:7">
      <c r="D43" s="4"/>
      <c r="G43" s="4"/>
    </row>
    <row r="44" spans="1:7">
      <c r="D44" s="4"/>
      <c r="G44" s="4"/>
    </row>
    <row r="45" spans="1:7">
      <c r="D45" s="4"/>
      <c r="G45" s="4"/>
    </row>
    <row r="46" spans="1:7">
      <c r="A46"/>
    </row>
    <row r="47" spans="1:7">
      <c r="A47"/>
    </row>
    <row r="48" spans="1:7">
      <c r="A48"/>
    </row>
    <row r="49" spans="1:3">
      <c r="A49"/>
    </row>
    <row r="50" spans="1:3">
      <c r="A50"/>
      <c r="B50" s="1"/>
      <c r="C50" s="1"/>
    </row>
    <row r="51" spans="1:3">
      <c r="A51"/>
    </row>
    <row r="52" spans="1:3">
      <c r="A52"/>
    </row>
    <row r="53" spans="1:3">
      <c r="A53"/>
    </row>
    <row r="54" spans="1:3">
      <c r="A54"/>
    </row>
    <row r="55" spans="1:3">
      <c r="A55"/>
    </row>
    <row r="56" spans="1:3">
      <c r="A56"/>
    </row>
    <row r="57" spans="1:3">
      <c r="A57"/>
    </row>
    <row r="58" spans="1:3">
      <c r="A58"/>
    </row>
    <row r="59" spans="1:3">
      <c r="A59"/>
    </row>
    <row r="60" spans="1:3">
      <c r="A60"/>
    </row>
    <row r="61" spans="1:3">
      <c r="A61"/>
    </row>
    <row r="62" spans="1:3">
      <c r="A62"/>
    </row>
    <row r="63" spans="1:3">
      <c r="A63"/>
    </row>
    <row r="64" spans="1:3">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
  <sheetViews>
    <sheetView workbookViewId="0">
      <selection activeCell="A5" sqref="A5"/>
    </sheetView>
  </sheetViews>
  <sheetFormatPr baseColWidth="10" defaultColWidth="9" defaultRowHeight="17"/>
  <cols>
    <col min="1" max="1" width="167.1640625" style="5" customWidth="1"/>
    <col min="2" max="2" width="11.1640625" style="2" customWidth="1"/>
    <col min="3" max="3" width="10.33203125" style="2" customWidth="1"/>
    <col min="4" max="4" width="31.1640625" style="1" customWidth="1"/>
    <col min="5" max="6" width="10.1640625" style="2" customWidth="1"/>
    <col min="7" max="7" width="33.5" style="1" customWidth="1"/>
    <col min="8" max="9" width="11.33203125" style="2" customWidth="1"/>
    <col min="10" max="10" width="33.1640625" style="1" customWidth="1"/>
    <col min="11" max="12" width="11.33203125" style="2" customWidth="1"/>
    <col min="13" max="13" width="32.33203125" style="1" customWidth="1"/>
    <col min="14" max="14" width="9.5" style="2" customWidth="1"/>
    <col min="15" max="15" width="9.83203125" style="1" customWidth="1"/>
    <col min="16" max="16384" width="9" style="1"/>
  </cols>
  <sheetData>
    <row r="1" spans="1:7" ht="38">
      <c r="A1" s="10" t="s">
        <v>45</v>
      </c>
      <c r="D1" s="2"/>
      <c r="G1" s="2"/>
    </row>
    <row r="2" spans="1:7" ht="43">
      <c r="A2" s="6" t="s">
        <v>46</v>
      </c>
      <c r="D2" s="4"/>
      <c r="G2" s="4"/>
    </row>
    <row r="3" spans="1:7" ht="62">
      <c r="A3" s="6" t="s">
        <v>47</v>
      </c>
      <c r="D3" s="4"/>
      <c r="G3" s="4"/>
    </row>
    <row r="4" spans="1:7" ht="43">
      <c r="A4" s="7" t="s">
        <v>48</v>
      </c>
      <c r="D4" s="4"/>
      <c r="G4" s="4"/>
    </row>
    <row r="5" spans="1:7" ht="62">
      <c r="A5" s="7" t="s">
        <v>49</v>
      </c>
      <c r="D5" s="4"/>
      <c r="G5" s="4"/>
    </row>
    <row r="6" spans="1:7" ht="43">
      <c r="A6" s="7" t="s">
        <v>50</v>
      </c>
      <c r="D6" s="4"/>
      <c r="G6" s="4"/>
    </row>
    <row r="7" spans="1:7">
      <c r="D7" s="4"/>
      <c r="G7" s="4"/>
    </row>
    <row r="8" spans="1:7">
      <c r="D8" s="4"/>
      <c r="G8" s="4"/>
    </row>
    <row r="9" spans="1:7">
      <c r="D9" s="4"/>
      <c r="G9" s="4"/>
    </row>
    <row r="10" spans="1:7" ht="23">
      <c r="A10" s="6"/>
      <c r="D10" s="4"/>
      <c r="G10" s="4"/>
    </row>
    <row r="11" spans="1:7" ht="23">
      <c r="A11" s="6"/>
      <c r="D11" s="4"/>
      <c r="G11" s="4"/>
    </row>
    <row r="12" spans="1:7" ht="23">
      <c r="A12" s="8"/>
      <c r="D12" s="4"/>
      <c r="G12" s="4"/>
    </row>
    <row r="13" spans="1:7" ht="23">
      <c r="A13" s="8"/>
      <c r="D13" s="4"/>
      <c r="G13" s="4"/>
    </row>
    <row r="14" spans="1:7" ht="23">
      <c r="A14" s="7"/>
      <c r="D14" s="4"/>
      <c r="G14" s="4"/>
    </row>
    <row r="15" spans="1:7">
      <c r="D15" s="4"/>
      <c r="G15" s="4"/>
    </row>
    <row r="16" spans="1:7">
      <c r="D16" s="4"/>
      <c r="G16" s="4"/>
    </row>
    <row r="17" spans="4:7">
      <c r="D17" s="4"/>
      <c r="G17" s="4"/>
    </row>
    <row r="18" spans="4:7">
      <c r="D18" s="4"/>
      <c r="G18" s="4"/>
    </row>
    <row r="19" spans="4:7">
      <c r="D19" s="4"/>
      <c r="G19" s="4"/>
    </row>
    <row r="20" spans="4:7">
      <c r="D20" s="4"/>
      <c r="G20" s="4"/>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5B2F9-515E-4D4F-A1DC-D3E2AA95E2DD}">
  <dimension ref="A1:O42"/>
  <sheetViews>
    <sheetView zoomScaleNormal="100" workbookViewId="0">
      <selection activeCell="A19" sqref="A19"/>
    </sheetView>
  </sheetViews>
  <sheetFormatPr baseColWidth="10" defaultRowHeight="15"/>
  <sheetData>
    <row r="1" spans="1:15" ht="17">
      <c r="B1" t="s">
        <v>10</v>
      </c>
      <c r="C1" t="s">
        <v>11</v>
      </c>
      <c r="D1" t="s">
        <v>12</v>
      </c>
      <c r="E1" t="s">
        <v>13</v>
      </c>
      <c r="F1" t="s">
        <v>14</v>
      </c>
      <c r="G1" t="s">
        <v>15</v>
      </c>
      <c r="H1" t="s">
        <v>16</v>
      </c>
      <c r="I1" t="s">
        <v>17</v>
      </c>
      <c r="J1" t="s">
        <v>18</v>
      </c>
      <c r="K1" t="s">
        <v>19</v>
      </c>
      <c r="L1" t="s">
        <v>20</v>
      </c>
      <c r="O1" s="1"/>
    </row>
    <row r="2" spans="1:15" ht="17">
      <c r="A2" s="1" t="s">
        <v>27</v>
      </c>
      <c r="B2">
        <f>IFERROR(VLOOKUP(A2,Dataset!A:B,2,FALSE),0)</f>
        <v>307587</v>
      </c>
      <c r="C2">
        <f>IFERROR(VLOOKUP(A2,Dataset!D:E,2,FALSE),0)</f>
        <v>303783</v>
      </c>
      <c r="D2">
        <f>IFERROR(VLOOKUP(A2,Dataset!G:H,2,FALSE),0)</f>
        <v>276121</v>
      </c>
      <c r="E2">
        <f>IFERROR(VLOOKUP(A2,Dataset!J:K,2,FALSE),0)</f>
        <v>241670</v>
      </c>
      <c r="F2">
        <f>IFERROR(VLOOKUP(A2,Dataset!B:C,2,FALSE),0)</f>
        <v>201009</v>
      </c>
      <c r="G2">
        <f>IFERROR(VLOOKUP(A2,Dataset!E:F,2,FALSE),0)</f>
        <v>143934</v>
      </c>
      <c r="H2">
        <f>IFERROR(VLOOKUP(A2,Dataset!H:I,2,FALSE),0)</f>
        <v>167223</v>
      </c>
      <c r="I2">
        <f>SUM(B2:E2)</f>
        <v>1129161</v>
      </c>
      <c r="J2">
        <f t="shared" ref="J2:J19" si="0">RANK(I2,I:I)</f>
        <v>1</v>
      </c>
      <c r="K2">
        <f>SUM(F2:H2)</f>
        <v>512166</v>
      </c>
      <c r="L2">
        <f t="shared" ref="L2:L19" si="1">RANK(K2,K:K)</f>
        <v>1</v>
      </c>
      <c r="O2" s="1"/>
    </row>
    <row r="3" spans="1:15" ht="17">
      <c r="A3" s="1" t="s">
        <v>28</v>
      </c>
      <c r="B3">
        <f>IFERROR(VLOOKUP(A3,Dataset!A:B,2,FALSE),0)</f>
        <v>145508</v>
      </c>
      <c r="C3">
        <f>IFERROR(VLOOKUP(A3,Dataset!D:E,2,FALSE),0)</f>
        <v>109019</v>
      </c>
      <c r="D3">
        <f>IFERROR(VLOOKUP(A3,Dataset!G:H,2,FALSE),0)</f>
        <v>122172</v>
      </c>
      <c r="E3">
        <f>IFERROR(VLOOKUP(A3,Dataset!J:K,2,FALSE),0)</f>
        <v>169611</v>
      </c>
      <c r="F3">
        <f>IFERROR(VLOOKUP(A3,Dataset!B:C,2,FALSE),0)</f>
        <v>110408</v>
      </c>
      <c r="G3">
        <f>IFERROR(VLOOKUP(A3,Dataset!E:F,2,FALSE),0)</f>
        <v>73158</v>
      </c>
      <c r="H3">
        <f>IFERROR(VLOOKUP(A3,Dataset!H:I,2,FALSE),0)</f>
        <v>57849</v>
      </c>
      <c r="I3">
        <f t="shared" ref="I3:I19" si="2">SUM(B3:E3)</f>
        <v>546310</v>
      </c>
      <c r="J3">
        <f t="shared" si="0"/>
        <v>2</v>
      </c>
      <c r="K3">
        <f t="shared" ref="K3:K19" si="3">SUM(F3:H3)</f>
        <v>241415</v>
      </c>
      <c r="L3">
        <f t="shared" si="1"/>
        <v>4</v>
      </c>
      <c r="O3" s="1"/>
    </row>
    <row r="4" spans="1:15" ht="17">
      <c r="A4" s="1" t="s">
        <v>29</v>
      </c>
      <c r="B4">
        <f>IFERROR(VLOOKUP(A4,Dataset!A:B,2,FALSE),0)</f>
        <v>111487</v>
      </c>
      <c r="C4">
        <f>IFERROR(VLOOKUP(A4,Dataset!D:E,2,FALSE),0)</f>
        <v>143129</v>
      </c>
      <c r="D4">
        <f>IFERROR(VLOOKUP(A4,Dataset!G:H,2,FALSE),0)</f>
        <v>136059</v>
      </c>
      <c r="E4">
        <f>IFERROR(VLOOKUP(A4,Dataset!J:K,2,FALSE),0)</f>
        <v>146455</v>
      </c>
      <c r="F4">
        <f>IFERROR(VLOOKUP(A4,Dataset!B:C,2,FALSE),0)</f>
        <v>124151</v>
      </c>
      <c r="G4">
        <f>IFERROR(VLOOKUP(A4,Dataset!E:F,2,FALSE),0)</f>
        <v>94603</v>
      </c>
      <c r="H4">
        <f>IFERROR(VLOOKUP(A4,Dataset!H:I,2,FALSE),0)</f>
        <v>128101</v>
      </c>
      <c r="I4">
        <f t="shared" si="2"/>
        <v>537130</v>
      </c>
      <c r="J4">
        <f t="shared" si="0"/>
        <v>3</v>
      </c>
      <c r="K4">
        <f t="shared" si="3"/>
        <v>346855</v>
      </c>
      <c r="L4">
        <f t="shared" si="1"/>
        <v>3</v>
      </c>
      <c r="O4" s="1"/>
    </row>
    <row r="5" spans="1:15" ht="17">
      <c r="A5" s="1" t="s">
        <v>30</v>
      </c>
      <c r="B5">
        <f>IFERROR(VLOOKUP(A5,Dataset!A:B,2,FALSE),0)</f>
        <v>102934</v>
      </c>
      <c r="C5">
        <f>IFERROR(VLOOKUP(A5,Dataset!D:E,2,FALSE),0)</f>
        <v>0</v>
      </c>
      <c r="D5">
        <f>IFERROR(VLOOKUP(A5,Dataset!G:H,2,FALSE),0)</f>
        <v>0</v>
      </c>
      <c r="E5">
        <f>IFERROR(VLOOKUP(A5,Dataset!J:K,2,FALSE),0)</f>
        <v>0</v>
      </c>
      <c r="F5">
        <f>IFERROR(VLOOKUP(A5,Dataset!B:C,2,FALSE),0)</f>
        <v>0</v>
      </c>
      <c r="G5">
        <f>IFERROR(VLOOKUP(A5,Dataset!E:F,2,FALSE),0)</f>
        <v>0</v>
      </c>
      <c r="H5">
        <f>IFERROR(VLOOKUP(A5,Dataset!H:I,2,FALSE),0)</f>
        <v>0</v>
      </c>
      <c r="I5">
        <f t="shared" si="2"/>
        <v>102934</v>
      </c>
      <c r="J5">
        <f t="shared" si="0"/>
        <v>12</v>
      </c>
      <c r="K5">
        <f t="shared" si="3"/>
        <v>0</v>
      </c>
      <c r="L5">
        <f t="shared" si="1"/>
        <v>13</v>
      </c>
      <c r="O5" s="1"/>
    </row>
    <row r="6" spans="1:15" ht="17">
      <c r="A6" s="1" t="s">
        <v>31</v>
      </c>
      <c r="B6">
        <f>IFERROR(VLOOKUP(A6,Dataset!A:B,2,FALSE),0)</f>
        <v>97622</v>
      </c>
      <c r="C6">
        <f>IFERROR(VLOOKUP(A6,Dataset!D:E,2,FALSE),0)</f>
        <v>92313</v>
      </c>
      <c r="D6">
        <f>IFERROR(VLOOKUP(A6,Dataset!G:H,2,FALSE),0)</f>
        <v>70627</v>
      </c>
      <c r="E6">
        <f>IFERROR(VLOOKUP(A6,Dataset!J:K,2,FALSE),0)</f>
        <v>77545</v>
      </c>
      <c r="F6">
        <f>IFERROR(VLOOKUP(A6,Dataset!B:C,2,FALSE),0)</f>
        <v>69430</v>
      </c>
      <c r="G6">
        <f>IFERROR(VLOOKUP(A6,Dataset!E:F,2,FALSE),0)</f>
        <v>28846</v>
      </c>
      <c r="H6">
        <f>IFERROR(VLOOKUP(A6,Dataset!H:I,2,FALSE),0)</f>
        <v>29668</v>
      </c>
      <c r="I6">
        <f t="shared" si="2"/>
        <v>338107</v>
      </c>
      <c r="J6">
        <f t="shared" si="0"/>
        <v>5</v>
      </c>
      <c r="K6">
        <f t="shared" si="3"/>
        <v>127944</v>
      </c>
      <c r="L6">
        <f t="shared" si="1"/>
        <v>6</v>
      </c>
      <c r="O6" s="1"/>
    </row>
    <row r="7" spans="1:15" ht="17">
      <c r="A7" s="1" t="s">
        <v>32</v>
      </c>
      <c r="B7">
        <f>IFERROR(VLOOKUP(A7,Dataset!A:B,2,FALSE),0)</f>
        <v>93019</v>
      </c>
      <c r="C7">
        <f>IFERROR(VLOOKUP(A7,Dataset!D:E,2,FALSE),0)</f>
        <v>92542</v>
      </c>
      <c r="D7">
        <f>IFERROR(VLOOKUP(A7,Dataset!G:H,2,FALSE),0)</f>
        <v>54508</v>
      </c>
      <c r="E7">
        <f>IFERROR(VLOOKUP(A7,Dataset!J:K,2,FALSE),0)</f>
        <v>45214</v>
      </c>
      <c r="F7">
        <f>IFERROR(VLOOKUP(A7,Dataset!B:C,2,FALSE),0)</f>
        <v>67511</v>
      </c>
      <c r="G7">
        <f>IFERROR(VLOOKUP(A7,Dataset!E:F,2,FALSE),0)</f>
        <v>35671</v>
      </c>
      <c r="H7">
        <f>IFERROR(VLOOKUP(A7,Dataset!H:I,2,FALSE),0)</f>
        <v>46952</v>
      </c>
      <c r="I7">
        <f t="shared" si="2"/>
        <v>285283</v>
      </c>
      <c r="J7">
        <f t="shared" si="0"/>
        <v>6</v>
      </c>
      <c r="K7">
        <f t="shared" si="3"/>
        <v>150134</v>
      </c>
      <c r="L7">
        <f t="shared" si="1"/>
        <v>5</v>
      </c>
      <c r="O7" s="1"/>
    </row>
    <row r="8" spans="1:15" ht="17">
      <c r="A8" s="1" t="s">
        <v>33</v>
      </c>
      <c r="B8">
        <f>IFERROR(VLOOKUP(A8,Dataset!A:B,2,FALSE),0)</f>
        <v>92545</v>
      </c>
      <c r="C8">
        <f>IFERROR(VLOOKUP(A8,Dataset!D:E,2,FALSE),0)</f>
        <v>118122</v>
      </c>
      <c r="D8">
        <f>IFERROR(VLOOKUP(A8,Dataset!G:H,2,FALSE),0)</f>
        <v>113278</v>
      </c>
      <c r="E8">
        <f>IFERROR(VLOOKUP(A8,Dataset!J:K,2,FALSE),0)</f>
        <v>95486</v>
      </c>
      <c r="F8">
        <f>IFERROR(VLOOKUP(A8,Dataset!B:C,2,FALSE),0)</f>
        <v>61503</v>
      </c>
      <c r="G8">
        <f>IFERROR(VLOOKUP(A8,Dataset!E:F,2,FALSE),0)</f>
        <v>38304</v>
      </c>
      <c r="H8">
        <f>IFERROR(VLOOKUP(A8,Dataset!H:I,2,FALSE),0)</f>
        <v>0</v>
      </c>
      <c r="I8">
        <f t="shared" si="2"/>
        <v>419431</v>
      </c>
      <c r="J8">
        <f t="shared" si="0"/>
        <v>4</v>
      </c>
      <c r="K8">
        <f t="shared" si="3"/>
        <v>99807</v>
      </c>
      <c r="L8">
        <f t="shared" si="1"/>
        <v>9</v>
      </c>
      <c r="O8" s="1"/>
    </row>
    <row r="9" spans="1:15" ht="17">
      <c r="A9" s="1" t="s">
        <v>34</v>
      </c>
      <c r="B9">
        <f>IFERROR(VLOOKUP(A9,Dataset!A:B,2,FALSE),0)</f>
        <v>66879</v>
      </c>
      <c r="C9">
        <f>IFERROR(VLOOKUP(A9,Dataset!D:E,2,FALSE),0)</f>
        <v>67289</v>
      </c>
      <c r="D9">
        <f>IFERROR(VLOOKUP(A9,Dataset!G:H,2,FALSE),0)</f>
        <v>47310</v>
      </c>
      <c r="E9">
        <f>IFERROR(VLOOKUP(A9,Dataset!J:K,2,FALSE),0)</f>
        <v>0</v>
      </c>
      <c r="F9">
        <f>IFERROR(VLOOKUP(A9,Dataset!B:C,2,FALSE),0)</f>
        <v>0</v>
      </c>
      <c r="G9">
        <f>IFERROR(VLOOKUP(A9,Dataset!E:F,2,FALSE),0)</f>
        <v>0</v>
      </c>
      <c r="H9">
        <f>IFERROR(VLOOKUP(A9,Dataset!H:I,2,FALSE),0)</f>
        <v>0</v>
      </c>
      <c r="I9">
        <f t="shared" si="2"/>
        <v>181478</v>
      </c>
      <c r="J9">
        <f t="shared" si="0"/>
        <v>8</v>
      </c>
      <c r="K9">
        <f t="shared" si="3"/>
        <v>0</v>
      </c>
      <c r="L9">
        <f t="shared" si="1"/>
        <v>13</v>
      </c>
      <c r="O9" s="1"/>
    </row>
    <row r="10" spans="1:15" ht="17">
      <c r="A10" s="1" t="s">
        <v>35</v>
      </c>
      <c r="B10">
        <f>IFERROR(VLOOKUP(A10,Dataset!A:B,2,FALSE),0)</f>
        <v>63581</v>
      </c>
      <c r="C10">
        <f>IFERROR(VLOOKUP(A10,Dataset!D:E,2,FALSE),0)</f>
        <v>60954</v>
      </c>
      <c r="D10">
        <f>IFERROR(VLOOKUP(A10,Dataset!G:H,2,FALSE),0)</f>
        <v>30055</v>
      </c>
      <c r="E10">
        <f>IFERROR(VLOOKUP(A10,Dataset!J:K,2,FALSE),0)</f>
        <v>0</v>
      </c>
      <c r="F10">
        <f>IFERROR(VLOOKUP(A10,Dataset!B:C,2,FALSE),0)</f>
        <v>0</v>
      </c>
      <c r="G10">
        <f>IFERROR(VLOOKUP(A10,Dataset!E:F,2,FALSE),0)</f>
        <v>0</v>
      </c>
      <c r="H10">
        <f>IFERROR(VLOOKUP(A10,Dataset!H:I,2,FALSE),0)</f>
        <v>0</v>
      </c>
      <c r="I10">
        <f t="shared" si="2"/>
        <v>154590</v>
      </c>
      <c r="J10">
        <f t="shared" si="0"/>
        <v>9</v>
      </c>
      <c r="K10">
        <f t="shared" si="3"/>
        <v>0</v>
      </c>
      <c r="L10">
        <f t="shared" si="1"/>
        <v>13</v>
      </c>
    </row>
    <row r="11" spans="1:15" ht="17">
      <c r="A11" s="1" t="s">
        <v>36</v>
      </c>
      <c r="B11">
        <f>IFERROR(VLOOKUP(A11,Dataset!A:B,2,FALSE),0)</f>
        <v>62002</v>
      </c>
      <c r="C11">
        <f>IFERROR(VLOOKUP(A11,Dataset!D:E,2,FALSE),0)</f>
        <v>54142</v>
      </c>
      <c r="D11">
        <f>IFERROR(VLOOKUP(A11,Dataset!G:H,2,FALSE),0)</f>
        <v>0</v>
      </c>
      <c r="E11">
        <f>IFERROR(VLOOKUP(A11,Dataset!J:K,2,FALSE),0)</f>
        <v>0</v>
      </c>
      <c r="F11">
        <f>IFERROR(VLOOKUP(A11,Dataset!B:C,2,FALSE),0)</f>
        <v>0</v>
      </c>
      <c r="G11">
        <f>IFERROR(VLOOKUP(A11,Dataset!E:F,2,FALSE),0)</f>
        <v>0</v>
      </c>
      <c r="H11">
        <f>IFERROR(VLOOKUP(A11,Dataset!H:I,2,FALSE),0)</f>
        <v>0</v>
      </c>
      <c r="I11">
        <f t="shared" si="2"/>
        <v>116144</v>
      </c>
      <c r="J11">
        <f t="shared" si="0"/>
        <v>10</v>
      </c>
      <c r="K11">
        <f t="shared" si="3"/>
        <v>0</v>
      </c>
      <c r="L11">
        <f t="shared" si="1"/>
        <v>13</v>
      </c>
    </row>
    <row r="12" spans="1:15" ht="17">
      <c r="A12" s="1" t="s">
        <v>37</v>
      </c>
      <c r="B12">
        <f>IFERROR(VLOOKUP(A12,Dataset!A:B,2,FALSE),0)</f>
        <v>0</v>
      </c>
      <c r="C12">
        <f>IFERROR(VLOOKUP(A12,Dataset!D:E,2,FALSE),0)</f>
        <v>37656</v>
      </c>
      <c r="D12">
        <f>IFERROR(VLOOKUP(A12,Dataset!G:H,2,FALSE),0)</f>
        <v>31067</v>
      </c>
      <c r="E12">
        <f>IFERROR(VLOOKUP(A12,Dataset!J:K,2,FALSE),0)</f>
        <v>43982</v>
      </c>
      <c r="F12">
        <f>IFERROR(VLOOKUP(A12,Dataset!B:C,2,FALSE),0)</f>
        <v>45630</v>
      </c>
      <c r="G12">
        <f>IFERROR(VLOOKUP(A12,Dataset!E:F,2,FALSE),0)</f>
        <v>35225</v>
      </c>
      <c r="H12">
        <f>IFERROR(VLOOKUP(A12,Dataset!H:I,2,FALSE),0)</f>
        <v>28888</v>
      </c>
      <c r="I12">
        <f t="shared" si="2"/>
        <v>112705</v>
      </c>
      <c r="J12">
        <f t="shared" si="0"/>
        <v>11</v>
      </c>
      <c r="K12">
        <f t="shared" si="3"/>
        <v>109743</v>
      </c>
      <c r="L12">
        <f t="shared" si="1"/>
        <v>7</v>
      </c>
    </row>
    <row r="13" spans="1:15" ht="17">
      <c r="A13" s="1" t="s">
        <v>38</v>
      </c>
      <c r="B13">
        <f>IFERROR(VLOOKUP(A13,Dataset!A:B,2,FALSE),0)</f>
        <v>0</v>
      </c>
      <c r="C13">
        <f>IFERROR(VLOOKUP(A13,Dataset!D:E,2,FALSE),0)</f>
        <v>0</v>
      </c>
      <c r="D13">
        <f>IFERROR(VLOOKUP(A13,Dataset!G:H,2,FALSE),0)</f>
        <v>30608</v>
      </c>
      <c r="E13">
        <f>IFERROR(VLOOKUP(A13,Dataset!J:K,2,FALSE),0)</f>
        <v>0</v>
      </c>
      <c r="F13">
        <f>IFERROR(VLOOKUP(A13,Dataset!B:C,2,FALSE),0)</f>
        <v>0</v>
      </c>
      <c r="G13">
        <f>IFERROR(VLOOKUP(A13,Dataset!E:F,2,FALSE),0)</f>
        <v>0</v>
      </c>
      <c r="H13">
        <f>IFERROR(VLOOKUP(A13,Dataset!H:I,2,FALSE),0)</f>
        <v>0</v>
      </c>
      <c r="I13">
        <f t="shared" si="2"/>
        <v>30608</v>
      </c>
      <c r="J13">
        <f t="shared" si="0"/>
        <v>15</v>
      </c>
      <c r="K13">
        <f t="shared" si="3"/>
        <v>0</v>
      </c>
      <c r="L13">
        <f t="shared" si="1"/>
        <v>13</v>
      </c>
    </row>
    <row r="14" spans="1:15" ht="17">
      <c r="A14" s="1" t="s">
        <v>39</v>
      </c>
      <c r="B14">
        <f>IFERROR(VLOOKUP(A14,Dataset!A:B,2,FALSE),0)</f>
        <v>0</v>
      </c>
      <c r="C14">
        <f>IFERROR(VLOOKUP(A14,Dataset!D:E,2,FALSE),0)</f>
        <v>0</v>
      </c>
      <c r="D14">
        <f>IFERROR(VLOOKUP(A14,Dataset!G:H,2,FALSE),0)</f>
        <v>0</v>
      </c>
      <c r="E14">
        <f>IFERROR(VLOOKUP(A14,Dataset!J:K,2,FALSE),0)</f>
        <v>204007</v>
      </c>
      <c r="F14">
        <f>IFERROR(VLOOKUP(A14,Dataset!B:C,2,FALSE),0)</f>
        <v>154562</v>
      </c>
      <c r="G14">
        <f>IFERROR(VLOOKUP(A14,Dataset!E:F,2,FALSE),0)</f>
        <v>107467</v>
      </c>
      <c r="H14">
        <f>IFERROR(VLOOKUP(A14,Dataset!H:I,2,FALSE),0)</f>
        <v>106721</v>
      </c>
      <c r="I14">
        <f t="shared" si="2"/>
        <v>204007</v>
      </c>
      <c r="J14">
        <f t="shared" si="0"/>
        <v>7</v>
      </c>
      <c r="K14">
        <f t="shared" si="3"/>
        <v>368750</v>
      </c>
      <c r="L14">
        <f t="shared" si="1"/>
        <v>2</v>
      </c>
    </row>
    <row r="15" spans="1:15" ht="17">
      <c r="A15" s="1" t="s">
        <v>40</v>
      </c>
      <c r="B15">
        <f>IFERROR(VLOOKUP(A15,Dataset!A:B,2,FALSE),0)</f>
        <v>0</v>
      </c>
      <c r="C15">
        <f>IFERROR(VLOOKUP(A15,Dataset!D:E,2,FALSE),0)</f>
        <v>0</v>
      </c>
      <c r="D15">
        <f>IFERROR(VLOOKUP(A15,Dataset!G:H,2,FALSE),0)</f>
        <v>0</v>
      </c>
      <c r="E15">
        <f>IFERROR(VLOOKUP(A15,Dataset!J:K,2,FALSE),0)</f>
        <v>53329</v>
      </c>
      <c r="F15">
        <f>IFERROR(VLOOKUP(A15,Dataset!B:C,2,FALSE),0)</f>
        <v>43822</v>
      </c>
      <c r="G15">
        <f>IFERROR(VLOOKUP(A15,Dataset!E:F,2,FALSE),0)</f>
        <v>0</v>
      </c>
      <c r="H15">
        <f>IFERROR(VLOOKUP(A15,Dataset!H:I,2,FALSE),0)</f>
        <v>0</v>
      </c>
      <c r="I15">
        <f t="shared" si="2"/>
        <v>53329</v>
      </c>
      <c r="J15">
        <f t="shared" si="0"/>
        <v>13</v>
      </c>
      <c r="K15">
        <f t="shared" si="3"/>
        <v>43822</v>
      </c>
      <c r="L15">
        <f t="shared" si="1"/>
        <v>11</v>
      </c>
    </row>
    <row r="16" spans="1:15" ht="17">
      <c r="A16" s="1" t="s">
        <v>41</v>
      </c>
      <c r="B16">
        <f>IFERROR(VLOOKUP(A16,Dataset!A:B,2,FALSE),0)</f>
        <v>0</v>
      </c>
      <c r="C16">
        <f>IFERROR(VLOOKUP(A16,Dataset!D:E,2,FALSE),0)</f>
        <v>0</v>
      </c>
      <c r="D16">
        <f>IFERROR(VLOOKUP(A16,Dataset!G:H,2,FALSE),0)</f>
        <v>0</v>
      </c>
      <c r="E16">
        <f>IFERROR(VLOOKUP(A16,Dataset!J:K,2,FALSE),0)</f>
        <v>47916</v>
      </c>
      <c r="F16">
        <f>IFERROR(VLOOKUP(A16,Dataset!B:C,2,FALSE),0)</f>
        <v>0</v>
      </c>
      <c r="G16">
        <f>IFERROR(VLOOKUP(A16,Dataset!E:F,2,FALSE),0)</f>
        <v>0</v>
      </c>
      <c r="H16">
        <f>IFERROR(VLOOKUP(A16,Dataset!H:I,2,FALSE),0)</f>
        <v>0</v>
      </c>
      <c r="I16">
        <f t="shared" si="2"/>
        <v>47916</v>
      </c>
      <c r="J16">
        <f t="shared" si="0"/>
        <v>14</v>
      </c>
      <c r="K16">
        <f t="shared" si="3"/>
        <v>0</v>
      </c>
      <c r="L16">
        <f t="shared" si="1"/>
        <v>13</v>
      </c>
    </row>
    <row r="17" spans="1:12" ht="17">
      <c r="A17" s="1" t="s">
        <v>42</v>
      </c>
      <c r="B17">
        <f>IFERROR(VLOOKUP(A17,Dataset!A:B,2,FALSE),0)</f>
        <v>0</v>
      </c>
      <c r="C17">
        <f>IFERROR(VLOOKUP(A17,Dataset!D:E,2,FALSE),0)</f>
        <v>0</v>
      </c>
      <c r="D17">
        <f>IFERROR(VLOOKUP(A17,Dataset!G:H,2,FALSE),0)</f>
        <v>0</v>
      </c>
      <c r="E17">
        <f>IFERROR(VLOOKUP(A17,Dataset!J:K,2,FALSE),0)</f>
        <v>0</v>
      </c>
      <c r="F17">
        <f>IFERROR(VLOOKUP(A17,Dataset!B:C,2,FALSE),0)</f>
        <v>39527</v>
      </c>
      <c r="G17">
        <f>IFERROR(VLOOKUP(A17,Dataset!E:F,2,FALSE),0)</f>
        <v>35854</v>
      </c>
      <c r="H17">
        <f>IFERROR(VLOOKUP(A17,Dataset!H:I,2,FALSE),0)</f>
        <v>29171</v>
      </c>
      <c r="I17">
        <f t="shared" si="2"/>
        <v>0</v>
      </c>
      <c r="J17">
        <f t="shared" si="0"/>
        <v>16</v>
      </c>
      <c r="K17">
        <f t="shared" si="3"/>
        <v>104552</v>
      </c>
      <c r="L17">
        <f t="shared" si="1"/>
        <v>8</v>
      </c>
    </row>
    <row r="18" spans="1:12" ht="17">
      <c r="A18" s="1" t="s">
        <v>43</v>
      </c>
      <c r="B18">
        <f>IFERROR(VLOOKUP(A18,Dataset!A:B,2,FALSE),0)</f>
        <v>0</v>
      </c>
      <c r="C18">
        <f>IFERROR(VLOOKUP(A18,Dataset!D:E,2,FALSE),0)</f>
        <v>0</v>
      </c>
      <c r="D18">
        <f>IFERROR(VLOOKUP(A18,Dataset!G:H,2,FALSE),0)</f>
        <v>0</v>
      </c>
      <c r="E18">
        <f>IFERROR(VLOOKUP(A18,Dataset!J:K,2,FALSE),0)</f>
        <v>0</v>
      </c>
      <c r="F18">
        <f>IFERROR(VLOOKUP(A18,Dataset!B:C,2,FALSE),0)</f>
        <v>0</v>
      </c>
      <c r="G18">
        <f>IFERROR(VLOOKUP(A18,Dataset!E:F,2,FALSE),0)</f>
        <v>28688</v>
      </c>
      <c r="H18">
        <f>IFERROR(VLOOKUP(A18,Dataset!H:I,2,FALSE),0)</f>
        <v>31716</v>
      </c>
      <c r="I18">
        <f t="shared" si="2"/>
        <v>0</v>
      </c>
      <c r="J18">
        <f t="shared" si="0"/>
        <v>16</v>
      </c>
      <c r="K18">
        <f t="shared" si="3"/>
        <v>60404</v>
      </c>
      <c r="L18">
        <f t="shared" si="1"/>
        <v>10</v>
      </c>
    </row>
    <row r="19" spans="1:12" ht="17">
      <c r="A19" s="1" t="s">
        <v>44</v>
      </c>
      <c r="B19">
        <f>IFERROR(VLOOKUP(A19,Dataset!A:B,2,FALSE),0)</f>
        <v>0</v>
      </c>
      <c r="C19">
        <f>IFERROR(VLOOKUP(A19,Dataset!D:E,2,FALSE),0)</f>
        <v>0</v>
      </c>
      <c r="D19">
        <f>IFERROR(VLOOKUP(A19,Dataset!G:H,2,FALSE),0)</f>
        <v>0</v>
      </c>
      <c r="E19">
        <f>IFERROR(VLOOKUP(A19,Dataset!J:K,2,FALSE),0)</f>
        <v>0</v>
      </c>
      <c r="F19">
        <f>IFERROR(VLOOKUP(A19,Dataset!B:C,2,FALSE),0)</f>
        <v>0</v>
      </c>
      <c r="G19">
        <f>IFERROR(VLOOKUP(A19,Dataset!E:F,2,FALSE),0)</f>
        <v>0</v>
      </c>
      <c r="H19">
        <f>IFERROR(VLOOKUP(A19,Dataset!H:I,2,FALSE),0)</f>
        <v>28113</v>
      </c>
      <c r="I19">
        <f t="shared" si="2"/>
        <v>0</v>
      </c>
      <c r="J19">
        <f t="shared" si="0"/>
        <v>16</v>
      </c>
      <c r="K19">
        <f t="shared" si="3"/>
        <v>28113</v>
      </c>
      <c r="L19">
        <f t="shared" si="1"/>
        <v>12</v>
      </c>
    </row>
    <row r="20" spans="1:12" ht="17">
      <c r="B20" s="1"/>
    </row>
    <row r="21" spans="1:12" ht="17">
      <c r="B21" s="9"/>
      <c r="E21" s="1"/>
      <c r="H21" s="1"/>
    </row>
    <row r="22" spans="1:12" ht="17">
      <c r="B22" s="9"/>
      <c r="E22" s="1"/>
      <c r="H22" s="1"/>
    </row>
    <row r="23" spans="1:12" ht="17">
      <c r="B23" s="9"/>
      <c r="H23" s="1"/>
    </row>
    <row r="24" spans="1:12" ht="17">
      <c r="B24" s="9"/>
      <c r="H24" s="1"/>
    </row>
    <row r="25" spans="1:12" ht="17">
      <c r="B25" s="9"/>
      <c r="H25" s="1"/>
    </row>
    <row r="26" spans="1:12" ht="17">
      <c r="B26" s="9"/>
      <c r="H26" s="1"/>
    </row>
    <row r="27" spans="1:12" ht="17">
      <c r="B27" s="9"/>
      <c r="H27" s="1"/>
    </row>
    <row r="28" spans="1:12" ht="17">
      <c r="B28" s="9"/>
    </row>
    <row r="29" spans="1:12" ht="17">
      <c r="B29" s="9"/>
    </row>
    <row r="36" spans="11:11" ht="17">
      <c r="K36" s="1"/>
    </row>
    <row r="37" spans="11:11" ht="17">
      <c r="K37" s="1"/>
    </row>
    <row r="38" spans="11:11" ht="17">
      <c r="K38" s="1"/>
    </row>
    <row r="39" spans="11:11" ht="17">
      <c r="K39" s="1"/>
    </row>
    <row r="40" spans="11:11" ht="17">
      <c r="K40" s="1"/>
    </row>
    <row r="41" spans="11:11" ht="17">
      <c r="K41" s="1"/>
    </row>
    <row r="42" spans="11:11" ht="17">
      <c r="K42" s="1"/>
    </row>
  </sheetData>
  <autoFilter ref="A1:L19" xr:uid="{8065B2F9-515E-4D4F-A1DC-D3E2AA95E2DD}"/>
  <phoneticPr fontId="4"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3358B-9425-334C-844D-EAC1F9F70D56}">
  <dimension ref="A1:H22"/>
  <sheetViews>
    <sheetView workbookViewId="0">
      <selection activeCell="F22" sqref="F22"/>
    </sheetView>
  </sheetViews>
  <sheetFormatPr baseColWidth="10" defaultRowHeight="15"/>
  <sheetData>
    <row r="1" spans="1:8">
      <c r="B1">
        <v>22</v>
      </c>
      <c r="C1">
        <v>23</v>
      </c>
      <c r="D1" t="s">
        <v>26</v>
      </c>
    </row>
    <row r="2" spans="1:8">
      <c r="A2" t="s">
        <v>21</v>
      </c>
      <c r="H2" t="s">
        <v>25</v>
      </c>
    </row>
    <row r="3" spans="1:8" ht="17">
      <c r="A3" s="1" t="s">
        <v>27</v>
      </c>
      <c r="B3">
        <v>1129161</v>
      </c>
      <c r="C3">
        <v>512166</v>
      </c>
      <c r="D3">
        <f>SUM(B3:C3)</f>
        <v>1641327</v>
      </c>
      <c r="E3" s="1"/>
      <c r="G3" s="1"/>
    </row>
    <row r="4" spans="1:8" ht="17">
      <c r="A4" s="1" t="s">
        <v>28</v>
      </c>
      <c r="B4">
        <v>546310</v>
      </c>
      <c r="C4">
        <v>241415</v>
      </c>
      <c r="D4">
        <f t="shared" ref="D4:D22" si="0">SUM(B4:C4)</f>
        <v>787725</v>
      </c>
      <c r="E4" s="1"/>
      <c r="G4" s="1"/>
    </row>
    <row r="5" spans="1:8" ht="17">
      <c r="A5" s="1" t="s">
        <v>29</v>
      </c>
      <c r="B5">
        <v>537130</v>
      </c>
      <c r="C5">
        <v>346855</v>
      </c>
      <c r="D5">
        <f t="shared" si="0"/>
        <v>883985</v>
      </c>
      <c r="E5" s="1"/>
      <c r="G5" s="1"/>
    </row>
    <row r="6" spans="1:8" ht="17">
      <c r="A6" s="1" t="s">
        <v>31</v>
      </c>
      <c r="B6">
        <v>338107</v>
      </c>
      <c r="C6">
        <v>127944</v>
      </c>
      <c r="D6">
        <f t="shared" si="0"/>
        <v>466051</v>
      </c>
      <c r="E6" s="1"/>
    </row>
    <row r="7" spans="1:8" ht="17">
      <c r="A7" s="1" t="s">
        <v>32</v>
      </c>
      <c r="B7">
        <v>285283</v>
      </c>
      <c r="C7">
        <v>150134</v>
      </c>
      <c r="D7">
        <f t="shared" si="0"/>
        <v>435417</v>
      </c>
      <c r="E7" s="1"/>
    </row>
    <row r="8" spans="1:8">
      <c r="A8" t="s">
        <v>22</v>
      </c>
    </row>
    <row r="9" spans="1:8" ht="17">
      <c r="A9" s="1" t="s">
        <v>39</v>
      </c>
      <c r="B9">
        <v>204007</v>
      </c>
      <c r="C9">
        <v>368750</v>
      </c>
      <c r="D9">
        <f t="shared" si="0"/>
        <v>572757</v>
      </c>
    </row>
    <row r="10" spans="1:8" ht="17">
      <c r="A10" s="1" t="s">
        <v>42</v>
      </c>
      <c r="B10">
        <v>0</v>
      </c>
      <c r="C10">
        <v>104552</v>
      </c>
      <c r="D10">
        <f t="shared" si="0"/>
        <v>104552</v>
      </c>
    </row>
    <row r="11" spans="1:8">
      <c r="A11" t="s">
        <v>23</v>
      </c>
    </row>
    <row r="12" spans="1:8" ht="17">
      <c r="A12" s="1" t="s">
        <v>27</v>
      </c>
      <c r="B12">
        <v>1129161</v>
      </c>
      <c r="C12">
        <v>512166</v>
      </c>
      <c r="D12">
        <f>SUM(B12:C12)</f>
        <v>1641327</v>
      </c>
    </row>
    <row r="13" spans="1:8" ht="17">
      <c r="A13" s="1" t="s">
        <v>28</v>
      </c>
      <c r="B13">
        <v>546310</v>
      </c>
      <c r="C13">
        <v>241415</v>
      </c>
      <c r="D13">
        <f t="shared" si="0"/>
        <v>787725</v>
      </c>
    </row>
    <row r="14" spans="1:8" ht="17">
      <c r="A14" s="1" t="s">
        <v>29</v>
      </c>
      <c r="B14">
        <v>537130</v>
      </c>
      <c r="C14">
        <v>346855</v>
      </c>
      <c r="D14">
        <f t="shared" si="0"/>
        <v>883985</v>
      </c>
    </row>
    <row r="15" spans="1:8" ht="17">
      <c r="A15" s="1" t="s">
        <v>31</v>
      </c>
      <c r="B15">
        <v>338107</v>
      </c>
      <c r="C15">
        <v>127944</v>
      </c>
      <c r="D15">
        <f t="shared" si="0"/>
        <v>466051</v>
      </c>
    </row>
    <row r="16" spans="1:8" ht="17">
      <c r="A16" s="1" t="s">
        <v>32</v>
      </c>
      <c r="B16">
        <v>285283</v>
      </c>
      <c r="C16">
        <v>150134</v>
      </c>
      <c r="D16">
        <f t="shared" si="0"/>
        <v>435417</v>
      </c>
    </row>
    <row r="17" spans="1:4" ht="17">
      <c r="A17" s="1" t="s">
        <v>33</v>
      </c>
      <c r="B17">
        <v>419431</v>
      </c>
      <c r="C17">
        <v>99807</v>
      </c>
      <c r="D17">
        <f t="shared" si="0"/>
        <v>519238</v>
      </c>
    </row>
    <row r="18" spans="1:4" ht="17">
      <c r="A18" s="1" t="s">
        <v>39</v>
      </c>
      <c r="B18">
        <v>204007</v>
      </c>
      <c r="C18">
        <v>368750</v>
      </c>
      <c r="D18">
        <f t="shared" si="0"/>
        <v>572757</v>
      </c>
    </row>
    <row r="19" spans="1:4">
      <c r="A19" t="s">
        <v>24</v>
      </c>
    </row>
    <row r="20" spans="1:4" ht="17">
      <c r="A20" s="1" t="s">
        <v>34</v>
      </c>
      <c r="B20">
        <v>181478</v>
      </c>
      <c r="C20">
        <v>0</v>
      </c>
      <c r="D20">
        <f t="shared" si="0"/>
        <v>181478</v>
      </c>
    </row>
    <row r="21" spans="1:4" ht="17">
      <c r="A21" s="1" t="s">
        <v>35</v>
      </c>
      <c r="B21">
        <v>154590</v>
      </c>
      <c r="C21">
        <v>0</v>
      </c>
      <c r="D21">
        <f t="shared" si="0"/>
        <v>154590</v>
      </c>
    </row>
    <row r="22" spans="1:4" ht="17">
      <c r="A22" s="1" t="s">
        <v>36</v>
      </c>
      <c r="B22">
        <v>116144</v>
      </c>
      <c r="C22">
        <v>0</v>
      </c>
      <c r="D22">
        <f t="shared" si="0"/>
        <v>116144</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Dataset</vt:lpstr>
      <vt:lpstr>Question</vt:lpstr>
      <vt:lpstr>Data_edit</vt:lpstr>
      <vt:lpstr>Answer</vt:lpstr>
    </vt:vector>
  </TitlesOfParts>
  <Company>PLG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李玟蕙</dc:creator>
  <cp:lastModifiedBy>Microsoft Office User</cp:lastModifiedBy>
  <dcterms:created xsi:type="dcterms:W3CDTF">2023-12-07T02:56:20Z</dcterms:created>
  <dcterms:modified xsi:type="dcterms:W3CDTF">2024-01-07T10:32:58Z</dcterms:modified>
</cp:coreProperties>
</file>