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rag History" sheetId="1" r:id="rId3"/>
    <sheet state="visible" name="Match Statistics" sheetId="2" r:id="rId4"/>
  </sheets>
  <definedNames/>
  <calcPr/>
</workbook>
</file>

<file path=xl/sharedStrings.xml><?xml version="1.0" encoding="utf-8"?>
<sst xmlns="http://schemas.openxmlformats.org/spreadsheetml/2006/main" count="1061" uniqueCount="269">
  <si>
    <t>2019-03-12 12:38:46-05:00</t>
  </si>
  <si>
    <t>lamonthe</t>
  </si>
  <si>
    <t>fluffy</t>
  </si>
  <si>
    <t>AG36</t>
  </si>
  <si>
    <t>2019-03-12 12:38:49-05:00</t>
  </si>
  <si>
    <t>Rocket</t>
  </si>
  <si>
    <t>2019-03-12 12:39:11-05:00</t>
  </si>
  <si>
    <t>P90</t>
  </si>
  <si>
    <t>2019-03-12 12:39:41-05:00</t>
  </si>
  <si>
    <t>2019-03-12 12:39:46-05:00</t>
  </si>
  <si>
    <t>Reaper</t>
  </si>
  <si>
    <t>2019-03-12 12:40:04-05:00</t>
  </si>
  <si>
    <t>Mike Killah</t>
  </si>
  <si>
    <t>2019-03-12 12:40:16-05:00</t>
  </si>
  <si>
    <t>Scrap</t>
  </si>
  <si>
    <t>Falcon</t>
  </si>
  <si>
    <t>2019-03-12 12:40:19-05:00</t>
  </si>
  <si>
    <t>AG36Grenade</t>
  </si>
  <si>
    <t>2019-03-12 12:40:28-05:00</t>
  </si>
  <si>
    <t>2019-03-12 12:40:57-05:00</t>
  </si>
  <si>
    <t>2019-03-12 12:41:14-05:00</t>
  </si>
  <si>
    <t>2019-03-12 12:41:21-05:00</t>
  </si>
  <si>
    <t>M4</t>
  </si>
  <si>
    <t>2019-03-12 12:41:42-05:00</t>
  </si>
  <si>
    <t>Player Name</t>
  </si>
  <si>
    <t>2019-03-12 12:41:45-05:00</t>
  </si>
  <si>
    <t>M249</t>
  </si>
  <si>
    <t>2019-03-12 12:42:09-05:00</t>
  </si>
  <si>
    <t>2019-03-12 12:42:15-05:00</t>
  </si>
  <si>
    <t>MG</t>
  </si>
  <si>
    <t>2019-03-12 12:42:18-05:00</t>
  </si>
  <si>
    <t>2019-03-12 12:42:23-05:00</t>
  </si>
  <si>
    <t>Refactorer</t>
  </si>
  <si>
    <t>2019-03-12 12:42:30-05:00</t>
  </si>
  <si>
    <t>cyap</t>
  </si>
  <si>
    <t>Kills</t>
  </si>
  <si>
    <t>2019-03-12 12:42:37-05:00</t>
  </si>
  <si>
    <t>2019-03-12 12:42:43-05:00</t>
  </si>
  <si>
    <t>2019-03-12 12:42:44-05:00</t>
  </si>
  <si>
    <t>2019-03-12 12:42:56-05:00</t>
  </si>
  <si>
    <t>SniperRifle</t>
  </si>
  <si>
    <t>Deaths</t>
  </si>
  <si>
    <t>Suicides</t>
  </si>
  <si>
    <t>2019-03-12 12:43:01-05:00</t>
  </si>
  <si>
    <t>Efficiency</t>
  </si>
  <si>
    <t>2019-03-12 12:43:12-05:00</t>
  </si>
  <si>
    <t>2019-03-12 12:43:22-05:00</t>
  </si>
  <si>
    <t>2019-03-12 12:43:31-05:00</t>
  </si>
  <si>
    <t>2019-03-12 12:43:36-05:00</t>
  </si>
  <si>
    <t>2019-03-12 12:43:41-05:00</t>
  </si>
  <si>
    <t>OICW</t>
  </si>
  <si>
    <t>2019-03-12 12:43:42-05:00</t>
  </si>
  <si>
    <t>VehicleRocket</t>
  </si>
  <si>
    <t>2019-03-12 12:43:48-05:00</t>
  </si>
  <si>
    <t>2019-03-12 12:43:56-05:00</t>
  </si>
  <si>
    <t>2019-03-12 12:43:58-05:00</t>
  </si>
  <si>
    <t>2019-03-12 12:43:59-05:00</t>
  </si>
  <si>
    <t>2019-03-12 12:44:07-05:00</t>
  </si>
  <si>
    <t>2019-03-12 12:44:08-05:00</t>
  </si>
  <si>
    <t>2019-03-12 12:44:11-05:00</t>
  </si>
  <si>
    <t>cynthia</t>
  </si>
  <si>
    <t>2019-03-12 12:44:14-05:00</t>
  </si>
  <si>
    <t>2019-03-12 12:44:18-05:00</t>
  </si>
  <si>
    <t>2019-03-12 12:44:23-05:00</t>
  </si>
  <si>
    <t>2019-03-12 12:44:24-05:00</t>
  </si>
  <si>
    <t>Machete</t>
  </si>
  <si>
    <t>2019-03-12 12:44:26-05:00</t>
  </si>
  <si>
    <t>2019-03-12 12:44:30-05:00</t>
  </si>
  <si>
    <t>2019-03-12 12:44:34-05:00</t>
  </si>
  <si>
    <t>2019-03-12 12:44:45-05:00</t>
  </si>
  <si>
    <t>2019-03-12 12:44:48-05:00</t>
  </si>
  <si>
    <t>2019-03-12 12:44:49-05:00</t>
  </si>
  <si>
    <t>2019-03-12 12:44:50-05:00</t>
  </si>
  <si>
    <t>2019-03-12 12:44:58-05:00</t>
  </si>
  <si>
    <t>2019-03-12 12:45:00-05:00</t>
  </si>
  <si>
    <t>2019-03-12 12:45:03-05:00</t>
  </si>
  <si>
    <t>2019-03-12 12:45:07-05:00</t>
  </si>
  <si>
    <t>2019-03-12 12:45:09-05:00</t>
  </si>
  <si>
    <t>2019-03-12 12:45:19-05:00</t>
  </si>
  <si>
    <t>2019-03-12 12:45:25-05:00</t>
  </si>
  <si>
    <t>2019-03-12 12:45:27-05:00</t>
  </si>
  <si>
    <t>Shotgun</t>
  </si>
  <si>
    <t>2019-03-12 12:45:36-05:00</t>
  </si>
  <si>
    <t>2019-03-12 12:45:42-05:00</t>
  </si>
  <si>
    <t>2019-03-12 12:45:43-05:00</t>
  </si>
  <si>
    <t>OICWGrenade</t>
  </si>
  <si>
    <t>2019-03-12 12:45:49-05:00</t>
  </si>
  <si>
    <t>2019-03-12 12:45:53-05:00</t>
  </si>
  <si>
    <t>2019-03-12 12:45:58-05:00</t>
  </si>
  <si>
    <t>2019-03-12 12:45:59-05:00</t>
  </si>
  <si>
    <t>2019-03-12 12:46:04-05:00</t>
  </si>
  <si>
    <t>2019-03-12 12:46:06-05:00</t>
  </si>
  <si>
    <t>2019-03-12 12:46:08-05:00</t>
  </si>
  <si>
    <t>2019-03-12 12:46:12-05:00</t>
  </si>
  <si>
    <t>2019-03-12 12:46:14-05:00</t>
  </si>
  <si>
    <t>2019-03-12 12:46:15-05:00</t>
  </si>
  <si>
    <t>2019-03-12 12:46:20-05:00</t>
  </si>
  <si>
    <t>2019-03-12 12:46:29-05:00</t>
  </si>
  <si>
    <t>2019-03-12 12:46:34-05:00</t>
  </si>
  <si>
    <t>2019-03-12 12:46:35-05:00</t>
  </si>
  <si>
    <t>2019-03-12 12:46:42-05:00</t>
  </si>
  <si>
    <t>2019-03-12 12:46:48-05:00</t>
  </si>
  <si>
    <t>2019-03-12 12:46:49-05:00</t>
  </si>
  <si>
    <t>2019-03-12 12:46:51-05:00</t>
  </si>
  <si>
    <t>2019-03-12 12:46:55-05:00</t>
  </si>
  <si>
    <t>2019-03-12 12:46:56-05:00</t>
  </si>
  <si>
    <t>2019-03-12 12:47:03-05:00</t>
  </si>
  <si>
    <t>2019-03-12 12:47:05-05:00</t>
  </si>
  <si>
    <t>2019-03-12 12:47:14-05:00</t>
  </si>
  <si>
    <t>2019-03-12 12:47:18-05:00</t>
  </si>
  <si>
    <t>2019-03-12 12:47:22-05:00</t>
  </si>
  <si>
    <t>2019-03-12 12:47:25-05:00</t>
  </si>
  <si>
    <t>2019-03-12 12:47:30-05:00</t>
  </si>
  <si>
    <t>2019-03-12 12:47:35-05:00</t>
  </si>
  <si>
    <t>2019-03-12 12:47:37-05:00</t>
  </si>
  <si>
    <t>2019-03-12 12:47:39-05:00</t>
  </si>
  <si>
    <t>2019-03-12 12:47:42-05:00</t>
  </si>
  <si>
    <t>2019-03-12 12:47:45-05:00</t>
  </si>
  <si>
    <t>2019-03-12 12:47:46-05:00</t>
  </si>
  <si>
    <t>2019-03-12 12:47:50-05:00</t>
  </si>
  <si>
    <t>2019-03-12 12:47:52-05:00</t>
  </si>
  <si>
    <t>2019-03-12 12:47:58-05:00</t>
  </si>
  <si>
    <t>MP5</t>
  </si>
  <si>
    <t>2019-03-12 12:48:02-05:00</t>
  </si>
  <si>
    <t>2019-03-12 12:48:05-05:00</t>
  </si>
  <si>
    <t>2019-03-12 12:48:13-05:00</t>
  </si>
  <si>
    <t>2019-03-12 12:48:14-05:00</t>
  </si>
  <si>
    <t>2019-03-12 12:48:18-05:00</t>
  </si>
  <si>
    <t>2019-03-12 12:48:24-05:00</t>
  </si>
  <si>
    <t>2019-03-12 12:48:26-05:00</t>
  </si>
  <si>
    <t>2019-03-12 12:48:36-05:00</t>
  </si>
  <si>
    <t>2019-03-12 12:48:40-05:00</t>
  </si>
  <si>
    <t>2019-03-12 12:48:45-05:00</t>
  </si>
  <si>
    <t>2019-03-12 12:48:46-05:00</t>
  </si>
  <si>
    <t>2019-03-12 12:49:01-05:00</t>
  </si>
  <si>
    <t>2019-03-12 12:49:02-05:00</t>
  </si>
  <si>
    <t>2019-03-12 12:49:06-05:00</t>
  </si>
  <si>
    <t>2019-03-12 12:49:12-05:00</t>
  </si>
  <si>
    <t>2019-03-12 12:49:14-05:00</t>
  </si>
  <si>
    <t>2019-03-12 12:49:25-05:00</t>
  </si>
  <si>
    <t>2019-03-12 12:49:27-05:00</t>
  </si>
  <si>
    <t>2019-03-12 12:49:31-05:00</t>
  </si>
  <si>
    <t>2019-03-12 12:49:36-05:00</t>
  </si>
  <si>
    <t>2019-03-12 12:49:38-05:00</t>
  </si>
  <si>
    <t>2019-03-12 12:49:39-05:00</t>
  </si>
  <si>
    <t>2019-03-12 12:49:44-05:00</t>
  </si>
  <si>
    <t>2019-03-12 12:49:50-05:00</t>
  </si>
  <si>
    <t>2019-03-12 12:49:54-05:00</t>
  </si>
  <si>
    <t>2019-03-12 12:50:00-05:00</t>
  </si>
  <si>
    <t>2019-03-12 12:50:01-05:00</t>
  </si>
  <si>
    <t>2019-03-12 12:50:06-05:00</t>
  </si>
  <si>
    <t>2019-03-12 12:50:13-05:00</t>
  </si>
  <si>
    <t>2019-03-12 12:50:20-05:00</t>
  </si>
  <si>
    <t>2019-03-12 12:50:21-05:00</t>
  </si>
  <si>
    <t>2019-03-12 12:50:24-05:00</t>
  </si>
  <si>
    <t>2019-03-12 12:50:27-05:00</t>
  </si>
  <si>
    <t>2019-03-12 12:50:41-05:00</t>
  </si>
  <si>
    <t>2019-03-12 12:50:43-05:00</t>
  </si>
  <si>
    <t>2019-03-12 12:50:47-05:00</t>
  </si>
  <si>
    <t>2019-03-12 12:50:48-05:00</t>
  </si>
  <si>
    <t>2019-03-12 12:50:56-05:00</t>
  </si>
  <si>
    <t>2019-03-12 12:51:01-05:00</t>
  </si>
  <si>
    <t>2019-03-12 12:51:03-05:00</t>
  </si>
  <si>
    <t>2019-03-12 12:51:05-05:00</t>
  </si>
  <si>
    <t>2019-03-12 12:51:10-05:00</t>
  </si>
  <si>
    <t>2019-03-12 12:51:16-05:00</t>
  </si>
  <si>
    <t>2019-03-12 12:51:17-05:00</t>
  </si>
  <si>
    <t>2019-03-12 12:51:34-05:00</t>
  </si>
  <si>
    <t>2019-03-12 12:51:37-05:00</t>
  </si>
  <si>
    <t>2019-03-12 12:51:39-05:00</t>
  </si>
  <si>
    <t>2019-03-12 12:51:41-05:00</t>
  </si>
  <si>
    <t>papazark</t>
  </si>
  <si>
    <t>HandGrenade</t>
  </si>
  <si>
    <t>2019-03-12 12:51:42-05:00</t>
  </si>
  <si>
    <t>2019-03-12 12:51:49-05:00</t>
  </si>
  <si>
    <t>2019-03-12 12:51:50-05:00</t>
  </si>
  <si>
    <t>2019-03-12 12:51:53-05:00</t>
  </si>
  <si>
    <t>2019-03-12 12:51:54-05:00</t>
  </si>
  <si>
    <t>2019-03-12 12:51:57-05:00</t>
  </si>
  <si>
    <t>2019-03-12 12:51:58-05:00</t>
  </si>
  <si>
    <t>2019-03-12 12:52:04-05:00</t>
  </si>
  <si>
    <t>2019-03-12 12:52:06-05:00</t>
  </si>
  <si>
    <t>2019-03-12 12:52:12-05:00</t>
  </si>
  <si>
    <t>2019-03-12 12:52:14-05:00</t>
  </si>
  <si>
    <t>2019-03-12 12:52:16-05:00</t>
  </si>
  <si>
    <t>2019-03-12 12:52:26-05:00</t>
  </si>
  <si>
    <t>2019-03-12 12:52:27-05:00</t>
  </si>
  <si>
    <t>2019-03-12 12:52:29-05:00</t>
  </si>
  <si>
    <t>2019-03-12 12:52:39-05:00</t>
  </si>
  <si>
    <t>2019-03-12 12:52:42-05:00</t>
  </si>
  <si>
    <t>2019-03-12 12:52:43-05:00</t>
  </si>
  <si>
    <t>2019-03-12 12:52:47-05:00</t>
  </si>
  <si>
    <t>2019-03-12 12:52:50-05:00</t>
  </si>
  <si>
    <t>2019-03-12 12:52:54-05:00</t>
  </si>
  <si>
    <t>2019-03-12 12:52:55-05:00</t>
  </si>
  <si>
    <t>2019-03-12 12:52:57-05:00</t>
  </si>
  <si>
    <t>2019-03-12 12:53:00-05:00</t>
  </si>
  <si>
    <t>2019-03-12 12:53:01-05:00</t>
  </si>
  <si>
    <t>2019-03-12 12:53:05-05:00</t>
  </si>
  <si>
    <t>2019-03-12 12:53:06-05:00</t>
  </si>
  <si>
    <t>2019-03-12 12:53:07-05:00</t>
  </si>
  <si>
    <t>2019-03-12 12:53:14-05:00</t>
  </si>
  <si>
    <t>2019-03-12 12:53:16-05:00</t>
  </si>
  <si>
    <t>2019-03-12 12:53:19-05:00</t>
  </si>
  <si>
    <t>2019-03-12 12:53:24-05:00</t>
  </si>
  <si>
    <t>2019-03-12 12:53:30-05:00</t>
  </si>
  <si>
    <t>2019-03-12 12:53:32-05:00</t>
  </si>
  <si>
    <t>2019-03-12 12:53:36-05:00</t>
  </si>
  <si>
    <t>2019-03-12 12:53:41-05:00</t>
  </si>
  <si>
    <t>2019-03-12 12:53:43-05:00</t>
  </si>
  <si>
    <t>2019-03-12 12:53:48-05:00</t>
  </si>
  <si>
    <t>2019-03-12 12:53:51-05:00</t>
  </si>
  <si>
    <t>2019-03-12 12:53:55-05:00</t>
  </si>
  <si>
    <t>2019-03-12 12:53:57-05:00</t>
  </si>
  <si>
    <t>2019-03-12 12:54:04-05:00</t>
  </si>
  <si>
    <t>2019-03-12 12:54:07-05:00</t>
  </si>
  <si>
    <t>2019-03-12 12:54:13-05:00</t>
  </si>
  <si>
    <t>2019-03-12 12:54:15-05:00</t>
  </si>
  <si>
    <t>2019-03-12 12:54:19-05:00</t>
  </si>
  <si>
    <t>2019-03-12 12:54:23-05:00</t>
  </si>
  <si>
    <t>2019-03-12 12:54:26-05:00</t>
  </si>
  <si>
    <t>2019-03-12 12:54:27-05:00</t>
  </si>
  <si>
    <t>2019-03-12 12:54:33-05:00</t>
  </si>
  <si>
    <t>2019-03-12 12:54:37-05:00</t>
  </si>
  <si>
    <t>2019-03-12 12:54:38-05:00</t>
  </si>
  <si>
    <t>2019-03-12 12:54:41-05:00</t>
  </si>
  <si>
    <t>2019-03-12 12:54:43-05:00</t>
  </si>
  <si>
    <t>2019-03-12 12:54:45-05:00</t>
  </si>
  <si>
    <t>2019-03-12 12:54:54-05:00</t>
  </si>
  <si>
    <t>2019-03-12 12:55:00-05:00</t>
  </si>
  <si>
    <t>2019-03-12 12:55:01-05:00</t>
  </si>
  <si>
    <t>2019-03-12 12:55:03-05:00</t>
  </si>
  <si>
    <t>2019-03-12 12:55:07-05:00</t>
  </si>
  <si>
    <t>2019-03-12 12:55:13-05:00</t>
  </si>
  <si>
    <t>2019-03-12 12:55:17-05:00</t>
  </si>
  <si>
    <t>2019-03-12 12:55:20-05:00</t>
  </si>
  <si>
    <t>2019-03-12 12:55:22-05:00</t>
  </si>
  <si>
    <t>2019-03-12 12:55:28-05:00</t>
  </si>
  <si>
    <t>2019-03-12 12:55:30-05:00</t>
  </si>
  <si>
    <t>2019-03-12 12:55:32-05:00</t>
  </si>
  <si>
    <t>2019-03-12 12:55:40-05:00</t>
  </si>
  <si>
    <t>2019-03-12 12:55:41-05:00</t>
  </si>
  <si>
    <t>2019-03-12 12:55:42-05:00</t>
  </si>
  <si>
    <t>2019-03-12 12:55:44-05:00</t>
  </si>
  <si>
    <t>2019-03-12 12:55:51-05:00</t>
  </si>
  <si>
    <t>2019-03-12 12:55:53-05:00</t>
  </si>
  <si>
    <t>2019-03-12 12:55:55-05:00</t>
  </si>
  <si>
    <t>2019-03-12 12:55:59-05:00</t>
  </si>
  <si>
    <t>2019-03-12 12:56:00-05:00</t>
  </si>
  <si>
    <t>2019-03-12 12:56:01-05:00</t>
  </si>
  <si>
    <t>2019-03-12 12:56:05-05:00</t>
  </si>
  <si>
    <t>2019-03-12 12:56:06-05:00</t>
  </si>
  <si>
    <t>2019-03-12 12:56:07-05:00</t>
  </si>
  <si>
    <t>2019-03-12 12:56:09-05:00</t>
  </si>
  <si>
    <t>2019-03-12 12:56:14-05:00</t>
  </si>
  <si>
    <t>2019-03-12 12:56:20-05:00</t>
  </si>
  <si>
    <t>2019-03-12 12:56:23-05:00</t>
  </si>
  <si>
    <t>2019-03-12 12:56:24-05:00</t>
  </si>
  <si>
    <t>2019-03-12 12:56:27-05:00</t>
  </si>
  <si>
    <t>2019-03-12 12:56:33-05:00</t>
  </si>
  <si>
    <t>2019-03-12 12:56:44-05:00</t>
  </si>
  <si>
    <t>2019-03-12 12:56:54-05:00</t>
  </si>
  <si>
    <t>2019-03-12 12:56:57-05:00</t>
  </si>
  <si>
    <t>2019-03-12 12:56:59-05:00</t>
  </si>
  <si>
    <t>2019-03-12 12:57:02-05:00</t>
  </si>
  <si>
    <t>2019-03-12 12:57:09-05:00</t>
  </si>
  <si>
    <t>2019-03-12 12:57:12-05:00</t>
  </si>
  <si>
    <t>2019-03-12 12:57:16-05:00</t>
  </si>
  <si>
    <t>2019-03-12 12:57:20-05:00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</si>
</sst>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000000"/>
      <name val="Inconsolata"/>
    </font>
    <font>
      <sz val="12.0"/>
      <color rgb="FFFFFFFF"/>
    </font>
    <font>
      <sz val="12.0"/>
      <color rgb="FFFFFFFF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1" numFmtId="2" xfId="0" applyFont="1" applyNumberFormat="1"/>
    <xf borderId="0" fillId="3" fontId="3" numFmtId="0" xfId="0" applyAlignment="1" applyFill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H1" s="2"/>
      <c r="I1" s="2"/>
      <c r="J1" s="3"/>
    </row>
    <row r="2">
      <c r="A2" s="1" t="s">
        <v>4</v>
      </c>
      <c r="B2" s="1" t="s">
        <v>2</v>
      </c>
      <c r="C2" s="1" t="s">
        <v>1</v>
      </c>
      <c r="D2" s="1" t="s">
        <v>5</v>
      </c>
      <c r="H2" s="2"/>
      <c r="I2" s="2"/>
      <c r="J2" s="3"/>
    </row>
    <row r="3">
      <c r="A3" s="1" t="s">
        <v>6</v>
      </c>
      <c r="B3" s="1" t="s">
        <v>2</v>
      </c>
      <c r="C3" s="1" t="s">
        <v>1</v>
      </c>
      <c r="D3" s="1" t="s">
        <v>7</v>
      </c>
      <c r="H3" s="2"/>
      <c r="I3" s="2"/>
      <c r="J3" s="3"/>
    </row>
    <row r="4">
      <c r="A4" s="1" t="s">
        <v>8</v>
      </c>
      <c r="B4" s="1" t="s">
        <v>2</v>
      </c>
      <c r="C4" s="1" t="s">
        <v>1</v>
      </c>
      <c r="D4" s="1" t="s">
        <v>7</v>
      </c>
      <c r="H4" s="2"/>
      <c r="I4" s="2"/>
      <c r="J4" s="3"/>
    </row>
    <row r="5">
      <c r="A5" s="1" t="s">
        <v>9</v>
      </c>
      <c r="B5" s="1" t="s">
        <v>2</v>
      </c>
      <c r="C5" s="1" t="s">
        <v>10</v>
      </c>
      <c r="D5" s="1" t="s">
        <v>7</v>
      </c>
      <c r="H5" s="2"/>
      <c r="I5" s="2"/>
      <c r="J5" s="3"/>
    </row>
    <row r="6">
      <c r="A6" s="1" t="s">
        <v>11</v>
      </c>
      <c r="B6" s="1" t="s">
        <v>1</v>
      </c>
      <c r="C6" s="1" t="s">
        <v>12</v>
      </c>
      <c r="D6" s="1" t="s">
        <v>3</v>
      </c>
      <c r="H6" s="2"/>
      <c r="I6" s="2"/>
      <c r="J6" s="3"/>
    </row>
    <row r="7">
      <c r="A7" s="1" t="s">
        <v>13</v>
      </c>
      <c r="B7" s="1" t="s">
        <v>14</v>
      </c>
      <c r="C7" s="1" t="s">
        <v>12</v>
      </c>
      <c r="D7" s="1" t="s">
        <v>15</v>
      </c>
      <c r="H7" s="2"/>
      <c r="I7" s="2"/>
      <c r="J7" s="3"/>
    </row>
    <row r="8">
      <c r="A8" s="1" t="s">
        <v>16</v>
      </c>
      <c r="B8" s="1" t="s">
        <v>1</v>
      </c>
      <c r="C8" s="1" t="s">
        <v>14</v>
      </c>
      <c r="D8" s="1" t="s">
        <v>17</v>
      </c>
      <c r="H8" s="2"/>
      <c r="I8" s="2"/>
      <c r="J8" s="3"/>
    </row>
    <row r="9">
      <c r="A9" s="1" t="s">
        <v>18</v>
      </c>
      <c r="B9" s="1" t="s">
        <v>1</v>
      </c>
      <c r="C9" s="1" t="s">
        <v>12</v>
      </c>
      <c r="D9" s="1" t="s">
        <v>3</v>
      </c>
      <c r="H9" s="2"/>
      <c r="I9" s="2"/>
      <c r="J9" s="3"/>
    </row>
    <row r="10">
      <c r="A10" s="1" t="s">
        <v>19</v>
      </c>
      <c r="B10" s="1" t="s">
        <v>1</v>
      </c>
      <c r="C10" s="1" t="s">
        <v>14</v>
      </c>
      <c r="D10" s="1" t="s">
        <v>3</v>
      </c>
    </row>
    <row r="11">
      <c r="A11" s="1" t="s">
        <v>20</v>
      </c>
      <c r="B11" s="1" t="s">
        <v>1</v>
      </c>
      <c r="C11" s="1" t="s">
        <v>14</v>
      </c>
      <c r="D11" s="1" t="s">
        <v>17</v>
      </c>
    </row>
    <row r="12">
      <c r="A12" s="1" t="s">
        <v>21</v>
      </c>
      <c r="B12" s="1" t="s">
        <v>12</v>
      </c>
      <c r="C12" s="1" t="s">
        <v>1</v>
      </c>
      <c r="D12" s="1" t="s">
        <v>22</v>
      </c>
    </row>
    <row r="13">
      <c r="A13" s="1" t="s">
        <v>23</v>
      </c>
      <c r="B13" s="1" t="s">
        <v>12</v>
      </c>
      <c r="C13" s="1" t="s">
        <v>1</v>
      </c>
      <c r="D13" s="1" t="s">
        <v>17</v>
      </c>
    </row>
    <row r="14">
      <c r="A14" s="1" t="s">
        <v>25</v>
      </c>
      <c r="B14" s="1" t="s">
        <v>14</v>
      </c>
      <c r="C14" s="1" t="s">
        <v>2</v>
      </c>
      <c r="D14" s="1" t="s">
        <v>26</v>
      </c>
    </row>
    <row r="15">
      <c r="A15" s="1" t="s">
        <v>27</v>
      </c>
      <c r="B15" s="1" t="s">
        <v>1</v>
      </c>
      <c r="C15" s="1" t="s">
        <v>12</v>
      </c>
      <c r="D15" s="1" t="s">
        <v>5</v>
      </c>
    </row>
    <row r="16">
      <c r="A16" s="1" t="s">
        <v>28</v>
      </c>
      <c r="B16" s="1" t="s">
        <v>14</v>
      </c>
      <c r="C16" s="1" t="s">
        <v>2</v>
      </c>
      <c r="D16" s="1" t="s">
        <v>29</v>
      </c>
    </row>
    <row r="17">
      <c r="A17" s="1" t="s">
        <v>30</v>
      </c>
      <c r="B17" s="1" t="s">
        <v>12</v>
      </c>
      <c r="C17" s="1" t="s">
        <v>1</v>
      </c>
      <c r="D17" s="1" t="s">
        <v>17</v>
      </c>
    </row>
    <row r="18">
      <c r="A18" s="1" t="s">
        <v>31</v>
      </c>
      <c r="B18" s="1" t="s">
        <v>32</v>
      </c>
      <c r="C18" s="1" t="s">
        <v>12</v>
      </c>
      <c r="D18" s="1" t="s">
        <v>26</v>
      </c>
    </row>
    <row r="19">
      <c r="A19" s="1" t="s">
        <v>33</v>
      </c>
      <c r="B19" s="1" t="s">
        <v>34</v>
      </c>
      <c r="C19" s="1" t="s">
        <v>32</v>
      </c>
      <c r="D19" s="1" t="s">
        <v>3</v>
      </c>
    </row>
    <row r="20">
      <c r="A20" s="1" t="s">
        <v>36</v>
      </c>
      <c r="B20" s="1" t="s">
        <v>34</v>
      </c>
      <c r="C20" s="1" t="s">
        <v>12</v>
      </c>
      <c r="D20" s="1" t="s">
        <v>17</v>
      </c>
    </row>
    <row r="21">
      <c r="A21" s="1" t="s">
        <v>37</v>
      </c>
      <c r="B21" s="1" t="s">
        <v>14</v>
      </c>
      <c r="C21" s="1" t="s">
        <v>1</v>
      </c>
      <c r="D21" s="1" t="s">
        <v>29</v>
      </c>
    </row>
    <row r="22">
      <c r="A22" s="1" t="s">
        <v>38</v>
      </c>
      <c r="B22" s="1" t="s">
        <v>2</v>
      </c>
      <c r="C22" s="1" t="s">
        <v>14</v>
      </c>
      <c r="D22" s="1" t="s">
        <v>3</v>
      </c>
    </row>
    <row r="23">
      <c r="A23" s="1" t="s">
        <v>39</v>
      </c>
      <c r="B23" s="1" t="s">
        <v>10</v>
      </c>
      <c r="C23" s="1" t="s">
        <v>2</v>
      </c>
      <c r="D23" s="1" t="s">
        <v>40</v>
      </c>
    </row>
    <row r="24">
      <c r="A24" s="1" t="s">
        <v>43</v>
      </c>
      <c r="B24" s="1" t="s">
        <v>34</v>
      </c>
      <c r="C24" s="1" t="s">
        <v>14</v>
      </c>
      <c r="D24" s="1" t="s">
        <v>17</v>
      </c>
    </row>
    <row r="25">
      <c r="A25" s="1" t="s">
        <v>45</v>
      </c>
      <c r="B25" s="1" t="s">
        <v>34</v>
      </c>
      <c r="C25" s="1" t="s">
        <v>2</v>
      </c>
      <c r="D25" s="1" t="s">
        <v>17</v>
      </c>
    </row>
    <row r="26">
      <c r="A26" s="1" t="s">
        <v>46</v>
      </c>
      <c r="B26" s="1" t="s">
        <v>34</v>
      </c>
      <c r="C26" s="1" t="s">
        <v>2</v>
      </c>
      <c r="D26" s="1" t="s">
        <v>17</v>
      </c>
    </row>
    <row r="27">
      <c r="A27" s="1" t="s">
        <v>47</v>
      </c>
      <c r="B27" s="1" t="s">
        <v>12</v>
      </c>
      <c r="C27" s="1" t="s">
        <v>34</v>
      </c>
      <c r="D27" s="1" t="s">
        <v>22</v>
      </c>
    </row>
    <row r="28">
      <c r="A28" s="1" t="s">
        <v>48</v>
      </c>
      <c r="B28" s="1" t="s">
        <v>14</v>
      </c>
      <c r="C28" s="1" t="s">
        <v>1</v>
      </c>
      <c r="D28" s="1" t="s">
        <v>26</v>
      </c>
    </row>
    <row r="29">
      <c r="A29" s="1" t="s">
        <v>49</v>
      </c>
      <c r="B29" s="1" t="s">
        <v>2</v>
      </c>
      <c r="C29" s="1" t="s">
        <v>10</v>
      </c>
      <c r="D29" s="1" t="s">
        <v>50</v>
      </c>
    </row>
    <row r="30">
      <c r="A30" s="1" t="s">
        <v>51</v>
      </c>
      <c r="B30" s="1" t="s">
        <v>32</v>
      </c>
      <c r="C30" s="1" t="s">
        <v>12</v>
      </c>
      <c r="D30" s="1" t="s">
        <v>52</v>
      </c>
    </row>
    <row r="31">
      <c r="A31" s="1" t="s">
        <v>53</v>
      </c>
      <c r="B31" s="1" t="s">
        <v>14</v>
      </c>
      <c r="C31" s="1" t="s">
        <v>2</v>
      </c>
      <c r="D31" s="1" t="s">
        <v>29</v>
      </c>
    </row>
    <row r="32">
      <c r="A32" s="1" t="s">
        <v>54</v>
      </c>
      <c r="B32" s="1" t="s">
        <v>12</v>
      </c>
      <c r="C32" s="1" t="s">
        <v>32</v>
      </c>
      <c r="D32" s="1" t="s">
        <v>22</v>
      </c>
    </row>
    <row r="33">
      <c r="A33" s="1" t="s">
        <v>55</v>
      </c>
      <c r="B33" s="1" t="s">
        <v>14</v>
      </c>
      <c r="C33" s="1" t="s">
        <v>10</v>
      </c>
      <c r="D33" s="1" t="s">
        <v>29</v>
      </c>
    </row>
    <row r="34">
      <c r="A34" s="1" t="s">
        <v>56</v>
      </c>
      <c r="B34" s="1" t="s">
        <v>2</v>
      </c>
      <c r="C34" s="1" t="s">
        <v>14</v>
      </c>
      <c r="D34" s="1" t="s">
        <v>15</v>
      </c>
    </row>
    <row r="35">
      <c r="A35" s="1" t="s">
        <v>57</v>
      </c>
      <c r="B35" s="1" t="s">
        <v>14</v>
      </c>
      <c r="C35" s="1" t="s">
        <v>2</v>
      </c>
      <c r="D35" s="1" t="s">
        <v>15</v>
      </c>
    </row>
    <row r="36">
      <c r="A36" s="1" t="s">
        <v>58</v>
      </c>
      <c r="B36" s="1" t="s">
        <v>32</v>
      </c>
      <c r="C36" s="1" t="s">
        <v>14</v>
      </c>
      <c r="D36" s="1" t="s">
        <v>52</v>
      </c>
    </row>
    <row r="37">
      <c r="A37" s="1" t="s">
        <v>58</v>
      </c>
      <c r="B37" s="1" t="s">
        <v>1</v>
      </c>
      <c r="C37" s="1" t="s">
        <v>34</v>
      </c>
      <c r="D37" s="1" t="s">
        <v>5</v>
      </c>
    </row>
    <row r="38">
      <c r="A38" s="1" t="s">
        <v>59</v>
      </c>
      <c r="B38" s="1" t="s">
        <v>12</v>
      </c>
      <c r="C38" s="1" t="s">
        <v>60</v>
      </c>
      <c r="D38" s="1" t="s">
        <v>17</v>
      </c>
    </row>
    <row r="39">
      <c r="A39" s="1" t="s">
        <v>61</v>
      </c>
      <c r="B39" s="1" t="s">
        <v>12</v>
      </c>
      <c r="C39" s="1" t="s">
        <v>2</v>
      </c>
      <c r="D39" s="1" t="s">
        <v>17</v>
      </c>
    </row>
    <row r="40">
      <c r="A40" s="1" t="s">
        <v>62</v>
      </c>
      <c r="B40" s="1" t="s">
        <v>1</v>
      </c>
      <c r="C40" s="1" t="s">
        <v>34</v>
      </c>
      <c r="D40" s="1" t="s">
        <v>5</v>
      </c>
    </row>
    <row r="41">
      <c r="A41" s="1" t="s">
        <v>62</v>
      </c>
      <c r="B41" s="1" t="s">
        <v>12</v>
      </c>
      <c r="C41" s="1" t="s">
        <v>14</v>
      </c>
      <c r="D41" s="1" t="s">
        <v>17</v>
      </c>
    </row>
    <row r="42">
      <c r="A42" s="1" t="s">
        <v>63</v>
      </c>
      <c r="B42" s="1" t="s">
        <v>12</v>
      </c>
      <c r="C42" s="1" t="s">
        <v>2</v>
      </c>
      <c r="D42" s="1" t="s">
        <v>17</v>
      </c>
    </row>
    <row r="43">
      <c r="A43" s="1" t="s">
        <v>64</v>
      </c>
      <c r="B43" s="1" t="s">
        <v>34</v>
      </c>
      <c r="C43" s="1" t="s">
        <v>60</v>
      </c>
      <c r="D43" s="1" t="s">
        <v>65</v>
      </c>
    </row>
    <row r="44">
      <c r="A44" s="1" t="s">
        <v>66</v>
      </c>
      <c r="B44" s="1" t="s">
        <v>14</v>
      </c>
      <c r="C44" s="1" t="s">
        <v>12</v>
      </c>
      <c r="D44" s="1" t="s">
        <v>15</v>
      </c>
    </row>
    <row r="45">
      <c r="A45" s="1" t="s">
        <v>67</v>
      </c>
      <c r="B45" s="1" t="s">
        <v>1</v>
      </c>
      <c r="C45" s="1" t="s">
        <v>2</v>
      </c>
      <c r="D45" s="1" t="s">
        <v>5</v>
      </c>
    </row>
    <row r="46">
      <c r="A46" s="1" t="s">
        <v>67</v>
      </c>
      <c r="B46" s="1" t="s">
        <v>1</v>
      </c>
      <c r="C46" s="1"/>
      <c r="D46" s="1"/>
    </row>
    <row r="47">
      <c r="A47" s="1" t="s">
        <v>68</v>
      </c>
      <c r="B47" s="1" t="s">
        <v>60</v>
      </c>
      <c r="C47" s="1" t="s">
        <v>14</v>
      </c>
      <c r="D47" s="1" t="s">
        <v>15</v>
      </c>
    </row>
    <row r="48">
      <c r="A48" s="1" t="s">
        <v>69</v>
      </c>
      <c r="B48" s="1" t="s">
        <v>60</v>
      </c>
      <c r="C48" s="1" t="s">
        <v>2</v>
      </c>
      <c r="D48" s="1" t="s">
        <v>15</v>
      </c>
    </row>
    <row r="49">
      <c r="A49" s="1" t="s">
        <v>70</v>
      </c>
      <c r="B49" s="1" t="s">
        <v>1</v>
      </c>
      <c r="C49" s="1"/>
      <c r="D49" s="1"/>
    </row>
    <row r="50">
      <c r="A50" s="1" t="s">
        <v>71</v>
      </c>
      <c r="B50" s="1" t="s">
        <v>14</v>
      </c>
      <c r="C50" s="1" t="s">
        <v>12</v>
      </c>
      <c r="D50" s="1" t="s">
        <v>3</v>
      </c>
    </row>
    <row r="51">
      <c r="A51" s="1" t="s">
        <v>72</v>
      </c>
      <c r="B51" s="1" t="s">
        <v>32</v>
      </c>
      <c r="C51" s="1" t="s">
        <v>10</v>
      </c>
      <c r="D51" s="1" t="s">
        <v>52</v>
      </c>
    </row>
    <row r="52">
      <c r="A52" s="1" t="s">
        <v>73</v>
      </c>
      <c r="B52" s="1" t="s">
        <v>2</v>
      </c>
      <c r="C52" s="1" t="s">
        <v>34</v>
      </c>
      <c r="D52" s="1" t="s">
        <v>65</v>
      </c>
    </row>
    <row r="53">
      <c r="A53" s="1" t="s">
        <v>74</v>
      </c>
      <c r="B53" s="1" t="s">
        <v>1</v>
      </c>
      <c r="C53" s="1" t="s">
        <v>60</v>
      </c>
      <c r="D53" s="1" t="s">
        <v>65</v>
      </c>
    </row>
    <row r="54">
      <c r="A54" s="1" t="s">
        <v>75</v>
      </c>
      <c r="B54" s="1" t="s">
        <v>34</v>
      </c>
      <c r="C54" s="1" t="s">
        <v>12</v>
      </c>
      <c r="D54" s="1" t="s">
        <v>65</v>
      </c>
    </row>
    <row r="55">
      <c r="A55" s="1" t="s">
        <v>76</v>
      </c>
      <c r="B55" s="1" t="s">
        <v>32</v>
      </c>
      <c r="C55" s="1" t="s">
        <v>1</v>
      </c>
      <c r="D55" s="1" t="s">
        <v>52</v>
      </c>
    </row>
    <row r="56">
      <c r="A56" s="1" t="s">
        <v>77</v>
      </c>
      <c r="B56" s="1" t="s">
        <v>12</v>
      </c>
      <c r="C56" s="1" t="s">
        <v>10</v>
      </c>
      <c r="D56" s="1" t="s">
        <v>65</v>
      </c>
    </row>
    <row r="57">
      <c r="A57" s="1" t="s">
        <v>78</v>
      </c>
      <c r="B57" s="1" t="s">
        <v>14</v>
      </c>
      <c r="C57" s="1" t="s">
        <v>10</v>
      </c>
      <c r="D57" s="1" t="s">
        <v>3</v>
      </c>
    </row>
    <row r="58">
      <c r="A58" s="1" t="s">
        <v>79</v>
      </c>
      <c r="B58" s="1" t="s">
        <v>2</v>
      </c>
      <c r="C58" s="1" t="s">
        <v>32</v>
      </c>
      <c r="D58" s="1" t="s">
        <v>26</v>
      </c>
    </row>
    <row r="59">
      <c r="A59" s="1" t="s">
        <v>80</v>
      </c>
      <c r="B59" s="1" t="s">
        <v>34</v>
      </c>
      <c r="C59" s="1" t="s">
        <v>14</v>
      </c>
      <c r="D59" s="1" t="s">
        <v>81</v>
      </c>
    </row>
    <row r="60">
      <c r="A60" s="1" t="s">
        <v>82</v>
      </c>
      <c r="B60" s="1" t="s">
        <v>2</v>
      </c>
      <c r="C60" s="1" t="s">
        <v>12</v>
      </c>
      <c r="D60" s="1" t="s">
        <v>26</v>
      </c>
    </row>
    <row r="61">
      <c r="A61" s="1" t="s">
        <v>83</v>
      </c>
      <c r="B61" s="1" t="s">
        <v>2</v>
      </c>
      <c r="C61" s="1" t="s">
        <v>14</v>
      </c>
      <c r="D61" s="1" t="s">
        <v>26</v>
      </c>
    </row>
    <row r="62">
      <c r="A62" s="1" t="s">
        <v>84</v>
      </c>
      <c r="B62" s="1" t="s">
        <v>1</v>
      </c>
      <c r="C62" s="1"/>
      <c r="D62" s="1"/>
    </row>
    <row r="63">
      <c r="A63" s="1" t="s">
        <v>84</v>
      </c>
      <c r="B63" s="1" t="s">
        <v>1</v>
      </c>
      <c r="C63" s="1" t="s">
        <v>32</v>
      </c>
      <c r="D63" s="1" t="s">
        <v>85</v>
      </c>
    </row>
    <row r="64">
      <c r="A64" s="1" t="s">
        <v>86</v>
      </c>
      <c r="B64" s="1" t="s">
        <v>12</v>
      </c>
      <c r="C64" s="1" t="s">
        <v>10</v>
      </c>
      <c r="D64" s="1" t="s">
        <v>5</v>
      </c>
    </row>
    <row r="65">
      <c r="A65" s="1" t="s">
        <v>87</v>
      </c>
      <c r="B65" s="1" t="s">
        <v>34</v>
      </c>
      <c r="C65" s="1" t="s">
        <v>14</v>
      </c>
      <c r="D65" s="1" t="s">
        <v>3</v>
      </c>
    </row>
    <row r="66">
      <c r="A66" s="1" t="s">
        <v>88</v>
      </c>
      <c r="B66" s="1" t="s">
        <v>1</v>
      </c>
      <c r="C66" s="1" t="s">
        <v>10</v>
      </c>
      <c r="D66" s="1" t="s">
        <v>29</v>
      </c>
    </row>
    <row r="67">
      <c r="A67" s="1" t="s">
        <v>89</v>
      </c>
      <c r="B67" s="1" t="s">
        <v>32</v>
      </c>
      <c r="C67" s="1" t="s">
        <v>1</v>
      </c>
      <c r="D67" s="1" t="s">
        <v>7</v>
      </c>
    </row>
    <row r="68">
      <c r="A68" s="1" t="s">
        <v>90</v>
      </c>
      <c r="B68" s="1" t="s">
        <v>14</v>
      </c>
      <c r="C68" s="1" t="s">
        <v>32</v>
      </c>
      <c r="D68" s="1" t="s">
        <v>15</v>
      </c>
    </row>
    <row r="69">
      <c r="A69" s="1" t="s">
        <v>91</v>
      </c>
      <c r="B69" s="1" t="s">
        <v>12</v>
      </c>
      <c r="C69" s="1" t="s">
        <v>34</v>
      </c>
      <c r="D69" s="1" t="s">
        <v>5</v>
      </c>
    </row>
    <row r="70">
      <c r="A70" s="1" t="s">
        <v>92</v>
      </c>
      <c r="B70" s="1" t="s">
        <v>2</v>
      </c>
      <c r="C70" s="1" t="s">
        <v>12</v>
      </c>
      <c r="D70" s="1" t="s">
        <v>26</v>
      </c>
    </row>
    <row r="71">
      <c r="A71" s="1" t="s">
        <v>93</v>
      </c>
      <c r="B71" s="1" t="s">
        <v>14</v>
      </c>
      <c r="C71" s="1" t="s">
        <v>32</v>
      </c>
      <c r="D71" s="1" t="s">
        <v>29</v>
      </c>
    </row>
    <row r="72">
      <c r="A72" s="1" t="s">
        <v>94</v>
      </c>
      <c r="B72" s="1" t="s">
        <v>10</v>
      </c>
      <c r="C72" s="1" t="s">
        <v>34</v>
      </c>
      <c r="D72" s="1" t="s">
        <v>15</v>
      </c>
    </row>
    <row r="73">
      <c r="A73" s="1" t="s">
        <v>95</v>
      </c>
      <c r="B73" s="1" t="s">
        <v>2</v>
      </c>
      <c r="C73" s="1" t="s">
        <v>60</v>
      </c>
      <c r="D73" s="1" t="s">
        <v>26</v>
      </c>
    </row>
    <row r="74">
      <c r="A74" s="1" t="s">
        <v>96</v>
      </c>
      <c r="B74" s="1" t="s">
        <v>10</v>
      </c>
      <c r="C74" s="1" t="s">
        <v>34</v>
      </c>
      <c r="D74" s="1" t="s">
        <v>15</v>
      </c>
    </row>
    <row r="75">
      <c r="A75" s="1" t="s">
        <v>96</v>
      </c>
      <c r="B75" s="1" t="s">
        <v>2</v>
      </c>
      <c r="C75" s="1" t="s">
        <v>12</v>
      </c>
      <c r="D75" s="1" t="s">
        <v>26</v>
      </c>
    </row>
    <row r="76">
      <c r="A76" s="1" t="s">
        <v>97</v>
      </c>
      <c r="B76" s="1" t="s">
        <v>12</v>
      </c>
      <c r="C76" s="1" t="s">
        <v>32</v>
      </c>
      <c r="D76" s="1" t="s">
        <v>65</v>
      </c>
    </row>
    <row r="77">
      <c r="A77" s="1" t="s">
        <v>98</v>
      </c>
      <c r="B77" s="1" t="s">
        <v>14</v>
      </c>
      <c r="C77" s="1" t="s">
        <v>12</v>
      </c>
      <c r="D77" s="1" t="s">
        <v>29</v>
      </c>
    </row>
    <row r="78">
      <c r="A78" s="1" t="s">
        <v>99</v>
      </c>
      <c r="B78" s="1" t="s">
        <v>10</v>
      </c>
      <c r="C78" s="1" t="s">
        <v>1</v>
      </c>
      <c r="D78" s="1" t="s">
        <v>22</v>
      </c>
    </row>
    <row r="79">
      <c r="A79" s="1" t="s">
        <v>99</v>
      </c>
      <c r="B79" s="1" t="s">
        <v>1</v>
      </c>
      <c r="C79" s="1" t="s">
        <v>32</v>
      </c>
      <c r="D79" s="1" t="s">
        <v>5</v>
      </c>
    </row>
    <row r="80">
      <c r="A80" s="1" t="s">
        <v>99</v>
      </c>
      <c r="B80" s="1" t="s">
        <v>1</v>
      </c>
      <c r="C80" s="1" t="s">
        <v>10</v>
      </c>
      <c r="D80" s="1" t="s">
        <v>5</v>
      </c>
    </row>
    <row r="81">
      <c r="A81" s="1" t="s">
        <v>100</v>
      </c>
      <c r="B81" s="1" t="s">
        <v>32</v>
      </c>
      <c r="C81" s="1" t="s">
        <v>60</v>
      </c>
      <c r="D81" s="1" t="s">
        <v>65</v>
      </c>
    </row>
    <row r="82">
      <c r="A82" s="1" t="s">
        <v>100</v>
      </c>
      <c r="B82" s="1" t="s">
        <v>12</v>
      </c>
      <c r="C82" s="1" t="s">
        <v>14</v>
      </c>
      <c r="D82" s="1" t="s">
        <v>22</v>
      </c>
    </row>
    <row r="83">
      <c r="A83" s="1" t="s">
        <v>101</v>
      </c>
      <c r="B83" s="1" t="s">
        <v>10</v>
      </c>
      <c r="C83" s="1" t="s">
        <v>14</v>
      </c>
      <c r="D83" s="1" t="s">
        <v>15</v>
      </c>
    </row>
    <row r="84">
      <c r="A84" s="1" t="s">
        <v>102</v>
      </c>
      <c r="B84" s="1" t="s">
        <v>2</v>
      </c>
      <c r="C84" s="1" t="s">
        <v>10</v>
      </c>
      <c r="D84" s="1" t="s">
        <v>26</v>
      </c>
    </row>
    <row r="85">
      <c r="A85" s="1" t="s">
        <v>102</v>
      </c>
      <c r="B85" s="1" t="s">
        <v>34</v>
      </c>
      <c r="C85" s="1" t="s">
        <v>60</v>
      </c>
      <c r="D85" s="1" t="s">
        <v>22</v>
      </c>
    </row>
    <row r="86">
      <c r="A86" s="1" t="s">
        <v>103</v>
      </c>
      <c r="B86" s="1" t="s">
        <v>1</v>
      </c>
      <c r="C86" s="1" t="s">
        <v>32</v>
      </c>
      <c r="D86" s="1" t="s">
        <v>3</v>
      </c>
    </row>
    <row r="87">
      <c r="A87" s="1" t="s">
        <v>104</v>
      </c>
      <c r="B87" s="1" t="s">
        <v>12</v>
      </c>
      <c r="C87" s="1" t="s">
        <v>2</v>
      </c>
      <c r="D87" s="1" t="s">
        <v>29</v>
      </c>
    </row>
    <row r="88">
      <c r="A88" s="1" t="s">
        <v>105</v>
      </c>
      <c r="B88" s="1" t="s">
        <v>1</v>
      </c>
      <c r="C88" s="1" t="s">
        <v>12</v>
      </c>
      <c r="D88" s="1" t="s">
        <v>3</v>
      </c>
    </row>
    <row r="89">
      <c r="A89" s="1" t="s">
        <v>106</v>
      </c>
      <c r="B89" s="1" t="s">
        <v>32</v>
      </c>
      <c r="C89" s="1" t="s">
        <v>14</v>
      </c>
      <c r="D89" s="1" t="s">
        <v>15</v>
      </c>
    </row>
    <row r="90">
      <c r="A90" s="1" t="s">
        <v>107</v>
      </c>
      <c r="B90" s="1" t="s">
        <v>10</v>
      </c>
      <c r="C90" s="1" t="s">
        <v>60</v>
      </c>
      <c r="D90" s="1" t="s">
        <v>15</v>
      </c>
    </row>
    <row r="91">
      <c r="A91" s="1" t="s">
        <v>108</v>
      </c>
      <c r="B91" s="1" t="s">
        <v>34</v>
      </c>
      <c r="C91" s="1" t="s">
        <v>14</v>
      </c>
      <c r="D91" s="1" t="s">
        <v>17</v>
      </c>
    </row>
    <row r="92">
      <c r="A92" s="1" t="s">
        <v>108</v>
      </c>
      <c r="B92" s="1" t="s">
        <v>34</v>
      </c>
      <c r="C92" s="1" t="s">
        <v>32</v>
      </c>
      <c r="D92" s="1" t="s">
        <v>17</v>
      </c>
    </row>
    <row r="93">
      <c r="A93" s="1" t="s">
        <v>109</v>
      </c>
      <c r="B93" s="1" t="s">
        <v>14</v>
      </c>
      <c r="C93" s="1" t="s">
        <v>1</v>
      </c>
      <c r="D93" s="1" t="s">
        <v>15</v>
      </c>
    </row>
    <row r="94">
      <c r="A94" s="1" t="s">
        <v>110</v>
      </c>
      <c r="B94" s="1" t="s">
        <v>34</v>
      </c>
      <c r="C94" s="1" t="s">
        <v>14</v>
      </c>
      <c r="D94" s="1" t="s">
        <v>3</v>
      </c>
    </row>
    <row r="95">
      <c r="A95" s="1" t="s">
        <v>111</v>
      </c>
      <c r="B95" s="1" t="s">
        <v>32</v>
      </c>
      <c r="C95" s="1" t="s">
        <v>2</v>
      </c>
      <c r="D95" s="1" t="s">
        <v>85</v>
      </c>
    </row>
    <row r="96">
      <c r="A96" s="1" t="s">
        <v>112</v>
      </c>
      <c r="B96" s="1" t="s">
        <v>1</v>
      </c>
      <c r="C96" s="1" t="s">
        <v>10</v>
      </c>
      <c r="D96" s="1" t="s">
        <v>65</v>
      </c>
    </row>
    <row r="97">
      <c r="A97" s="1" t="s">
        <v>113</v>
      </c>
      <c r="B97" s="1" t="s">
        <v>14</v>
      </c>
      <c r="C97" s="1" t="s">
        <v>34</v>
      </c>
      <c r="D97" s="1" t="s">
        <v>22</v>
      </c>
    </row>
    <row r="98">
      <c r="A98" s="1" t="s">
        <v>114</v>
      </c>
      <c r="B98" s="1" t="s">
        <v>12</v>
      </c>
      <c r="C98" s="1" t="s">
        <v>2</v>
      </c>
      <c r="D98" s="1" t="s">
        <v>29</v>
      </c>
    </row>
    <row r="99">
      <c r="A99" s="1" t="s">
        <v>115</v>
      </c>
      <c r="B99" s="1" t="s">
        <v>12</v>
      </c>
      <c r="C99" s="1" t="s">
        <v>10</v>
      </c>
      <c r="D99" s="1" t="s">
        <v>29</v>
      </c>
    </row>
    <row r="100">
      <c r="A100" s="1" t="s">
        <v>116</v>
      </c>
      <c r="B100" s="1" t="s">
        <v>14</v>
      </c>
      <c r="C100" s="1" t="s">
        <v>60</v>
      </c>
      <c r="D100" s="1" t="s">
        <v>22</v>
      </c>
    </row>
    <row r="101">
      <c r="A101" s="1" t="s">
        <v>117</v>
      </c>
      <c r="B101" s="1" t="s">
        <v>32</v>
      </c>
      <c r="C101" s="1" t="s">
        <v>1</v>
      </c>
      <c r="D101" s="1" t="s">
        <v>50</v>
      </c>
    </row>
    <row r="102">
      <c r="A102" s="1" t="s">
        <v>117</v>
      </c>
      <c r="B102" s="1" t="s">
        <v>2</v>
      </c>
      <c r="C102" s="1" t="s">
        <v>34</v>
      </c>
      <c r="D102" s="1" t="s">
        <v>15</v>
      </c>
    </row>
    <row r="103">
      <c r="A103" s="1" t="s">
        <v>118</v>
      </c>
      <c r="B103" s="1" t="s">
        <v>12</v>
      </c>
      <c r="C103" s="1" t="s">
        <v>2</v>
      </c>
      <c r="D103" s="1" t="s">
        <v>29</v>
      </c>
    </row>
    <row r="104">
      <c r="A104" s="1" t="s">
        <v>119</v>
      </c>
      <c r="B104" s="1" t="s">
        <v>32</v>
      </c>
      <c r="C104" s="1" t="s">
        <v>10</v>
      </c>
      <c r="D104" s="1" t="s">
        <v>50</v>
      </c>
    </row>
    <row r="105">
      <c r="A105" s="1" t="s">
        <v>120</v>
      </c>
      <c r="B105" s="1" t="s">
        <v>14</v>
      </c>
      <c r="C105" s="1" t="s">
        <v>34</v>
      </c>
      <c r="D105" s="1" t="s">
        <v>22</v>
      </c>
    </row>
    <row r="106">
      <c r="A106" s="1" t="s">
        <v>121</v>
      </c>
      <c r="B106" s="1" t="s">
        <v>60</v>
      </c>
      <c r="C106" s="1" t="s">
        <v>12</v>
      </c>
      <c r="D106" s="1" t="s">
        <v>122</v>
      </c>
    </row>
    <row r="107">
      <c r="A107" s="1" t="s">
        <v>123</v>
      </c>
      <c r="B107" s="1" t="s">
        <v>14</v>
      </c>
      <c r="C107" s="1" t="s">
        <v>1</v>
      </c>
      <c r="D107" s="1" t="s">
        <v>22</v>
      </c>
    </row>
    <row r="108">
      <c r="A108" s="1" t="s">
        <v>124</v>
      </c>
      <c r="B108" s="1" t="s">
        <v>12</v>
      </c>
      <c r="C108" s="1" t="s">
        <v>10</v>
      </c>
      <c r="D108" s="1" t="s">
        <v>15</v>
      </c>
    </row>
    <row r="109">
      <c r="A109" s="1" t="s">
        <v>125</v>
      </c>
      <c r="B109" s="1" t="s">
        <v>32</v>
      </c>
      <c r="C109" s="1" t="s">
        <v>2</v>
      </c>
      <c r="D109" s="1" t="s">
        <v>85</v>
      </c>
    </row>
    <row r="110">
      <c r="A110" s="1" t="s">
        <v>125</v>
      </c>
      <c r="B110" s="1" t="s">
        <v>1</v>
      </c>
      <c r="C110" s="1" t="s">
        <v>32</v>
      </c>
      <c r="D110" s="1" t="s">
        <v>65</v>
      </c>
    </row>
    <row r="111">
      <c r="A111" s="1" t="s">
        <v>126</v>
      </c>
      <c r="B111" s="1" t="s">
        <v>12</v>
      </c>
      <c r="C111" s="1" t="s">
        <v>10</v>
      </c>
      <c r="D111" s="1" t="s">
        <v>22</v>
      </c>
    </row>
    <row r="112">
      <c r="A112" s="1" t="s">
        <v>127</v>
      </c>
      <c r="B112" s="1" t="s">
        <v>12</v>
      </c>
      <c r="C112" s="1" t="s">
        <v>14</v>
      </c>
      <c r="D112" s="1" t="s">
        <v>22</v>
      </c>
    </row>
    <row r="113">
      <c r="A113" s="1" t="s">
        <v>128</v>
      </c>
      <c r="B113" s="1" t="s">
        <v>32</v>
      </c>
      <c r="C113" s="1" t="s">
        <v>12</v>
      </c>
      <c r="D113" s="1" t="s">
        <v>5</v>
      </c>
    </row>
    <row r="114">
      <c r="A114" s="1" t="s">
        <v>129</v>
      </c>
      <c r="B114" s="1" t="s">
        <v>34</v>
      </c>
      <c r="C114" s="1" t="s">
        <v>2</v>
      </c>
      <c r="D114" s="1" t="s">
        <v>52</v>
      </c>
    </row>
    <row r="115">
      <c r="A115" s="1" t="s">
        <v>130</v>
      </c>
      <c r="B115" s="1" t="s">
        <v>32</v>
      </c>
      <c r="C115" s="1" t="s">
        <v>12</v>
      </c>
      <c r="D115" s="1" t="s">
        <v>5</v>
      </c>
    </row>
    <row r="116">
      <c r="A116" s="1" t="s">
        <v>130</v>
      </c>
      <c r="B116" s="1" t="s">
        <v>34</v>
      </c>
      <c r="C116" s="1" t="s">
        <v>14</v>
      </c>
      <c r="D116" s="1" t="s">
        <v>52</v>
      </c>
    </row>
    <row r="117">
      <c r="A117" s="1" t="s">
        <v>131</v>
      </c>
      <c r="B117" s="1" t="s">
        <v>60</v>
      </c>
      <c r="C117" s="1" t="s">
        <v>10</v>
      </c>
      <c r="D117" s="1" t="s">
        <v>122</v>
      </c>
    </row>
    <row r="118">
      <c r="A118" s="1" t="s">
        <v>132</v>
      </c>
      <c r="B118" s="1" t="s">
        <v>32</v>
      </c>
      <c r="C118" s="1" t="s">
        <v>14</v>
      </c>
      <c r="D118" s="1" t="s">
        <v>5</v>
      </c>
    </row>
    <row r="119">
      <c r="A119" s="1" t="s">
        <v>133</v>
      </c>
      <c r="B119" s="1" t="s">
        <v>2</v>
      </c>
      <c r="C119" s="1" t="s">
        <v>32</v>
      </c>
      <c r="D119" s="1" t="s">
        <v>3</v>
      </c>
    </row>
    <row r="120">
      <c r="A120" s="1" t="s">
        <v>134</v>
      </c>
      <c r="B120" s="1" t="s">
        <v>12</v>
      </c>
      <c r="C120" s="1" t="s">
        <v>32</v>
      </c>
      <c r="D120" s="1" t="s">
        <v>50</v>
      </c>
    </row>
    <row r="121">
      <c r="A121" s="1" t="s">
        <v>135</v>
      </c>
      <c r="B121" s="1" t="s">
        <v>34</v>
      </c>
      <c r="C121" s="1" t="s">
        <v>2</v>
      </c>
      <c r="D121" s="1" t="s">
        <v>52</v>
      </c>
    </row>
    <row r="122">
      <c r="A122" s="1" t="s">
        <v>136</v>
      </c>
      <c r="B122" s="1" t="s">
        <v>32</v>
      </c>
      <c r="C122" s="1" t="s">
        <v>10</v>
      </c>
      <c r="D122" s="1" t="s">
        <v>15</v>
      </c>
    </row>
    <row r="123">
      <c r="A123" s="1" t="s">
        <v>137</v>
      </c>
      <c r="B123" s="1" t="s">
        <v>12</v>
      </c>
      <c r="C123" s="1" t="s">
        <v>60</v>
      </c>
      <c r="D123" s="1" t="s">
        <v>85</v>
      </c>
    </row>
    <row r="124">
      <c r="A124" s="1" t="s">
        <v>138</v>
      </c>
      <c r="B124" s="1" t="s">
        <v>1</v>
      </c>
      <c r="C124" s="1" t="s">
        <v>2</v>
      </c>
      <c r="D124" s="1" t="s">
        <v>26</v>
      </c>
    </row>
    <row r="125">
      <c r="A125" s="1" t="s">
        <v>139</v>
      </c>
      <c r="B125" s="1" t="s">
        <v>2</v>
      </c>
      <c r="C125" s="1" t="s">
        <v>12</v>
      </c>
      <c r="D125" s="1" t="s">
        <v>50</v>
      </c>
    </row>
    <row r="126">
      <c r="A126" s="1" t="s">
        <v>140</v>
      </c>
      <c r="B126" s="1" t="s">
        <v>10</v>
      </c>
      <c r="C126" s="1" t="s">
        <v>14</v>
      </c>
      <c r="D126" s="1" t="s">
        <v>81</v>
      </c>
    </row>
    <row r="127">
      <c r="A127" s="1" t="s">
        <v>141</v>
      </c>
      <c r="B127" s="1" t="s">
        <v>10</v>
      </c>
      <c r="C127" s="1" t="s">
        <v>32</v>
      </c>
      <c r="D127" s="1" t="s">
        <v>81</v>
      </c>
    </row>
    <row r="128">
      <c r="A128" s="1" t="s">
        <v>142</v>
      </c>
      <c r="B128" s="1" t="s">
        <v>12</v>
      </c>
      <c r="C128" s="1" t="s">
        <v>10</v>
      </c>
      <c r="D128" s="1" t="s">
        <v>17</v>
      </c>
    </row>
    <row r="129">
      <c r="A129" s="1" t="s">
        <v>143</v>
      </c>
      <c r="B129" s="1" t="s">
        <v>34</v>
      </c>
      <c r="C129" s="1" t="s">
        <v>60</v>
      </c>
      <c r="D129" s="1" t="s">
        <v>52</v>
      </c>
    </row>
    <row r="130">
      <c r="A130" s="1" t="s">
        <v>144</v>
      </c>
      <c r="B130" s="1" t="s">
        <v>2</v>
      </c>
      <c r="C130" s="1" t="s">
        <v>1</v>
      </c>
      <c r="D130" s="1" t="s">
        <v>50</v>
      </c>
    </row>
    <row r="131">
      <c r="A131" s="1" t="s">
        <v>145</v>
      </c>
      <c r="B131" s="1" t="s">
        <v>12</v>
      </c>
      <c r="C131" s="1" t="s">
        <v>14</v>
      </c>
      <c r="D131" s="1" t="s">
        <v>17</v>
      </c>
    </row>
    <row r="132">
      <c r="A132" s="1" t="s">
        <v>145</v>
      </c>
      <c r="B132" s="1" t="s">
        <v>14</v>
      </c>
      <c r="C132" s="1" t="s">
        <v>12</v>
      </c>
      <c r="D132" s="1" t="s">
        <v>5</v>
      </c>
    </row>
    <row r="133">
      <c r="A133" s="1" t="s">
        <v>146</v>
      </c>
      <c r="B133" s="1" t="s">
        <v>60</v>
      </c>
      <c r="C133" s="1" t="s">
        <v>10</v>
      </c>
      <c r="D133" s="1" t="s">
        <v>15</v>
      </c>
    </row>
    <row r="134">
      <c r="A134" s="1" t="s">
        <v>147</v>
      </c>
      <c r="B134" s="1" t="s">
        <v>12</v>
      </c>
      <c r="C134" s="1" t="s">
        <v>1</v>
      </c>
      <c r="D134" s="1" t="s">
        <v>22</v>
      </c>
    </row>
    <row r="135">
      <c r="A135" s="1" t="s">
        <v>148</v>
      </c>
      <c r="B135" s="1" t="s">
        <v>34</v>
      </c>
      <c r="C135" s="1" t="s">
        <v>12</v>
      </c>
      <c r="D135" s="1" t="s">
        <v>52</v>
      </c>
    </row>
    <row r="136">
      <c r="A136" s="1" t="s">
        <v>149</v>
      </c>
      <c r="B136" s="1" t="s">
        <v>10</v>
      </c>
      <c r="C136" s="1" t="s">
        <v>60</v>
      </c>
      <c r="D136" s="1" t="s">
        <v>15</v>
      </c>
    </row>
    <row r="137">
      <c r="A137" s="1" t="s">
        <v>150</v>
      </c>
      <c r="B137" s="1" t="s">
        <v>32</v>
      </c>
      <c r="C137" s="1" t="s">
        <v>14</v>
      </c>
      <c r="D137" s="1" t="s">
        <v>52</v>
      </c>
    </row>
    <row r="138">
      <c r="A138" s="1" t="s">
        <v>151</v>
      </c>
      <c r="B138" s="1" t="s">
        <v>32</v>
      </c>
      <c r="C138" s="1" t="s">
        <v>1</v>
      </c>
      <c r="D138" s="1" t="s">
        <v>52</v>
      </c>
    </row>
    <row r="139">
      <c r="A139" s="1" t="s">
        <v>152</v>
      </c>
      <c r="B139" s="1" t="s">
        <v>12</v>
      </c>
      <c r="C139" s="1" t="s">
        <v>32</v>
      </c>
      <c r="D139" s="1" t="s">
        <v>29</v>
      </c>
    </row>
    <row r="140">
      <c r="A140" s="1" t="s">
        <v>153</v>
      </c>
      <c r="B140" s="1" t="s">
        <v>32</v>
      </c>
      <c r="C140" s="1" t="s">
        <v>12</v>
      </c>
      <c r="D140" s="1" t="s">
        <v>52</v>
      </c>
    </row>
    <row r="141">
      <c r="A141" s="1" t="s">
        <v>154</v>
      </c>
      <c r="B141" s="1" t="s">
        <v>2</v>
      </c>
      <c r="C141" s="1" t="s">
        <v>14</v>
      </c>
      <c r="D141" s="1" t="s">
        <v>50</v>
      </c>
    </row>
    <row r="142">
      <c r="A142" s="1" t="s">
        <v>155</v>
      </c>
      <c r="B142" s="1" t="s">
        <v>12</v>
      </c>
      <c r="C142" s="1" t="s">
        <v>2</v>
      </c>
      <c r="D142" s="1" t="s">
        <v>15</v>
      </c>
    </row>
    <row r="143">
      <c r="A143" s="1" t="s">
        <v>156</v>
      </c>
      <c r="B143" s="1" t="s">
        <v>32</v>
      </c>
      <c r="C143" s="1" t="s">
        <v>14</v>
      </c>
      <c r="D143" s="1" t="s">
        <v>17</v>
      </c>
    </row>
    <row r="144">
      <c r="A144" s="1" t="s">
        <v>157</v>
      </c>
      <c r="B144" s="1" t="s">
        <v>2</v>
      </c>
      <c r="C144" s="1" t="s">
        <v>32</v>
      </c>
      <c r="D144" s="1" t="s">
        <v>5</v>
      </c>
    </row>
    <row r="145">
      <c r="A145" s="1" t="s">
        <v>158</v>
      </c>
      <c r="B145" s="1" t="s">
        <v>14</v>
      </c>
      <c r="C145" s="1" t="s">
        <v>12</v>
      </c>
      <c r="D145" s="1" t="s">
        <v>15</v>
      </c>
    </row>
    <row r="146">
      <c r="A146" s="1" t="s">
        <v>159</v>
      </c>
      <c r="B146" s="1" t="s">
        <v>32</v>
      </c>
      <c r="C146" s="1" t="s">
        <v>1</v>
      </c>
      <c r="D146" s="1" t="s">
        <v>65</v>
      </c>
    </row>
    <row r="147">
      <c r="A147" s="1" t="s">
        <v>160</v>
      </c>
      <c r="B147" s="1" t="s">
        <v>12</v>
      </c>
      <c r="C147" s="1" t="s">
        <v>60</v>
      </c>
      <c r="D147" s="1" t="s">
        <v>26</v>
      </c>
    </row>
    <row r="148">
      <c r="A148" s="1" t="s">
        <v>161</v>
      </c>
      <c r="B148" s="1" t="s">
        <v>12</v>
      </c>
      <c r="C148" s="1" t="s">
        <v>14</v>
      </c>
      <c r="D148" s="1" t="s">
        <v>26</v>
      </c>
    </row>
    <row r="149">
      <c r="A149" s="1" t="s">
        <v>162</v>
      </c>
      <c r="B149" s="1" t="s">
        <v>2</v>
      </c>
      <c r="C149" s="1" t="s">
        <v>1</v>
      </c>
      <c r="D149" s="1" t="s">
        <v>5</v>
      </c>
    </row>
    <row r="150">
      <c r="A150" s="1" t="s">
        <v>163</v>
      </c>
      <c r="B150" s="1" t="s">
        <v>60</v>
      </c>
      <c r="C150" s="1" t="s">
        <v>32</v>
      </c>
      <c r="D150" s="1" t="s">
        <v>15</v>
      </c>
    </row>
    <row r="151">
      <c r="A151" s="1" t="s">
        <v>164</v>
      </c>
      <c r="B151" s="1" t="s">
        <v>12</v>
      </c>
      <c r="C151" s="1" t="s">
        <v>10</v>
      </c>
      <c r="D151" s="1" t="s">
        <v>85</v>
      </c>
    </row>
    <row r="152">
      <c r="A152" s="1" t="s">
        <v>165</v>
      </c>
      <c r="B152" s="1" t="s">
        <v>2</v>
      </c>
    </row>
    <row r="153">
      <c r="A153" s="1" t="s">
        <v>165</v>
      </c>
      <c r="B153" s="1" t="s">
        <v>2</v>
      </c>
      <c r="C153" s="1" t="s">
        <v>10</v>
      </c>
      <c r="D153" s="1" t="s">
        <v>5</v>
      </c>
    </row>
    <row r="154">
      <c r="A154" s="1" t="s">
        <v>166</v>
      </c>
      <c r="B154" s="1" t="s">
        <v>32</v>
      </c>
      <c r="C154" s="1" t="s">
        <v>60</v>
      </c>
      <c r="D154" s="1" t="s">
        <v>5</v>
      </c>
    </row>
    <row r="155">
      <c r="A155" s="1" t="s">
        <v>167</v>
      </c>
      <c r="B155" s="1" t="s">
        <v>10</v>
      </c>
      <c r="C155" s="1" t="s">
        <v>12</v>
      </c>
      <c r="D155" s="1" t="s">
        <v>7</v>
      </c>
    </row>
    <row r="156">
      <c r="A156" s="1" t="s">
        <v>168</v>
      </c>
      <c r="B156" s="1" t="s">
        <v>2</v>
      </c>
      <c r="C156" s="1" t="s">
        <v>32</v>
      </c>
      <c r="D156" s="1" t="s">
        <v>5</v>
      </c>
    </row>
    <row r="157">
      <c r="A157" s="1" t="s">
        <v>169</v>
      </c>
      <c r="B157" s="1" t="s">
        <v>14</v>
      </c>
      <c r="C157" s="1" t="s">
        <v>60</v>
      </c>
      <c r="D157" s="1" t="s">
        <v>26</v>
      </c>
    </row>
    <row r="158">
      <c r="A158" s="1" t="s">
        <v>170</v>
      </c>
      <c r="B158" s="1" t="s">
        <v>1</v>
      </c>
      <c r="C158" s="1" t="s">
        <v>171</v>
      </c>
      <c r="D158" s="1" t="s">
        <v>172</v>
      </c>
    </row>
    <row r="159">
      <c r="A159" s="1" t="s">
        <v>173</v>
      </c>
      <c r="B159" s="1" t="s">
        <v>32</v>
      </c>
      <c r="C159" s="1" t="s">
        <v>10</v>
      </c>
      <c r="D159" s="1" t="s">
        <v>15</v>
      </c>
    </row>
    <row r="160">
      <c r="A160" s="1" t="s">
        <v>174</v>
      </c>
      <c r="B160" s="1" t="s">
        <v>14</v>
      </c>
      <c r="C160" s="1" t="s">
        <v>32</v>
      </c>
      <c r="D160" s="1" t="s">
        <v>26</v>
      </c>
    </row>
    <row r="161">
      <c r="A161" s="1" t="s">
        <v>175</v>
      </c>
      <c r="B161" s="1" t="s">
        <v>10</v>
      </c>
      <c r="C161" s="1" t="s">
        <v>12</v>
      </c>
      <c r="D161" s="1" t="s">
        <v>15</v>
      </c>
    </row>
    <row r="162">
      <c r="A162" s="1" t="s">
        <v>176</v>
      </c>
      <c r="B162" s="1" t="s">
        <v>2</v>
      </c>
      <c r="C162" s="1" t="s">
        <v>10</v>
      </c>
      <c r="D162" s="1" t="s">
        <v>5</v>
      </c>
    </row>
    <row r="163">
      <c r="A163" s="1" t="s">
        <v>177</v>
      </c>
      <c r="B163" s="1" t="s">
        <v>171</v>
      </c>
      <c r="C163" s="1" t="s">
        <v>2</v>
      </c>
      <c r="D163" s="1" t="s">
        <v>15</v>
      </c>
    </row>
    <row r="164">
      <c r="A164" s="1" t="s">
        <v>178</v>
      </c>
      <c r="B164" s="1" t="s">
        <v>34</v>
      </c>
      <c r="C164" s="1" t="s">
        <v>14</v>
      </c>
      <c r="D164" s="1" t="s">
        <v>52</v>
      </c>
    </row>
    <row r="165">
      <c r="A165" s="1" t="s">
        <v>179</v>
      </c>
      <c r="B165" s="1" t="s">
        <v>12</v>
      </c>
      <c r="C165" s="1" t="s">
        <v>32</v>
      </c>
      <c r="D165" s="1" t="s">
        <v>15</v>
      </c>
    </row>
    <row r="166">
      <c r="A166" s="1" t="s">
        <v>180</v>
      </c>
      <c r="B166" s="1" t="s">
        <v>1</v>
      </c>
      <c r="C166" s="1" t="s">
        <v>14</v>
      </c>
      <c r="D166" s="1" t="s">
        <v>22</v>
      </c>
    </row>
    <row r="167">
      <c r="A167" s="1" t="s">
        <v>181</v>
      </c>
      <c r="B167" s="1" t="s">
        <v>32</v>
      </c>
      <c r="C167" s="1" t="s">
        <v>12</v>
      </c>
      <c r="D167" s="1" t="s">
        <v>65</v>
      </c>
    </row>
    <row r="168">
      <c r="A168" s="1" t="s">
        <v>182</v>
      </c>
      <c r="B168" s="1" t="s">
        <v>34</v>
      </c>
      <c r="C168" s="1" t="s">
        <v>14</v>
      </c>
      <c r="D168" s="1" t="s">
        <v>52</v>
      </c>
    </row>
    <row r="169">
      <c r="A169" s="1" t="s">
        <v>183</v>
      </c>
      <c r="B169" s="1" t="s">
        <v>32</v>
      </c>
      <c r="C169" s="1" t="s">
        <v>2</v>
      </c>
      <c r="D169" s="1" t="s">
        <v>29</v>
      </c>
    </row>
    <row r="170">
      <c r="A170" s="1" t="s">
        <v>184</v>
      </c>
      <c r="B170" s="1" t="s">
        <v>1</v>
      </c>
      <c r="C170" s="1" t="s">
        <v>171</v>
      </c>
      <c r="D170" s="1" t="s">
        <v>22</v>
      </c>
    </row>
    <row r="171">
      <c r="A171" s="1" t="s">
        <v>185</v>
      </c>
      <c r="B171" s="1" t="s">
        <v>10</v>
      </c>
      <c r="C171" s="1" t="s">
        <v>2</v>
      </c>
      <c r="D171" s="1" t="s">
        <v>15</v>
      </c>
    </row>
    <row r="172">
      <c r="A172" s="1" t="s">
        <v>186</v>
      </c>
      <c r="B172" s="1" t="s">
        <v>12</v>
      </c>
      <c r="C172" s="1" t="s">
        <v>171</v>
      </c>
      <c r="D172" s="1" t="s">
        <v>22</v>
      </c>
    </row>
    <row r="173">
      <c r="A173" s="1" t="s">
        <v>186</v>
      </c>
      <c r="B173" s="1" t="s">
        <v>60</v>
      </c>
      <c r="C173" s="1" t="s">
        <v>32</v>
      </c>
      <c r="D173" s="1" t="s">
        <v>3</v>
      </c>
    </row>
    <row r="174">
      <c r="A174" s="1" t="s">
        <v>187</v>
      </c>
      <c r="B174" s="1" t="s">
        <v>34</v>
      </c>
      <c r="C174" s="1" t="s">
        <v>10</v>
      </c>
      <c r="D174" s="1" t="s">
        <v>52</v>
      </c>
    </row>
    <row r="175">
      <c r="A175" s="1" t="s">
        <v>188</v>
      </c>
      <c r="B175" s="1" t="s">
        <v>2</v>
      </c>
      <c r="C175" s="1" t="s">
        <v>10</v>
      </c>
      <c r="D175" s="1" t="s">
        <v>81</v>
      </c>
    </row>
    <row r="176">
      <c r="A176" s="1" t="s">
        <v>188</v>
      </c>
      <c r="B176" s="1" t="s">
        <v>32</v>
      </c>
      <c r="C176" s="1" t="s">
        <v>60</v>
      </c>
      <c r="D176" s="1" t="s">
        <v>50</v>
      </c>
    </row>
    <row r="177">
      <c r="A177" s="1" t="s">
        <v>189</v>
      </c>
      <c r="B177" s="1" t="s">
        <v>14</v>
      </c>
      <c r="C177" s="1" t="s">
        <v>32</v>
      </c>
      <c r="D177" s="1" t="s">
        <v>26</v>
      </c>
    </row>
    <row r="178">
      <c r="A178" s="1" t="s">
        <v>189</v>
      </c>
      <c r="B178" s="1" t="s">
        <v>32</v>
      </c>
      <c r="C178" s="1" t="s">
        <v>14</v>
      </c>
      <c r="D178" s="1" t="s">
        <v>85</v>
      </c>
    </row>
    <row r="179">
      <c r="A179" s="1" t="s">
        <v>190</v>
      </c>
      <c r="B179" s="1" t="s">
        <v>34</v>
      </c>
      <c r="C179" s="1" t="s">
        <v>12</v>
      </c>
      <c r="D179" s="1" t="s">
        <v>52</v>
      </c>
    </row>
    <row r="180">
      <c r="A180" s="1" t="s">
        <v>191</v>
      </c>
      <c r="B180" s="1" t="s">
        <v>1</v>
      </c>
      <c r="C180" s="1" t="s">
        <v>10</v>
      </c>
      <c r="D180" s="1" t="s">
        <v>5</v>
      </c>
    </row>
    <row r="181">
      <c r="A181" s="1" t="s">
        <v>192</v>
      </c>
      <c r="B181" s="1" t="s">
        <v>12</v>
      </c>
      <c r="C181" s="1" t="s">
        <v>34</v>
      </c>
      <c r="D181" s="1" t="s">
        <v>3</v>
      </c>
    </row>
    <row r="182">
      <c r="A182" s="1" t="s">
        <v>193</v>
      </c>
      <c r="B182" s="1" t="s">
        <v>32</v>
      </c>
      <c r="C182" s="1" t="s">
        <v>10</v>
      </c>
      <c r="D182" s="1" t="s">
        <v>26</v>
      </c>
    </row>
    <row r="183">
      <c r="A183" s="1" t="s">
        <v>194</v>
      </c>
      <c r="B183" s="1" t="s">
        <v>14</v>
      </c>
      <c r="C183" s="1" t="s">
        <v>32</v>
      </c>
      <c r="D183" s="1" t="s">
        <v>3</v>
      </c>
    </row>
    <row r="184">
      <c r="A184" s="1" t="s">
        <v>195</v>
      </c>
      <c r="B184" s="1" t="s">
        <v>34</v>
      </c>
      <c r="C184" s="1" t="s">
        <v>2</v>
      </c>
      <c r="D184" s="1" t="s">
        <v>65</v>
      </c>
    </row>
    <row r="185">
      <c r="A185" s="1" t="s">
        <v>196</v>
      </c>
      <c r="B185" s="1" t="s">
        <v>12</v>
      </c>
      <c r="C185" s="1" t="s">
        <v>60</v>
      </c>
      <c r="D185" s="1" t="s">
        <v>17</v>
      </c>
    </row>
    <row r="186">
      <c r="A186" s="1" t="s">
        <v>197</v>
      </c>
      <c r="B186" s="1" t="s">
        <v>1</v>
      </c>
      <c r="C186" s="1" t="s">
        <v>12</v>
      </c>
      <c r="D186" s="1" t="s">
        <v>5</v>
      </c>
    </row>
    <row r="187">
      <c r="A187" s="1" t="s">
        <v>198</v>
      </c>
      <c r="B187" s="1" t="s">
        <v>171</v>
      </c>
      <c r="C187" s="1" t="s">
        <v>2</v>
      </c>
      <c r="D187" s="1" t="s">
        <v>22</v>
      </c>
    </row>
    <row r="188">
      <c r="A188" s="1" t="s">
        <v>199</v>
      </c>
      <c r="B188" s="1" t="s">
        <v>34</v>
      </c>
      <c r="C188" s="1" t="s">
        <v>32</v>
      </c>
      <c r="D188" s="1" t="s">
        <v>22</v>
      </c>
    </row>
    <row r="189">
      <c r="A189" s="1" t="s">
        <v>199</v>
      </c>
      <c r="B189" s="1" t="s">
        <v>10</v>
      </c>
    </row>
    <row r="190">
      <c r="A190" s="1" t="s">
        <v>200</v>
      </c>
      <c r="B190" s="1" t="s">
        <v>1</v>
      </c>
      <c r="C190" s="1" t="s">
        <v>34</v>
      </c>
      <c r="D190" s="1" t="s">
        <v>5</v>
      </c>
    </row>
    <row r="191">
      <c r="A191" s="1" t="s">
        <v>201</v>
      </c>
      <c r="B191" s="1" t="s">
        <v>10</v>
      </c>
      <c r="C191" s="1" t="s">
        <v>14</v>
      </c>
      <c r="D191" s="1" t="s">
        <v>15</v>
      </c>
    </row>
    <row r="192">
      <c r="A192" s="1" t="s">
        <v>202</v>
      </c>
      <c r="B192" s="1" t="s">
        <v>2</v>
      </c>
      <c r="C192" s="1" t="s">
        <v>1</v>
      </c>
      <c r="D192" s="1" t="s">
        <v>81</v>
      </c>
    </row>
    <row r="193">
      <c r="A193" s="1" t="s">
        <v>203</v>
      </c>
      <c r="B193" s="1" t="s">
        <v>14</v>
      </c>
      <c r="C193" s="1" t="s">
        <v>12</v>
      </c>
      <c r="D193" s="1" t="s">
        <v>15</v>
      </c>
    </row>
    <row r="194">
      <c r="A194" s="1" t="s">
        <v>204</v>
      </c>
      <c r="B194" s="1" t="s">
        <v>12</v>
      </c>
      <c r="C194" s="1" t="s">
        <v>2</v>
      </c>
      <c r="D194" s="1" t="s">
        <v>15</v>
      </c>
    </row>
    <row r="195">
      <c r="A195" s="1" t="s">
        <v>205</v>
      </c>
      <c r="B195" s="1" t="s">
        <v>32</v>
      </c>
      <c r="C195" s="1" t="s">
        <v>12</v>
      </c>
      <c r="D195" s="1" t="s">
        <v>17</v>
      </c>
    </row>
    <row r="196">
      <c r="A196" s="1" t="s">
        <v>206</v>
      </c>
      <c r="B196" s="1" t="s">
        <v>34</v>
      </c>
      <c r="C196" s="1" t="s">
        <v>14</v>
      </c>
      <c r="D196" s="1" t="s">
        <v>50</v>
      </c>
    </row>
    <row r="197">
      <c r="A197" s="1" t="s">
        <v>207</v>
      </c>
      <c r="B197" s="1" t="s">
        <v>12</v>
      </c>
      <c r="C197" s="1" t="s">
        <v>171</v>
      </c>
      <c r="D197" s="1" t="s">
        <v>15</v>
      </c>
    </row>
    <row r="198">
      <c r="A198" s="1" t="s">
        <v>208</v>
      </c>
      <c r="B198" s="1" t="s">
        <v>14</v>
      </c>
      <c r="C198" s="1" t="s">
        <v>2</v>
      </c>
      <c r="D198" s="1" t="s">
        <v>15</v>
      </c>
    </row>
    <row r="199">
      <c r="A199" s="1" t="s">
        <v>209</v>
      </c>
      <c r="B199" s="1" t="s">
        <v>1</v>
      </c>
      <c r="C199" s="1" t="s">
        <v>34</v>
      </c>
      <c r="D199" s="1" t="s">
        <v>40</v>
      </c>
    </row>
    <row r="200">
      <c r="A200" s="1" t="s">
        <v>209</v>
      </c>
      <c r="B200" s="1" t="s">
        <v>12</v>
      </c>
      <c r="C200" s="1" t="s">
        <v>14</v>
      </c>
      <c r="D200" s="1" t="s">
        <v>22</v>
      </c>
    </row>
    <row r="201">
      <c r="A201" s="1" t="s">
        <v>210</v>
      </c>
      <c r="B201" s="1" t="s">
        <v>14</v>
      </c>
      <c r="C201" s="1" t="s">
        <v>32</v>
      </c>
      <c r="D201" s="1" t="s">
        <v>15</v>
      </c>
    </row>
    <row r="202">
      <c r="A202" s="1" t="s">
        <v>211</v>
      </c>
      <c r="B202" s="1" t="s">
        <v>12</v>
      </c>
      <c r="C202" s="1" t="s">
        <v>2</v>
      </c>
      <c r="D202" s="1" t="s">
        <v>22</v>
      </c>
    </row>
    <row r="203">
      <c r="A203" s="1" t="s">
        <v>212</v>
      </c>
      <c r="B203" s="1" t="s">
        <v>14</v>
      </c>
      <c r="C203" s="1" t="s">
        <v>34</v>
      </c>
      <c r="D203" s="1" t="s">
        <v>15</v>
      </c>
    </row>
    <row r="204">
      <c r="A204" s="1" t="s">
        <v>213</v>
      </c>
      <c r="B204" s="1" t="s">
        <v>60</v>
      </c>
      <c r="C204" s="1" t="s">
        <v>32</v>
      </c>
      <c r="D204" s="1" t="s">
        <v>26</v>
      </c>
    </row>
    <row r="205">
      <c r="A205" s="1" t="s">
        <v>214</v>
      </c>
      <c r="B205" s="1" t="s">
        <v>12</v>
      </c>
      <c r="C205" s="1" t="s">
        <v>10</v>
      </c>
      <c r="D205" s="1" t="s">
        <v>29</v>
      </c>
    </row>
    <row r="206">
      <c r="A206" s="1" t="s">
        <v>215</v>
      </c>
      <c r="B206" s="1" t="s">
        <v>34</v>
      </c>
      <c r="C206" s="1" t="s">
        <v>32</v>
      </c>
      <c r="D206" s="1" t="s">
        <v>22</v>
      </c>
    </row>
    <row r="207">
      <c r="A207" s="1" t="s">
        <v>216</v>
      </c>
      <c r="B207" s="1" t="s">
        <v>60</v>
      </c>
      <c r="C207" s="1" t="s">
        <v>2</v>
      </c>
      <c r="D207" s="1" t="s">
        <v>26</v>
      </c>
    </row>
    <row r="208">
      <c r="A208" s="1" t="s">
        <v>216</v>
      </c>
      <c r="B208" s="1" t="s">
        <v>14</v>
      </c>
      <c r="C208" s="1" t="s">
        <v>171</v>
      </c>
      <c r="D208" s="1" t="s">
        <v>15</v>
      </c>
    </row>
    <row r="209">
      <c r="A209" s="1" t="s">
        <v>217</v>
      </c>
      <c r="B209" s="1" t="s">
        <v>32</v>
      </c>
      <c r="C209" s="1" t="s">
        <v>34</v>
      </c>
      <c r="D209" s="1" t="s">
        <v>15</v>
      </c>
    </row>
    <row r="210">
      <c r="A210" s="1" t="s">
        <v>218</v>
      </c>
      <c r="B210" s="1" t="s">
        <v>12</v>
      </c>
      <c r="C210" s="1" t="s">
        <v>10</v>
      </c>
      <c r="D210" s="1" t="s">
        <v>29</v>
      </c>
    </row>
    <row r="211">
      <c r="A211" s="1" t="s">
        <v>219</v>
      </c>
      <c r="B211" s="1" t="s">
        <v>34</v>
      </c>
      <c r="C211" s="1" t="s">
        <v>14</v>
      </c>
      <c r="D211" s="1" t="s">
        <v>65</v>
      </c>
    </row>
    <row r="212">
      <c r="A212" s="1" t="s">
        <v>220</v>
      </c>
      <c r="B212" s="1" t="s">
        <v>1</v>
      </c>
      <c r="C212" s="1" t="s">
        <v>34</v>
      </c>
      <c r="D212" s="1" t="s">
        <v>40</v>
      </c>
    </row>
    <row r="213">
      <c r="A213" s="1" t="s">
        <v>221</v>
      </c>
      <c r="B213" s="1" t="s">
        <v>2</v>
      </c>
      <c r="C213" s="1" t="s">
        <v>12</v>
      </c>
      <c r="D213" s="1" t="s">
        <v>22</v>
      </c>
    </row>
    <row r="214">
      <c r="A214" s="1" t="s">
        <v>222</v>
      </c>
      <c r="B214" s="1" t="s">
        <v>1</v>
      </c>
      <c r="C214" s="1" t="s">
        <v>14</v>
      </c>
      <c r="D214" s="1" t="s">
        <v>40</v>
      </c>
    </row>
    <row r="215">
      <c r="A215" s="1" t="s">
        <v>222</v>
      </c>
      <c r="B215" s="1" t="s">
        <v>34</v>
      </c>
      <c r="C215" s="1" t="s">
        <v>171</v>
      </c>
      <c r="D215" s="1" t="s">
        <v>65</v>
      </c>
    </row>
    <row r="216">
      <c r="A216" s="1" t="s">
        <v>223</v>
      </c>
      <c r="B216" s="1" t="s">
        <v>12</v>
      </c>
      <c r="C216" s="1" t="s">
        <v>60</v>
      </c>
      <c r="D216" s="1" t="s">
        <v>15</v>
      </c>
    </row>
    <row r="217">
      <c r="A217" s="1" t="s">
        <v>224</v>
      </c>
      <c r="B217" s="1" t="s">
        <v>1</v>
      </c>
      <c r="C217" s="1" t="s">
        <v>12</v>
      </c>
      <c r="D217" s="1" t="s">
        <v>40</v>
      </c>
    </row>
    <row r="218">
      <c r="A218" s="1" t="s">
        <v>224</v>
      </c>
      <c r="B218" s="1" t="s">
        <v>34</v>
      </c>
      <c r="C218" s="1" t="s">
        <v>32</v>
      </c>
      <c r="D218" s="1" t="s">
        <v>15</v>
      </c>
    </row>
    <row r="219">
      <c r="A219" s="1" t="s">
        <v>225</v>
      </c>
      <c r="B219" s="1" t="s">
        <v>14</v>
      </c>
      <c r="C219" s="1" t="s">
        <v>34</v>
      </c>
      <c r="D219" s="1" t="s">
        <v>22</v>
      </c>
    </row>
    <row r="220">
      <c r="A220" s="1" t="s">
        <v>226</v>
      </c>
      <c r="B220" s="1" t="s">
        <v>32</v>
      </c>
      <c r="C220" s="1" t="s">
        <v>2</v>
      </c>
      <c r="D220" s="1" t="s">
        <v>65</v>
      </c>
    </row>
    <row r="221">
      <c r="A221" s="1" t="s">
        <v>227</v>
      </c>
      <c r="B221" s="1" t="s">
        <v>12</v>
      </c>
      <c r="C221" s="1" t="s">
        <v>14</v>
      </c>
      <c r="D221" s="1" t="s">
        <v>15</v>
      </c>
    </row>
    <row r="222">
      <c r="A222" s="1" t="s">
        <v>228</v>
      </c>
      <c r="B222" s="1" t="s">
        <v>60</v>
      </c>
      <c r="C222" s="1" t="s">
        <v>12</v>
      </c>
      <c r="D222" s="1" t="s">
        <v>15</v>
      </c>
    </row>
    <row r="223">
      <c r="A223" s="1" t="s">
        <v>229</v>
      </c>
      <c r="B223" s="1" t="s">
        <v>14</v>
      </c>
      <c r="C223" s="1" t="s">
        <v>60</v>
      </c>
      <c r="D223" s="1" t="s">
        <v>15</v>
      </c>
    </row>
    <row r="224">
      <c r="A224" s="1" t="s">
        <v>230</v>
      </c>
      <c r="B224" s="1" t="s">
        <v>34</v>
      </c>
      <c r="C224" s="1" t="s">
        <v>10</v>
      </c>
      <c r="D224" s="1" t="s">
        <v>15</v>
      </c>
    </row>
    <row r="225">
      <c r="A225" s="1" t="s">
        <v>231</v>
      </c>
      <c r="B225" s="1" t="s">
        <v>32</v>
      </c>
      <c r="C225" s="1" t="s">
        <v>12</v>
      </c>
      <c r="D225" s="1" t="s">
        <v>29</v>
      </c>
    </row>
    <row r="226">
      <c r="A226" s="1" t="s">
        <v>232</v>
      </c>
      <c r="B226" s="1" t="s">
        <v>1</v>
      </c>
      <c r="C226" s="1" t="s">
        <v>2</v>
      </c>
      <c r="D226" s="1" t="s">
        <v>40</v>
      </c>
    </row>
    <row r="227">
      <c r="A227" s="1" t="s">
        <v>233</v>
      </c>
      <c r="B227" s="1" t="s">
        <v>12</v>
      </c>
      <c r="C227" s="1" t="s">
        <v>14</v>
      </c>
      <c r="D227" s="1" t="s">
        <v>15</v>
      </c>
    </row>
    <row r="228">
      <c r="A228" s="1" t="s">
        <v>234</v>
      </c>
      <c r="B228" s="1" t="s">
        <v>171</v>
      </c>
      <c r="C228" s="1" t="s">
        <v>12</v>
      </c>
      <c r="D228" s="1" t="s">
        <v>17</v>
      </c>
    </row>
    <row r="229">
      <c r="A229" s="1" t="s">
        <v>235</v>
      </c>
      <c r="B229" s="1" t="s">
        <v>10</v>
      </c>
      <c r="C229" s="1" t="s">
        <v>60</v>
      </c>
      <c r="D229" s="1" t="s">
        <v>3</v>
      </c>
    </row>
    <row r="230">
      <c r="A230" s="1" t="s">
        <v>236</v>
      </c>
      <c r="B230" s="1" t="s">
        <v>2</v>
      </c>
      <c r="C230" s="1" t="s">
        <v>14</v>
      </c>
      <c r="D230" s="1" t="s">
        <v>7</v>
      </c>
    </row>
    <row r="231">
      <c r="A231" s="1" t="s">
        <v>237</v>
      </c>
      <c r="B231" s="1" t="s">
        <v>32</v>
      </c>
      <c r="C231" s="1" t="s">
        <v>2</v>
      </c>
      <c r="D231" s="1" t="s">
        <v>29</v>
      </c>
    </row>
    <row r="232">
      <c r="A232" s="1" t="s">
        <v>238</v>
      </c>
      <c r="B232" s="1" t="s">
        <v>32</v>
      </c>
      <c r="C232" s="1" t="s">
        <v>12</v>
      </c>
      <c r="D232" s="1" t="s">
        <v>29</v>
      </c>
    </row>
    <row r="233">
      <c r="A233" s="1" t="s">
        <v>239</v>
      </c>
      <c r="B233" s="1" t="s">
        <v>14</v>
      </c>
      <c r="C233" s="1" t="s">
        <v>171</v>
      </c>
      <c r="D233" s="1" t="s">
        <v>22</v>
      </c>
    </row>
    <row r="234">
      <c r="A234" s="1" t="s">
        <v>239</v>
      </c>
      <c r="B234" s="1" t="s">
        <v>60</v>
      </c>
      <c r="C234" s="1" t="s">
        <v>32</v>
      </c>
      <c r="D234" s="1" t="s">
        <v>15</v>
      </c>
    </row>
    <row r="235">
      <c r="A235" s="1" t="s">
        <v>240</v>
      </c>
      <c r="B235" s="1" t="s">
        <v>2</v>
      </c>
      <c r="C235" s="1" t="s">
        <v>60</v>
      </c>
      <c r="D235" s="1" t="s">
        <v>15</v>
      </c>
    </row>
    <row r="236">
      <c r="A236" s="1" t="s">
        <v>241</v>
      </c>
      <c r="B236" s="1" t="s">
        <v>14</v>
      </c>
      <c r="C236" s="1" t="s">
        <v>171</v>
      </c>
      <c r="D236" s="1" t="s">
        <v>22</v>
      </c>
    </row>
    <row r="237">
      <c r="A237" s="1" t="s">
        <v>242</v>
      </c>
      <c r="B237" s="1" t="s">
        <v>34</v>
      </c>
      <c r="C237" s="1" t="s">
        <v>32</v>
      </c>
      <c r="D237" s="1" t="s">
        <v>26</v>
      </c>
    </row>
    <row r="238">
      <c r="A238" s="1" t="s">
        <v>243</v>
      </c>
      <c r="B238" s="1" t="s">
        <v>12</v>
      </c>
      <c r="C238" s="1" t="s">
        <v>14</v>
      </c>
      <c r="D238" s="1" t="s">
        <v>17</v>
      </c>
    </row>
    <row r="239">
      <c r="A239" s="1" t="s">
        <v>244</v>
      </c>
      <c r="B239" s="1" t="s">
        <v>12</v>
      </c>
      <c r="C239" s="1" t="s">
        <v>171</v>
      </c>
      <c r="D239" s="1" t="s">
        <v>17</v>
      </c>
    </row>
    <row r="240">
      <c r="A240" s="1" t="s">
        <v>244</v>
      </c>
      <c r="B240" s="1" t="s">
        <v>12</v>
      </c>
      <c r="C240" s="1" t="s">
        <v>32</v>
      </c>
      <c r="D240" s="1" t="s">
        <v>17</v>
      </c>
    </row>
    <row r="241">
      <c r="A241" s="1" t="s">
        <v>245</v>
      </c>
      <c r="B241" s="1" t="s">
        <v>34</v>
      </c>
      <c r="C241" s="1" t="s">
        <v>60</v>
      </c>
      <c r="D241" s="1" t="s">
        <v>26</v>
      </c>
    </row>
    <row r="242">
      <c r="A242" s="1" t="s">
        <v>246</v>
      </c>
      <c r="B242" s="1" t="s">
        <v>14</v>
      </c>
      <c r="C242" s="1" t="s">
        <v>34</v>
      </c>
      <c r="D242" s="1" t="s">
        <v>26</v>
      </c>
    </row>
    <row r="243">
      <c r="A243" s="1" t="s">
        <v>247</v>
      </c>
      <c r="B243" s="1" t="s">
        <v>2</v>
      </c>
      <c r="C243" s="1" t="s">
        <v>171</v>
      </c>
      <c r="D243" s="1" t="s">
        <v>29</v>
      </c>
    </row>
    <row r="244">
      <c r="A244" s="1" t="s">
        <v>248</v>
      </c>
      <c r="B244" s="1" t="s">
        <v>10</v>
      </c>
      <c r="C244" s="1" t="s">
        <v>2</v>
      </c>
      <c r="D244" s="1" t="s">
        <v>3</v>
      </c>
    </row>
    <row r="245">
      <c r="A245" s="1" t="s">
        <v>249</v>
      </c>
      <c r="B245" s="1" t="s">
        <v>12</v>
      </c>
      <c r="C245" s="1" t="s">
        <v>32</v>
      </c>
      <c r="D245" s="1" t="s">
        <v>17</v>
      </c>
    </row>
    <row r="246">
      <c r="A246" s="1" t="s">
        <v>250</v>
      </c>
      <c r="B246" s="1" t="s">
        <v>171</v>
      </c>
      <c r="C246" s="1" t="s">
        <v>14</v>
      </c>
      <c r="D246" s="1" t="s">
        <v>65</v>
      </c>
    </row>
    <row r="247">
      <c r="A247" s="1" t="s">
        <v>251</v>
      </c>
      <c r="B247" s="1" t="s">
        <v>12</v>
      </c>
      <c r="C247" s="1" t="s">
        <v>2</v>
      </c>
      <c r="D247" s="1" t="s">
        <v>17</v>
      </c>
    </row>
    <row r="248">
      <c r="A248" s="1" t="s">
        <v>252</v>
      </c>
      <c r="B248" s="1" t="s">
        <v>32</v>
      </c>
      <c r="C248" s="1" t="s">
        <v>10</v>
      </c>
      <c r="D248" s="1" t="s">
        <v>17</v>
      </c>
    </row>
    <row r="249">
      <c r="A249" s="1" t="s">
        <v>253</v>
      </c>
      <c r="B249" s="1" t="s">
        <v>34</v>
      </c>
      <c r="C249" s="1" t="s">
        <v>12</v>
      </c>
      <c r="D249" s="1" t="s">
        <v>17</v>
      </c>
    </row>
    <row r="250">
      <c r="A250" s="1" t="s">
        <v>254</v>
      </c>
      <c r="B250" s="1" t="s">
        <v>60</v>
      </c>
      <c r="C250" s="1" t="s">
        <v>10</v>
      </c>
      <c r="D250" s="1" t="s">
        <v>15</v>
      </c>
    </row>
    <row r="251">
      <c r="A251" s="1" t="s">
        <v>255</v>
      </c>
      <c r="B251" s="1" t="s">
        <v>12</v>
      </c>
      <c r="C251" s="1" t="s">
        <v>34</v>
      </c>
      <c r="D251" s="1" t="s">
        <v>172</v>
      </c>
    </row>
    <row r="252">
      <c r="A252" s="1" t="s">
        <v>256</v>
      </c>
      <c r="B252" s="1" t="s">
        <v>171</v>
      </c>
      <c r="C252" s="1" t="s">
        <v>1</v>
      </c>
      <c r="D252" s="1" t="s">
        <v>52</v>
      </c>
    </row>
    <row r="253">
      <c r="A253" s="1" t="s">
        <v>257</v>
      </c>
      <c r="B253" s="1" t="s">
        <v>12</v>
      </c>
      <c r="C253" s="1" t="s">
        <v>14</v>
      </c>
      <c r="D253" s="1" t="s">
        <v>15</v>
      </c>
    </row>
    <row r="254">
      <c r="A254" s="1" t="s">
        <v>258</v>
      </c>
      <c r="B254" s="1" t="s">
        <v>34</v>
      </c>
      <c r="C254" s="1" t="s">
        <v>60</v>
      </c>
      <c r="D254" s="1" t="s">
        <v>65</v>
      </c>
    </row>
    <row r="255">
      <c r="A255" s="1" t="s">
        <v>259</v>
      </c>
      <c r="B255" s="1" t="s">
        <v>2</v>
      </c>
      <c r="C255" s="1" t="s">
        <v>14</v>
      </c>
      <c r="D255" s="1" t="s">
        <v>26</v>
      </c>
    </row>
    <row r="256">
      <c r="A256" s="1" t="s">
        <v>260</v>
      </c>
      <c r="B256" s="1" t="s">
        <v>60</v>
      </c>
      <c r="C256" s="1" t="s">
        <v>1</v>
      </c>
      <c r="D256" s="1" t="s">
        <v>15</v>
      </c>
    </row>
    <row r="257">
      <c r="A257" s="1" t="s">
        <v>260</v>
      </c>
      <c r="B257" s="1" t="s">
        <v>14</v>
      </c>
      <c r="C257" s="1" t="s">
        <v>2</v>
      </c>
      <c r="D257" s="1" t="s">
        <v>50</v>
      </c>
    </row>
    <row r="258">
      <c r="A258" s="1" t="s">
        <v>261</v>
      </c>
      <c r="B258" s="1" t="s">
        <v>171</v>
      </c>
      <c r="C258" s="1" t="s">
        <v>60</v>
      </c>
      <c r="D258" s="1" t="s">
        <v>52</v>
      </c>
    </row>
    <row r="259">
      <c r="A259" s="1" t="s">
        <v>262</v>
      </c>
      <c r="B259" s="1" t="s">
        <v>12</v>
      </c>
      <c r="C259" s="1" t="s">
        <v>32</v>
      </c>
      <c r="D259" s="1" t="s">
        <v>22</v>
      </c>
    </row>
    <row r="260">
      <c r="A260" s="1" t="s">
        <v>263</v>
      </c>
      <c r="B260" s="1" t="s">
        <v>1</v>
      </c>
      <c r="C260" s="1" t="s">
        <v>2</v>
      </c>
      <c r="D260" s="1" t="s">
        <v>5</v>
      </c>
    </row>
    <row r="261">
      <c r="A261" s="1" t="s">
        <v>264</v>
      </c>
      <c r="B261" s="1" t="s">
        <v>14</v>
      </c>
      <c r="C261" s="1" t="s">
        <v>171</v>
      </c>
      <c r="D261" s="1" t="s">
        <v>26</v>
      </c>
    </row>
    <row r="262">
      <c r="A262" s="1" t="s">
        <v>264</v>
      </c>
      <c r="B262" s="1" t="s">
        <v>171</v>
      </c>
      <c r="C262" s="1" t="s">
        <v>14</v>
      </c>
      <c r="D262" s="1" t="s">
        <v>52</v>
      </c>
    </row>
    <row r="263">
      <c r="A263" s="1" t="s">
        <v>265</v>
      </c>
      <c r="B263" s="1" t="s">
        <v>34</v>
      </c>
      <c r="C263" s="1" t="s">
        <v>60</v>
      </c>
      <c r="D263" s="1" t="s">
        <v>17</v>
      </c>
    </row>
    <row r="264">
      <c r="A264" s="1" t="s">
        <v>266</v>
      </c>
      <c r="B264" s="1" t="s">
        <v>32</v>
      </c>
      <c r="C264" s="1" t="s">
        <v>171</v>
      </c>
      <c r="D264" s="1" t="s">
        <v>7</v>
      </c>
    </row>
    <row r="265">
      <c r="A265" s="1" t="s">
        <v>266</v>
      </c>
      <c r="B265" s="1" t="s">
        <v>1</v>
      </c>
    </row>
    <row r="266">
      <c r="A266" s="1" t="s">
        <v>267</v>
      </c>
      <c r="B266" s="1" t="s">
        <v>32</v>
      </c>
      <c r="C266" s="1" t="s">
        <v>14</v>
      </c>
      <c r="D266" s="1" t="s">
        <v>7</v>
      </c>
    </row>
    <row r="267">
      <c r="A267" s="1" t="s">
        <v>268</v>
      </c>
      <c r="B267" s="1" t="s">
        <v>171</v>
      </c>
      <c r="C267" s="1" t="s">
        <v>2</v>
      </c>
      <c r="D267" s="1" t="s">
        <v>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4" t="s">
        <v>24</v>
      </c>
      <c r="B1" s="5" t="s">
        <v>35</v>
      </c>
      <c r="C1" s="5" t="s">
        <v>41</v>
      </c>
      <c r="D1" s="5" t="s">
        <v>42</v>
      </c>
      <c r="E1" s="5" t="s">
        <v>44</v>
      </c>
    </row>
    <row r="2">
      <c r="B2" s="6">
        <f t="shared" ref="B2:D2" si="1">SUM(B3:B18)</f>
        <v>261</v>
      </c>
      <c r="C2" s="6">
        <f t="shared" si="1"/>
        <v>261</v>
      </c>
      <c r="D2" s="6">
        <f t="shared" si="1"/>
        <v>6</v>
      </c>
    </row>
    <row r="3">
      <c r="A3" t="str">
        <f>IFERROR(__xludf.DUMMYFUNCTION("SORT(FILTER(UNIQUE({UNIQUE('Frag History'!B:B); UNIQUE('Frag History'!C:C)}), NOT(ISBLANK(UNIQUE({UNIQUE('Frag History'!B:B); UNIQUE('Frag History'!C:C)})))))"),"cyap")</f>
        <v>cyap</v>
      </c>
      <c r="B3">
        <f>IFERROR(__xludf.DUMMYFUNCTION("COUNTIF(FILTER('Frag History'!B:B, NOT(ISBLANK('Frag History'!C:C))), A3)"),35.0)</f>
        <v>35</v>
      </c>
      <c r="C3" s="2">
        <f>COUNTIF('Frag History'!C:C, A3)</f>
        <v>19</v>
      </c>
      <c r="D3" s="2">
        <f>IFERROR(__xludf.DUMMYFUNCTION("COUNTIF(FILTER('Frag History'!B:B, ISBLANK('Frag History'!C:C)), A3)"),0.0)</f>
        <v>0</v>
      </c>
      <c r="E3" s="3">
        <f t="shared" ref="E3:E18" si="2">B3/(B3+C3+D3)*100</f>
        <v>64.81481481</v>
      </c>
    </row>
    <row r="4">
      <c r="A4" t="str">
        <f>IFERROR(__xludf.DUMMYFUNCTION("""COMPUTED_VALUE"""),"cynthia")</f>
        <v>cynthia</v>
      </c>
      <c r="B4">
        <f>IFERROR(__xludf.DUMMYFUNCTION("COUNTIF(FILTER('Frag History'!B:B, NOT(ISBLANK('Frag History'!C:C))), A4)"),13.0)</f>
        <v>13</v>
      </c>
      <c r="C4" s="2">
        <f>COUNTIF('Frag History'!C:C, A4)</f>
        <v>24</v>
      </c>
      <c r="D4" s="2">
        <f>IFERROR(__xludf.DUMMYFUNCTION("COUNTIF(FILTER('Frag History'!B:B, ISBLANK('Frag History'!C:C)), A4)"),0.0)</f>
        <v>0</v>
      </c>
      <c r="E4" s="3">
        <f t="shared" si="2"/>
        <v>35.13513514</v>
      </c>
    </row>
    <row r="5">
      <c r="A5" t="str">
        <f>IFERROR(__xludf.DUMMYFUNCTION("""COMPUTED_VALUE"""),"fluffy")</f>
        <v>fluffy</v>
      </c>
      <c r="B5">
        <f>IFERROR(__xludf.DUMMYFUNCTION("COUNTIF(FILTER('Frag History'!B:B, NOT(ISBLANK('Frag History'!C:C))), A5)"),32.0)</f>
        <v>32</v>
      </c>
      <c r="C5" s="2">
        <f>COUNTIF('Frag History'!C:C, A5)</f>
        <v>38</v>
      </c>
      <c r="D5" s="2">
        <f>IFERROR(__xludf.DUMMYFUNCTION("COUNTIF(FILTER('Frag History'!B:B, ISBLANK('Frag History'!C:C)), A5)"),1.0)</f>
        <v>1</v>
      </c>
      <c r="E5" s="3">
        <f t="shared" si="2"/>
        <v>45.07042254</v>
      </c>
    </row>
    <row r="6">
      <c r="A6" t="str">
        <f>IFERROR(__xludf.DUMMYFUNCTION("""COMPUTED_VALUE"""),"lamonthe")</f>
        <v>lamonthe</v>
      </c>
      <c r="B6">
        <f>IFERROR(__xludf.DUMMYFUNCTION("COUNTIF(FILTER('Frag History'!B:B, NOT(ISBLANK('Frag History'!C:C))), A6)"),32.0)</f>
        <v>32</v>
      </c>
      <c r="C6" s="2">
        <f>COUNTIF('Frag History'!C:C, A6)</f>
        <v>22</v>
      </c>
      <c r="D6" s="2">
        <f>IFERROR(__xludf.DUMMYFUNCTION("COUNTIF(FILTER('Frag History'!B:B, ISBLANK('Frag History'!C:C)), A6)"),4.0)</f>
        <v>4</v>
      </c>
      <c r="E6" s="3">
        <f t="shared" si="2"/>
        <v>55.17241379</v>
      </c>
    </row>
    <row r="7">
      <c r="A7" t="str">
        <f>IFERROR(__xludf.DUMMYFUNCTION("""COMPUTED_VALUE"""),"Mike Killah")</f>
        <v>Mike Killah</v>
      </c>
      <c r="B7">
        <f>IFERROR(__xludf.DUMMYFUNCTION("COUNTIF(FILTER('Frag History'!B:B, NOT(ISBLANK('Frag History'!C:C))), A7)"),52.0)</f>
        <v>52</v>
      </c>
      <c r="C7" s="2">
        <f>COUNTIF('Frag History'!C:C, A7)</f>
        <v>37</v>
      </c>
      <c r="D7" s="2">
        <f>IFERROR(__xludf.DUMMYFUNCTION("COUNTIF(FILTER('Frag History'!B:B, ISBLANK('Frag History'!C:C)), A7)"),0.0)</f>
        <v>0</v>
      </c>
      <c r="E7" s="3">
        <f t="shared" si="2"/>
        <v>58.42696629</v>
      </c>
    </row>
    <row r="8">
      <c r="A8" t="str">
        <f>IFERROR(__xludf.DUMMYFUNCTION("""COMPUTED_VALUE"""),"papazark")</f>
        <v>papazark</v>
      </c>
      <c r="B8">
        <f>IFERROR(__xludf.DUMMYFUNCTION("COUNTIF(FILTER('Frag History'!B:B, NOT(ISBLANK('Frag History'!C:C))), A8)"),8.0)</f>
        <v>8</v>
      </c>
      <c r="C8" s="2">
        <f>COUNTIF('Frag History'!C:C, A8)</f>
        <v>12</v>
      </c>
      <c r="D8" s="2">
        <f>IFERROR(__xludf.DUMMYFUNCTION("COUNTIF(FILTER('Frag History'!B:B, ISBLANK('Frag History'!C:C)), A8)"),0.0)</f>
        <v>0</v>
      </c>
      <c r="E8" s="3">
        <f t="shared" si="2"/>
        <v>40</v>
      </c>
    </row>
    <row r="9">
      <c r="A9" t="str">
        <f>IFERROR(__xludf.DUMMYFUNCTION("""COMPUTED_VALUE"""),"Reaper")</f>
        <v>Reaper</v>
      </c>
      <c r="B9">
        <f>IFERROR(__xludf.DUMMYFUNCTION("COUNTIF(FILTER('Frag History'!B:B, NOT(ISBLANK('Frag History'!C:C))), A9)"),15.0)</f>
        <v>15</v>
      </c>
      <c r="C9" s="2">
        <f>COUNTIF('Frag History'!C:C, A9)</f>
        <v>32</v>
      </c>
      <c r="D9" s="2">
        <f>IFERROR(__xludf.DUMMYFUNCTION("COUNTIF(FILTER('Frag History'!B:B, ISBLANK('Frag History'!C:C)), A9)"),1.0)</f>
        <v>1</v>
      </c>
      <c r="E9" s="3">
        <f t="shared" si="2"/>
        <v>31.25</v>
      </c>
    </row>
    <row r="10">
      <c r="A10" t="str">
        <f>IFERROR(__xludf.DUMMYFUNCTION("""COMPUTED_VALUE"""),"Refactorer")</f>
        <v>Refactorer</v>
      </c>
      <c r="B10">
        <f>IFERROR(__xludf.DUMMYFUNCTION("COUNTIF(FILTER('Frag History'!B:B, NOT(ISBLANK('Frag History'!C:C))), A10)"),37.0)</f>
        <v>37</v>
      </c>
      <c r="C10" s="2">
        <f>COUNTIF('Frag History'!C:C, A10)</f>
        <v>33</v>
      </c>
      <c r="D10" s="2">
        <f>IFERROR(__xludf.DUMMYFUNCTION("COUNTIF(FILTER('Frag History'!B:B, ISBLANK('Frag History'!C:C)), A10)"),0.0)</f>
        <v>0</v>
      </c>
      <c r="E10" s="3">
        <f t="shared" si="2"/>
        <v>52.85714286</v>
      </c>
    </row>
    <row r="11">
      <c r="A11" t="str">
        <f>IFERROR(__xludf.DUMMYFUNCTION("""COMPUTED_VALUE"""),"Scrap")</f>
        <v>Scrap</v>
      </c>
      <c r="B11">
        <f>IFERROR(__xludf.DUMMYFUNCTION("COUNTIF(FILTER('Frag History'!B:B, NOT(ISBLANK('Frag History'!C:C))), A11)"),37.0)</f>
        <v>37</v>
      </c>
      <c r="C11" s="2">
        <f>COUNTIF('Frag History'!C:C, A11)</f>
        <v>44</v>
      </c>
      <c r="D11" s="2">
        <f>IFERROR(__xludf.DUMMYFUNCTION("COUNTIF(FILTER('Frag History'!B:B, ISBLANK('Frag History'!C:C)), A11)"),0.0)</f>
        <v>0</v>
      </c>
      <c r="E11" s="3">
        <f t="shared" si="2"/>
        <v>45.67901235</v>
      </c>
    </row>
    <row r="12">
      <c r="B12">
        <f>IFERROR(__xludf.DUMMYFUNCTION("COUNTIF(FILTER('Frag History'!B:B, NOT(ISBLANK('Frag History'!C:C))), A12)"),0.0)</f>
        <v>0</v>
      </c>
      <c r="C12" s="2">
        <f>COUNTIF('Frag History'!C:C, A12)</f>
        <v>0</v>
      </c>
      <c r="D12" s="2">
        <f>IFERROR(__xludf.DUMMYFUNCTION("COUNTIF(FILTER('Frag History'!B:B, ISBLANK('Frag History'!C:C)), A12)"),0.0)</f>
        <v>0</v>
      </c>
      <c r="E12" s="3" t="str">
        <f t="shared" si="2"/>
        <v>#DIV/0!</v>
      </c>
    </row>
    <row r="13">
      <c r="B13">
        <f>IFERROR(__xludf.DUMMYFUNCTION("COUNTIF(FILTER('Frag History'!B:B, NOT(ISBLANK('Frag History'!C:C))), A13)"),0.0)</f>
        <v>0</v>
      </c>
      <c r="C13" s="2">
        <f>COUNTIF('Frag History'!C:C, A13)</f>
        <v>0</v>
      </c>
      <c r="D13" s="2">
        <f>IFERROR(__xludf.DUMMYFUNCTION("COUNTIF(FILTER('Frag History'!B:B, ISBLANK('Frag History'!C:C)), A13)"),0.0)</f>
        <v>0</v>
      </c>
      <c r="E13" s="3" t="str">
        <f t="shared" si="2"/>
        <v>#DIV/0!</v>
      </c>
    </row>
    <row r="14">
      <c r="B14">
        <f>IFERROR(__xludf.DUMMYFUNCTION("COUNTIF(FILTER('Frag History'!B:B, NOT(ISBLANK('Frag History'!C:C))), A14)"),0.0)</f>
        <v>0</v>
      </c>
      <c r="C14" s="2">
        <f>COUNTIF('Frag History'!C:C, A14)</f>
        <v>0</v>
      </c>
      <c r="D14" s="2">
        <f>IFERROR(__xludf.DUMMYFUNCTION("COUNTIF(FILTER('Frag History'!B:B, ISBLANK('Frag History'!C:C)), A14)"),0.0)</f>
        <v>0</v>
      </c>
      <c r="E14" s="3" t="str">
        <f t="shared" si="2"/>
        <v>#DIV/0!</v>
      </c>
    </row>
    <row r="15">
      <c r="B15">
        <f>IFERROR(__xludf.DUMMYFUNCTION("COUNTIF(FILTER('Frag History'!B:B, NOT(ISBLANK('Frag History'!C:C))), A15)"),0.0)</f>
        <v>0</v>
      </c>
      <c r="C15" s="2">
        <f>COUNTIF('Frag History'!C:C, A15)</f>
        <v>0</v>
      </c>
      <c r="D15" s="2">
        <f>IFERROR(__xludf.DUMMYFUNCTION("COUNTIF(FILTER('Frag History'!B:B, ISBLANK('Frag History'!C:C)), A15)"),0.0)</f>
        <v>0</v>
      </c>
      <c r="E15" s="3" t="str">
        <f t="shared" si="2"/>
        <v>#DIV/0!</v>
      </c>
    </row>
    <row r="16">
      <c r="B16">
        <f>IFERROR(__xludf.DUMMYFUNCTION("COUNTIF(FILTER('Frag History'!B:B, NOT(ISBLANK('Frag History'!C:C))), A16)"),0.0)</f>
        <v>0</v>
      </c>
      <c r="C16" s="2">
        <f>COUNTIF('Frag History'!C:C, A16)</f>
        <v>0</v>
      </c>
      <c r="D16" s="2">
        <f>IFERROR(__xludf.DUMMYFUNCTION("COUNTIF(FILTER('Frag History'!B:B, ISBLANK('Frag History'!C:C)), A16)"),0.0)</f>
        <v>0</v>
      </c>
      <c r="E16" s="3" t="str">
        <f t="shared" si="2"/>
        <v>#DIV/0!</v>
      </c>
    </row>
    <row r="17">
      <c r="B17">
        <f>IFERROR(__xludf.DUMMYFUNCTION("COUNTIF(FILTER('Frag History'!B:B, NOT(ISBLANK('Frag History'!C:C))), A17)"),0.0)</f>
        <v>0</v>
      </c>
      <c r="C17" s="2">
        <f>COUNTIF('Frag History'!C:C, A17)</f>
        <v>0</v>
      </c>
      <c r="D17" s="2">
        <f>IFERROR(__xludf.DUMMYFUNCTION("COUNTIF(FILTER('Frag History'!B:B, ISBLANK('Frag History'!C:C)), A17)"),0.0)</f>
        <v>0</v>
      </c>
      <c r="E17" s="3" t="str">
        <f t="shared" si="2"/>
        <v>#DIV/0!</v>
      </c>
    </row>
    <row r="18">
      <c r="B18">
        <f>IFERROR(__xludf.DUMMYFUNCTION("COUNTIF(FILTER('Frag History'!B:B, NOT(ISBLANK('Frag History'!C:C))), A18)"),0.0)</f>
        <v>0</v>
      </c>
      <c r="C18" s="2">
        <f>COUNTIF('Frag History'!C:C, A18)</f>
        <v>0</v>
      </c>
      <c r="D18" s="2">
        <f>IFERROR(__xludf.DUMMYFUNCTION("COUNTIF(FILTER('Frag History'!B:B, ISBLANK('Frag History'!C:C)), A18)"),0.0)</f>
        <v>0</v>
      </c>
      <c r="E18" s="3" t="str">
        <f t="shared" si="2"/>
        <v>#DIV/0!</v>
      </c>
    </row>
  </sheetData>
  <mergeCells count="2">
    <mergeCell ref="A1:A2"/>
    <mergeCell ref="E1:E2"/>
  </mergeCells>
  <drawing r:id="rId1"/>
</worksheet>
</file>