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takao_hattori_accenture_com/Documents/A0003ICEnergy/"/>
    </mc:Choice>
  </mc:AlternateContent>
  <xr:revisionPtr revIDLastSave="11" documentId="8_{CB2019E0-D1AC-4ED0-B75E-9245BD44E274}" xr6:coauthVersionLast="47" xr6:coauthVersionMax="47" xr10:uidLastSave="{B5E325B6-69D4-4855-AC73-FDAE1AB3DB86}"/>
  <bookViews>
    <workbookView xWindow="-110" yWindow="-110" windowWidth="19420" windowHeight="11500" activeTab="1" xr2:uid="{341D1AF3-8AC5-488D-BA5E-837EE7E0AA36}"/>
  </bookViews>
  <sheets>
    <sheet name="件数集約" sheetId="1" r:id="rId1"/>
    <sheet name="自動化対策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1" i="1"/>
  <c r="D17" i="2"/>
  <c r="B14" i="2"/>
  <c r="B15" i="2"/>
  <c r="B13" i="2"/>
  <c r="B12" i="2"/>
  <c r="B11" i="2"/>
  <c r="B10" i="2"/>
  <c r="B9" i="2"/>
  <c r="B8" i="2"/>
  <c r="B7" i="2"/>
  <c r="F15" i="1"/>
  <c r="C5" i="1"/>
</calcChain>
</file>

<file path=xl/sharedStrings.xml><?xml version="1.0" encoding="utf-8"?>
<sst xmlns="http://schemas.openxmlformats.org/spreadsheetml/2006/main" count="61" uniqueCount="54">
  <si>
    <t>ICEnergy　件数集約</t>
    <rPh sb="9" eb="13">
      <t>ケンスウシュウヤク</t>
    </rPh>
    <phoneticPr fontId="1"/>
  </si>
  <si>
    <t>年月日</t>
    <rPh sb="0" eb="3">
      <t>ネンツキヒ</t>
    </rPh>
    <phoneticPr fontId="1"/>
  </si>
  <si>
    <t>件数</t>
    <rPh sb="0" eb="2">
      <t>ケンスウ</t>
    </rPh>
    <phoneticPr fontId="1"/>
  </si>
  <si>
    <t>2023年9月①</t>
    <rPh sb="4" eb="5">
      <t>ネン</t>
    </rPh>
    <rPh sb="6" eb="7">
      <t>ガツ</t>
    </rPh>
    <phoneticPr fontId="1"/>
  </si>
  <si>
    <t>2023年9月②</t>
    <rPh sb="4" eb="5">
      <t>ネン</t>
    </rPh>
    <rPh sb="6" eb="7">
      <t>ガツ</t>
    </rPh>
    <phoneticPr fontId="1"/>
  </si>
  <si>
    <t>2023年9月③</t>
    <rPh sb="4" eb="5">
      <t>ネン</t>
    </rPh>
    <rPh sb="6" eb="7">
      <t>ガツ</t>
    </rPh>
    <phoneticPr fontId="1"/>
  </si>
  <si>
    <t>2023年9月④</t>
    <rPh sb="4" eb="5">
      <t>ネン</t>
    </rPh>
    <rPh sb="6" eb="7">
      <t>ガツ</t>
    </rPh>
    <phoneticPr fontId="1"/>
  </si>
  <si>
    <t>2023年10月①</t>
    <rPh sb="4" eb="5">
      <t>ネン</t>
    </rPh>
    <rPh sb="7" eb="8">
      <t>ガツ</t>
    </rPh>
    <phoneticPr fontId="1"/>
  </si>
  <si>
    <t>2023年10月②</t>
    <rPh sb="4" eb="5">
      <t>ネン</t>
    </rPh>
    <rPh sb="7" eb="8">
      <t>ガツ</t>
    </rPh>
    <phoneticPr fontId="1"/>
  </si>
  <si>
    <t>2023年10月③</t>
    <rPh sb="4" eb="5">
      <t>ネン</t>
    </rPh>
    <rPh sb="7" eb="8">
      <t>ガツ</t>
    </rPh>
    <phoneticPr fontId="1"/>
  </si>
  <si>
    <t>2023年10月④</t>
    <rPh sb="4" eb="5">
      <t>ネン</t>
    </rPh>
    <rPh sb="7" eb="8">
      <t>ガツ</t>
    </rPh>
    <phoneticPr fontId="1"/>
  </si>
  <si>
    <t>2023年11月①</t>
    <rPh sb="4" eb="5">
      <t>ネン</t>
    </rPh>
    <rPh sb="7" eb="8">
      <t>ガツ</t>
    </rPh>
    <phoneticPr fontId="1"/>
  </si>
  <si>
    <t>2023年11月②</t>
    <rPh sb="4" eb="5">
      <t>ネン</t>
    </rPh>
    <rPh sb="7" eb="8">
      <t>ガツ</t>
    </rPh>
    <phoneticPr fontId="1"/>
  </si>
  <si>
    <t>2023年11月③</t>
    <rPh sb="4" eb="5">
      <t>ネン</t>
    </rPh>
    <rPh sb="7" eb="8">
      <t>ガツ</t>
    </rPh>
    <phoneticPr fontId="1"/>
  </si>
  <si>
    <t>2023年11月④</t>
    <rPh sb="4" eb="5">
      <t>ネン</t>
    </rPh>
    <rPh sb="7" eb="8">
      <t>ガツ</t>
    </rPh>
    <phoneticPr fontId="1"/>
  </si>
  <si>
    <t>2023年11月⑤</t>
    <rPh sb="4" eb="5">
      <t>ネン</t>
    </rPh>
    <rPh sb="7" eb="8">
      <t>ガツ</t>
    </rPh>
    <phoneticPr fontId="1"/>
  </si>
  <si>
    <t>2023年12月①</t>
    <rPh sb="4" eb="5">
      <t>ネン</t>
    </rPh>
    <rPh sb="7" eb="8">
      <t>ガツ</t>
    </rPh>
    <phoneticPr fontId="1"/>
  </si>
  <si>
    <t>2023年12月②</t>
    <rPh sb="4" eb="5">
      <t>ネン</t>
    </rPh>
    <rPh sb="7" eb="8">
      <t>ガツ</t>
    </rPh>
    <phoneticPr fontId="1"/>
  </si>
  <si>
    <t>2023年12月③</t>
    <rPh sb="4" eb="5">
      <t>ネン</t>
    </rPh>
    <rPh sb="7" eb="8">
      <t>ガツ</t>
    </rPh>
    <phoneticPr fontId="1"/>
  </si>
  <si>
    <t>2023年12月④</t>
    <rPh sb="4" eb="5">
      <t>ネン</t>
    </rPh>
    <rPh sb="7" eb="8">
      <t>ガツ</t>
    </rPh>
    <phoneticPr fontId="1"/>
  </si>
  <si>
    <t>2024年1月①</t>
    <rPh sb="4" eb="5">
      <t>ネン</t>
    </rPh>
    <rPh sb="6" eb="7">
      <t>ガツ</t>
    </rPh>
    <phoneticPr fontId="1"/>
  </si>
  <si>
    <t>2024年1月②</t>
    <rPh sb="4" eb="5">
      <t>ネン</t>
    </rPh>
    <rPh sb="6" eb="7">
      <t>ガツ</t>
    </rPh>
    <phoneticPr fontId="1"/>
  </si>
  <si>
    <t>2024年1月③</t>
    <rPh sb="4" eb="5">
      <t>ネン</t>
    </rPh>
    <rPh sb="6" eb="7">
      <t>ガツ</t>
    </rPh>
    <phoneticPr fontId="1"/>
  </si>
  <si>
    <t>2024年2月①</t>
    <rPh sb="4" eb="5">
      <t>ネン</t>
    </rPh>
    <rPh sb="6" eb="7">
      <t>ガツ</t>
    </rPh>
    <phoneticPr fontId="1"/>
  </si>
  <si>
    <t>2024年2月②</t>
    <rPh sb="4" eb="5">
      <t>ネン</t>
    </rPh>
    <rPh sb="6" eb="7">
      <t>ガツ</t>
    </rPh>
    <phoneticPr fontId="1"/>
  </si>
  <si>
    <t>2024年2月③</t>
    <rPh sb="4" eb="5">
      <t>ネン</t>
    </rPh>
    <rPh sb="6" eb="7">
      <t>ガツ</t>
    </rPh>
    <phoneticPr fontId="1"/>
  </si>
  <si>
    <t>2024年2月④</t>
    <rPh sb="4" eb="5">
      <t>ネン</t>
    </rPh>
    <rPh sb="6" eb="7">
      <t>ガツ</t>
    </rPh>
    <phoneticPr fontId="1"/>
  </si>
  <si>
    <t>平均件数</t>
    <rPh sb="0" eb="4">
      <t>ヘイキンケンスウ</t>
    </rPh>
    <phoneticPr fontId="1"/>
  </si>
  <si>
    <t>IC Energy 1週間平均件数</t>
    <rPh sb="11" eb="13">
      <t>シュウカン</t>
    </rPh>
    <rPh sb="13" eb="17">
      <t>ヘイキンケンスウ</t>
    </rPh>
    <phoneticPr fontId="1"/>
  </si>
  <si>
    <t>1週間最大件数の時</t>
    <rPh sb="1" eb="3">
      <t>シュウカン</t>
    </rPh>
    <rPh sb="3" eb="5">
      <t>サイダイ</t>
    </rPh>
    <rPh sb="5" eb="7">
      <t>ケンスウ</t>
    </rPh>
    <rPh sb="8" eb="9">
      <t>トキ</t>
    </rPh>
    <phoneticPr fontId="1"/>
  </si>
  <si>
    <t>現状でも問題なく作業可能である。</t>
    <rPh sb="0" eb="2">
      <t>ゲンジョウ</t>
    </rPh>
    <rPh sb="4" eb="6">
      <t>モンダイ</t>
    </rPh>
    <rPh sb="8" eb="12">
      <t>サギョウカノウ</t>
    </rPh>
    <phoneticPr fontId="1"/>
  </si>
  <si>
    <t>・ 1週間に1回の転記作業を1週間に2回の転記作業に増やす。</t>
    <rPh sb="3" eb="5">
      <t>シュウカン</t>
    </rPh>
    <rPh sb="7" eb="8">
      <t>カイ</t>
    </rPh>
    <rPh sb="9" eb="11">
      <t>テンキ</t>
    </rPh>
    <rPh sb="11" eb="13">
      <t>サギョウ</t>
    </rPh>
    <rPh sb="15" eb="17">
      <t>シュウカン</t>
    </rPh>
    <rPh sb="19" eb="20">
      <t>カイ</t>
    </rPh>
    <rPh sb="21" eb="25">
      <t>テンキサギョウ</t>
    </rPh>
    <rPh sb="26" eb="27">
      <t>フ</t>
    </rPh>
    <phoneticPr fontId="1"/>
  </si>
  <si>
    <t>自動化対策</t>
    <rPh sb="0" eb="5">
      <t>ジドウカタイサク</t>
    </rPh>
    <phoneticPr fontId="1"/>
  </si>
  <si>
    <t>項番</t>
    <rPh sb="0" eb="2">
      <t>コウバン</t>
    </rPh>
    <phoneticPr fontId="1"/>
  </si>
  <si>
    <t>モジュール</t>
    <phoneticPr fontId="1"/>
  </si>
  <si>
    <t>難易度</t>
    <rPh sb="0" eb="3">
      <t>ナンイド</t>
    </rPh>
    <phoneticPr fontId="1"/>
  </si>
  <si>
    <t>コスモ石油</t>
    <rPh sb="3" eb="5">
      <t>セキユ</t>
    </rPh>
    <phoneticPr fontId="1"/>
  </si>
  <si>
    <t>難</t>
    <rPh sb="0" eb="1">
      <t>ナン</t>
    </rPh>
    <phoneticPr fontId="1"/>
  </si>
  <si>
    <t>想定工数(時間)</t>
    <rPh sb="0" eb="4">
      <t>ソウテイコウスウ</t>
    </rPh>
    <rPh sb="5" eb="7">
      <t>ジカン</t>
    </rPh>
    <phoneticPr fontId="1"/>
  </si>
  <si>
    <t>出光</t>
    <rPh sb="0" eb="2">
      <t>イデミツ</t>
    </rPh>
    <phoneticPr fontId="1"/>
  </si>
  <si>
    <t>普通</t>
    <rPh sb="0" eb="2">
      <t>フツウ</t>
    </rPh>
    <phoneticPr fontId="1"/>
  </si>
  <si>
    <t>ENEOS</t>
    <phoneticPr fontId="1"/>
  </si>
  <si>
    <t>岩谷産業</t>
    <rPh sb="0" eb="4">
      <t>イワタニサンギョウ</t>
    </rPh>
    <phoneticPr fontId="1"/>
  </si>
  <si>
    <t>太陽石油</t>
    <rPh sb="0" eb="4">
      <t>タイヨウセキユ</t>
    </rPh>
    <phoneticPr fontId="1"/>
  </si>
  <si>
    <t>INPEX</t>
    <phoneticPr fontId="1"/>
  </si>
  <si>
    <t>統合モジュール</t>
    <rPh sb="0" eb="2">
      <t>トウゴウ</t>
    </rPh>
    <phoneticPr fontId="1"/>
  </si>
  <si>
    <t>簡単</t>
    <rPh sb="0" eb="2">
      <t>カンタン</t>
    </rPh>
    <phoneticPr fontId="1"/>
  </si>
  <si>
    <t>ログ消しモジュール</t>
    <rPh sb="2" eb="3">
      <t>ケ</t>
    </rPh>
    <phoneticPr fontId="1"/>
  </si>
  <si>
    <t>ドキュメント作成、テスト</t>
    <rPh sb="6" eb="8">
      <t>サクセイ</t>
    </rPh>
    <phoneticPr fontId="1"/>
  </si>
  <si>
    <t>3社から6社に増えた場合の1週間平均件数。最大1.3倍まで増えた場合</t>
    <rPh sb="1" eb="2">
      <t>シャ</t>
    </rPh>
    <rPh sb="5" eb="6">
      <t>シャ</t>
    </rPh>
    <rPh sb="7" eb="8">
      <t>フ</t>
    </rPh>
    <rPh sb="10" eb="12">
      <t>バアイ</t>
    </rPh>
    <rPh sb="14" eb="16">
      <t>シュウカン</t>
    </rPh>
    <rPh sb="16" eb="20">
      <t>ヘイキンケンスウ</t>
    </rPh>
    <rPh sb="21" eb="23">
      <t>サイダイ</t>
    </rPh>
    <rPh sb="26" eb="27">
      <t>バイ</t>
    </rPh>
    <rPh sb="29" eb="30">
      <t>フ</t>
    </rPh>
    <rPh sb="32" eb="34">
      <t>バアイ</t>
    </rPh>
    <phoneticPr fontId="1"/>
  </si>
  <si>
    <t>約24件</t>
    <rPh sb="0" eb="1">
      <t>ヤク</t>
    </rPh>
    <rPh sb="3" eb="4">
      <t>ケン</t>
    </rPh>
    <phoneticPr fontId="1"/>
  </si>
  <si>
    <t>3社から6社に増えた場合の1週間の平均件数。最大1.3倍まで増えた場合</t>
    <rPh sb="1" eb="2">
      <t>シャ</t>
    </rPh>
    <rPh sb="5" eb="6">
      <t>シャ</t>
    </rPh>
    <rPh sb="7" eb="8">
      <t>フ</t>
    </rPh>
    <rPh sb="10" eb="12">
      <t>バアイ</t>
    </rPh>
    <rPh sb="14" eb="16">
      <t>シュウカン</t>
    </rPh>
    <rPh sb="17" eb="21">
      <t>ヘイキンケンスウ</t>
    </rPh>
    <phoneticPr fontId="1"/>
  </si>
  <si>
    <t>約50件</t>
    <rPh sb="0" eb="1">
      <t>ヤク</t>
    </rPh>
    <rPh sb="3" eb="4">
      <t>ケン</t>
    </rPh>
    <phoneticPr fontId="1"/>
  </si>
  <si>
    <t>対策</t>
    <rPh sb="0" eb="2">
      <t>タイサク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</si>
</sst>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5" fontId="0" fillId="0" borderId="7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336B-32BB-44A5-AADF-FA67592B0B3E}">
  <dimension ref="B2:F29"/>
  <sheetViews>
    <sheetView topLeftCell="A10" workbookViewId="0">
      <selection activeCell="F24" sqref="F24"/>
    </sheetView>
  </sheetViews>
  <sheetFormatPr defaultRowHeight="18" x14ac:dyDescent="0.55000000000000004"/>
  <cols>
    <col min="2" max="2" width="18.1640625" customWidth="1"/>
    <col min="3" max="3" width="11.4140625" customWidth="1"/>
  </cols>
  <sheetData>
    <row r="2" spans="2:6" x14ac:dyDescent="0.55000000000000004">
      <c r="B2" t="s">
        <v>0</v>
      </c>
    </row>
    <row r="3" spans="2:6" ht="18.5" thickBot="1" x14ac:dyDescent="0.6"/>
    <row r="4" spans="2:6" ht="18.5" thickBot="1" x14ac:dyDescent="0.6">
      <c r="B4" s="7" t="s">
        <v>1</v>
      </c>
      <c r="C4" s="8" t="s">
        <v>2</v>
      </c>
    </row>
    <row r="5" spans="2:6" ht="18.5" thickTop="1" x14ac:dyDescent="0.55000000000000004">
      <c r="B5" s="13" t="s">
        <v>27</v>
      </c>
      <c r="C5" s="12">
        <f>ROUND(AVERAGE(C6:C29),1)</f>
        <v>9.1</v>
      </c>
    </row>
    <row r="6" spans="2:6" x14ac:dyDescent="0.55000000000000004">
      <c r="B6" s="9" t="s">
        <v>3</v>
      </c>
      <c r="C6" s="10">
        <v>13</v>
      </c>
    </row>
    <row r="7" spans="2:6" x14ac:dyDescent="0.55000000000000004">
      <c r="B7" s="9" t="s">
        <v>4</v>
      </c>
      <c r="C7" s="10">
        <v>8</v>
      </c>
      <c r="F7" t="s">
        <v>28</v>
      </c>
    </row>
    <row r="8" spans="2:6" x14ac:dyDescent="0.55000000000000004">
      <c r="B8" s="9" t="s">
        <v>5</v>
      </c>
      <c r="C8" s="10">
        <v>7</v>
      </c>
      <c r="F8">
        <v>9.1</v>
      </c>
    </row>
    <row r="9" spans="2:6" x14ac:dyDescent="0.55000000000000004">
      <c r="B9" s="9" t="s">
        <v>6</v>
      </c>
      <c r="C9" s="3">
        <v>7</v>
      </c>
    </row>
    <row r="10" spans="2:6" x14ac:dyDescent="0.55000000000000004">
      <c r="B10" s="9" t="s">
        <v>7</v>
      </c>
      <c r="C10" s="3">
        <v>3</v>
      </c>
      <c r="F10" t="s">
        <v>49</v>
      </c>
    </row>
    <row r="11" spans="2:6" x14ac:dyDescent="0.55000000000000004">
      <c r="B11" s="9" t="s">
        <v>8</v>
      </c>
      <c r="C11" s="3">
        <v>8</v>
      </c>
      <c r="F11">
        <f>F8*2*1.3</f>
        <v>23.66</v>
      </c>
    </row>
    <row r="12" spans="2:6" x14ac:dyDescent="0.55000000000000004">
      <c r="B12" s="9" t="s">
        <v>9</v>
      </c>
      <c r="C12" s="3">
        <v>6</v>
      </c>
      <c r="F12" t="s">
        <v>50</v>
      </c>
    </row>
    <row r="13" spans="2:6" x14ac:dyDescent="0.55000000000000004">
      <c r="B13" s="9" t="s">
        <v>10</v>
      </c>
      <c r="C13" s="3">
        <v>12</v>
      </c>
    </row>
    <row r="14" spans="2:6" x14ac:dyDescent="0.55000000000000004">
      <c r="B14" s="9" t="s">
        <v>11</v>
      </c>
      <c r="C14" s="3">
        <v>19</v>
      </c>
      <c r="F14" t="s">
        <v>29</v>
      </c>
    </row>
    <row r="15" spans="2:6" x14ac:dyDescent="0.55000000000000004">
      <c r="B15" s="9" t="s">
        <v>12</v>
      </c>
      <c r="C15" s="3">
        <v>8</v>
      </c>
      <c r="F15">
        <f>MAX(C5:C29)</f>
        <v>19</v>
      </c>
    </row>
    <row r="16" spans="2:6" x14ac:dyDescent="0.55000000000000004">
      <c r="B16" s="9" t="s">
        <v>13</v>
      </c>
      <c r="C16" s="3">
        <v>16</v>
      </c>
    </row>
    <row r="17" spans="2:6" x14ac:dyDescent="0.55000000000000004">
      <c r="B17" s="9" t="s">
        <v>14</v>
      </c>
      <c r="C17" s="3">
        <v>5</v>
      </c>
      <c r="F17" t="s">
        <v>51</v>
      </c>
    </row>
    <row r="18" spans="2:6" x14ac:dyDescent="0.55000000000000004">
      <c r="B18" s="9" t="s">
        <v>15</v>
      </c>
      <c r="C18" s="3">
        <v>7</v>
      </c>
      <c r="F18">
        <f>F15*2*1.3</f>
        <v>49.4</v>
      </c>
    </row>
    <row r="19" spans="2:6" x14ac:dyDescent="0.55000000000000004">
      <c r="B19" s="9" t="s">
        <v>16</v>
      </c>
      <c r="C19" s="3">
        <v>18</v>
      </c>
      <c r="F19" t="s">
        <v>52</v>
      </c>
    </row>
    <row r="20" spans="2:6" x14ac:dyDescent="0.55000000000000004">
      <c r="B20" s="9" t="s">
        <v>17</v>
      </c>
      <c r="C20" s="3">
        <v>8</v>
      </c>
    </row>
    <row r="21" spans="2:6" x14ac:dyDescent="0.55000000000000004">
      <c r="B21" s="9" t="s">
        <v>18</v>
      </c>
      <c r="C21" s="3">
        <v>7</v>
      </c>
      <c r="F21" t="s">
        <v>30</v>
      </c>
    </row>
    <row r="22" spans="2:6" x14ac:dyDescent="0.55000000000000004">
      <c r="B22" s="9" t="s">
        <v>19</v>
      </c>
      <c r="C22" s="3">
        <v>5</v>
      </c>
    </row>
    <row r="23" spans="2:6" x14ac:dyDescent="0.55000000000000004">
      <c r="B23" s="11" t="s">
        <v>20</v>
      </c>
      <c r="C23" s="3">
        <v>8</v>
      </c>
      <c r="F23" t="s">
        <v>53</v>
      </c>
    </row>
    <row r="24" spans="2:6" x14ac:dyDescent="0.55000000000000004">
      <c r="B24" s="11" t="s">
        <v>21</v>
      </c>
      <c r="C24" s="3">
        <v>6</v>
      </c>
      <c r="F24" t="s">
        <v>31</v>
      </c>
    </row>
    <row r="25" spans="2:6" x14ac:dyDescent="0.55000000000000004">
      <c r="B25" s="11" t="s">
        <v>22</v>
      </c>
      <c r="C25" s="3">
        <v>3</v>
      </c>
    </row>
    <row r="26" spans="2:6" x14ac:dyDescent="0.55000000000000004">
      <c r="B26" s="11" t="s">
        <v>23</v>
      </c>
      <c r="C26" s="3">
        <v>11</v>
      </c>
    </row>
    <row r="27" spans="2:6" x14ac:dyDescent="0.55000000000000004">
      <c r="B27" s="11" t="s">
        <v>24</v>
      </c>
      <c r="C27" s="3">
        <v>7</v>
      </c>
    </row>
    <row r="28" spans="2:6" x14ac:dyDescent="0.55000000000000004">
      <c r="B28" s="11" t="s">
        <v>25</v>
      </c>
      <c r="C28" s="3">
        <v>17</v>
      </c>
    </row>
    <row r="29" spans="2:6" ht="18.5" thickBot="1" x14ac:dyDescent="0.6">
      <c r="B29" s="14" t="s">
        <v>26</v>
      </c>
      <c r="C29" s="6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3A5A-7B5A-41C7-A45F-97F729AAC3B0}">
  <dimension ref="B4:E17"/>
  <sheetViews>
    <sheetView tabSelected="1" workbookViewId="0">
      <selection activeCell="I9" sqref="I9"/>
    </sheetView>
  </sheetViews>
  <sheetFormatPr defaultRowHeight="18" x14ac:dyDescent="0.55000000000000004"/>
  <cols>
    <col min="3" max="3" width="25.33203125" customWidth="1"/>
    <col min="4" max="4" width="25.75" customWidth="1"/>
  </cols>
  <sheetData>
    <row r="4" spans="2:5" x14ac:dyDescent="0.55000000000000004">
      <c r="B4" t="s">
        <v>32</v>
      </c>
    </row>
    <row r="5" spans="2:5" ht="18.5" thickBot="1" x14ac:dyDescent="0.6"/>
    <row r="6" spans="2:5" x14ac:dyDescent="0.55000000000000004">
      <c r="B6" s="1" t="s">
        <v>33</v>
      </c>
      <c r="C6" s="16" t="s">
        <v>34</v>
      </c>
      <c r="D6" s="16" t="s">
        <v>38</v>
      </c>
      <c r="E6" s="2" t="s">
        <v>35</v>
      </c>
    </row>
    <row r="7" spans="2:5" x14ac:dyDescent="0.55000000000000004">
      <c r="B7" s="4">
        <f>ROW()-6</f>
        <v>1</v>
      </c>
      <c r="C7" s="15" t="s">
        <v>36</v>
      </c>
      <c r="D7" s="15">
        <v>12</v>
      </c>
      <c r="E7" s="3" t="s">
        <v>37</v>
      </c>
    </row>
    <row r="8" spans="2:5" x14ac:dyDescent="0.55000000000000004">
      <c r="B8" s="4">
        <f t="shared" ref="B8:B15" si="0">ROW()-6</f>
        <v>2</v>
      </c>
      <c r="C8" s="15" t="s">
        <v>39</v>
      </c>
      <c r="D8" s="15">
        <v>8</v>
      </c>
      <c r="E8" s="3" t="s">
        <v>40</v>
      </c>
    </row>
    <row r="9" spans="2:5" x14ac:dyDescent="0.55000000000000004">
      <c r="B9" s="4">
        <f t="shared" si="0"/>
        <v>3</v>
      </c>
      <c r="C9" s="15" t="s">
        <v>41</v>
      </c>
      <c r="D9" s="15">
        <v>6</v>
      </c>
      <c r="E9" s="3" t="s">
        <v>40</v>
      </c>
    </row>
    <row r="10" spans="2:5" x14ac:dyDescent="0.55000000000000004">
      <c r="B10" s="4">
        <f t="shared" si="0"/>
        <v>4</v>
      </c>
      <c r="C10" s="15" t="s">
        <v>42</v>
      </c>
      <c r="D10" s="15">
        <v>6</v>
      </c>
      <c r="E10" s="3" t="s">
        <v>40</v>
      </c>
    </row>
    <row r="11" spans="2:5" x14ac:dyDescent="0.55000000000000004">
      <c r="B11" s="4">
        <f t="shared" si="0"/>
        <v>5</v>
      </c>
      <c r="C11" s="15" t="s">
        <v>43</v>
      </c>
      <c r="D11" s="15">
        <v>6</v>
      </c>
      <c r="E11" s="3" t="s">
        <v>40</v>
      </c>
    </row>
    <row r="12" spans="2:5" x14ac:dyDescent="0.55000000000000004">
      <c r="B12" s="4">
        <f t="shared" si="0"/>
        <v>6</v>
      </c>
      <c r="C12" s="15" t="s">
        <v>44</v>
      </c>
      <c r="D12" s="15">
        <v>6</v>
      </c>
      <c r="E12" s="3" t="s">
        <v>40</v>
      </c>
    </row>
    <row r="13" spans="2:5" x14ac:dyDescent="0.55000000000000004">
      <c r="B13" s="4">
        <f t="shared" si="0"/>
        <v>7</v>
      </c>
      <c r="C13" s="15" t="s">
        <v>45</v>
      </c>
      <c r="D13" s="15">
        <v>0.5</v>
      </c>
      <c r="E13" s="3" t="s">
        <v>46</v>
      </c>
    </row>
    <row r="14" spans="2:5" x14ac:dyDescent="0.55000000000000004">
      <c r="B14" s="4">
        <f t="shared" si="0"/>
        <v>8</v>
      </c>
      <c r="C14" s="18" t="s">
        <v>47</v>
      </c>
      <c r="D14" s="18">
        <v>2</v>
      </c>
      <c r="E14" s="19" t="s">
        <v>46</v>
      </c>
    </row>
    <row r="15" spans="2:5" ht="18.5" thickBot="1" x14ac:dyDescent="0.6">
      <c r="B15" s="5">
        <f t="shared" si="0"/>
        <v>9</v>
      </c>
      <c r="C15" s="17" t="s">
        <v>48</v>
      </c>
      <c r="D15" s="17">
        <v>15</v>
      </c>
      <c r="E15" s="6" t="s">
        <v>40</v>
      </c>
    </row>
    <row r="17" spans="3:4" x14ac:dyDescent="0.55000000000000004">
      <c r="C17" t="s">
        <v>38</v>
      </c>
      <c r="D17">
        <f>SUM(D7:D15)</f>
        <v>61.5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件数集約</vt:lpstr>
      <vt:lpstr>自動化対策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Hattori, Takao</dc:creator>
  <cp:lastModifiedBy>Hattori, Takao</cp:lastModifiedBy>
  <dcterms:created xsi:type="dcterms:W3CDTF">2024-02-28T11:56:24Z</dcterms:created>
  <dcterms:modified xsi:type="dcterms:W3CDTF">2024-02-29T00:24:32Z</dcterms:modified>
</cp:coreProperties>
</file>