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OneDrive - UCO\Desktop\SEMESTRE 6\Administrativo I\"/>
    </mc:Choice>
  </mc:AlternateContent>
  <xr:revisionPtr revIDLastSave="0" documentId="8_{91262A5A-AC50-454E-BD97-67D5D75DA81C}" xr6:coauthVersionLast="47" xr6:coauthVersionMax="47" xr10:uidLastSave="{00000000-0000-0000-0000-000000000000}"/>
  <bookViews>
    <workbookView xWindow="-120" yWindow="-120" windowWidth="20730" windowHeight="11040" xr2:uid="{219C2381-9EFB-44E6-9515-2C4785E86DC2}"/>
  </bookViews>
  <sheets>
    <sheet name="Hoja1" sheetId="1" r:id="rId1"/>
  </sheets>
  <definedNames>
    <definedName name="solver_adj" localSheetId="0" hidden="1">Hoja1!$D$2,Hoja1!$E$2,Hoja1!$N$3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Hoja1!$E$14</definedName>
    <definedName name="solver_lhs2" localSheetId="0" hidden="1">Hoja1!$E$8</definedName>
    <definedName name="solver_lhs3" localSheetId="0" hidden="1">Hoja1!$O$3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M4" i="1"/>
  <c r="E4" i="1"/>
  <c r="I3" i="1" s="1"/>
  <c r="M3" i="1" s="1"/>
  <c r="C15" i="1"/>
  <c r="C11" i="1"/>
  <c r="C10" i="1"/>
  <c r="E7" i="1"/>
  <c r="E8" i="1" s="1"/>
  <c r="O3" i="1" l="1"/>
  <c r="C13" i="1"/>
  <c r="E14" i="1" s="1"/>
  <c r="E5" i="1"/>
  <c r="K2" i="1"/>
</calcChain>
</file>

<file path=xl/sharedStrings.xml><?xml version="1.0" encoding="utf-8"?>
<sst xmlns="http://schemas.openxmlformats.org/spreadsheetml/2006/main" count="18" uniqueCount="16">
  <si>
    <t>DATOS</t>
  </si>
  <si>
    <t>Q=</t>
  </si>
  <si>
    <t>W=</t>
  </si>
  <si>
    <t>r=</t>
  </si>
  <si>
    <t>α=</t>
  </si>
  <si>
    <t>β=</t>
  </si>
  <si>
    <t>K</t>
  </si>
  <si>
    <t>L</t>
  </si>
  <si>
    <t>Costo unitario:</t>
  </si>
  <si>
    <t>Costo total:</t>
  </si>
  <si>
    <t>ISOCOSTO</t>
  </si>
  <si>
    <t>K=</t>
  </si>
  <si>
    <t>ISOCUANTA</t>
  </si>
  <si>
    <t>Kmax=</t>
  </si>
  <si>
    <t>Lmax=</t>
  </si>
  <si>
    <t>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</si>
</sst>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/>
    <xf numFmtId="0" fontId="0" fillId="5" borderId="1" xfId="0" applyFill="1" applyBorder="1"/>
    <xf numFmtId="0" fontId="0" fillId="0" borderId="0" xfId="0" applyBorder="1"/>
    <xf numFmtId="171" fontId="0" fillId="4" borderId="1" xfId="0" applyNumberFormat="1" applyFill="1" applyBorder="1"/>
    <xf numFmtId="1" fontId="0" fillId="4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23812</xdr:rowOff>
    </xdr:from>
    <xdr:ext cx="150906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BFFAB1-AABD-9CAD-EDF3-1470CB2C67D5}"/>
                </a:ext>
              </a:extLst>
            </xdr:cNvPr>
            <xdr:cNvSpPr txBox="1"/>
          </xdr:nvSpPr>
          <xdr:spPr>
            <a:xfrm>
              <a:off x="0" y="214312"/>
              <a:ext cx="15090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=10∗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0.7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0.8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BFFAB1-AABD-9CAD-EDF3-1470CB2C67D5}"/>
                </a:ext>
              </a:extLst>
            </xdr:cNvPr>
            <xdr:cNvSpPr txBox="1"/>
          </xdr:nvSpPr>
          <xdr:spPr>
            <a:xfrm>
              <a:off x="0" y="214312"/>
              <a:ext cx="15090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𝑓(𝐾,𝐿)=10∗𝑘^0.7∗𝐿^0.8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1</xdr:row>
      <xdr:rowOff>23812</xdr:rowOff>
    </xdr:from>
    <xdr:ext cx="7314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0DD859-20A5-4A4C-8E2A-8DBEAB8625BC}"/>
                </a:ext>
              </a:extLst>
            </xdr:cNvPr>
            <xdr:cNvSpPr txBox="1"/>
          </xdr:nvSpPr>
          <xdr:spPr>
            <a:xfrm>
              <a:off x="10868025" y="214312"/>
              <a:ext cx="7314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0DD859-20A5-4A4C-8E2A-8DBEAB8625BC}"/>
                </a:ext>
              </a:extLst>
            </xdr:cNvPr>
            <xdr:cNvSpPr txBox="1"/>
          </xdr:nvSpPr>
          <xdr:spPr>
            <a:xfrm>
              <a:off x="10868025" y="214312"/>
              <a:ext cx="7314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𝑓(𝐾,𝐿)−𝑄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6</xdr:row>
      <xdr:rowOff>23812</xdr:rowOff>
    </xdr:from>
    <xdr:ext cx="6083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360E4E3-BA27-44E5-B469-F23ED68E934F}"/>
                </a:ext>
              </a:extLst>
            </xdr:cNvPr>
            <xdr:cNvSpPr txBox="1"/>
          </xdr:nvSpPr>
          <xdr:spPr>
            <a:xfrm>
              <a:off x="2466975" y="1166812"/>
              <a:ext cx="6083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360E4E3-BA27-44E5-B469-F23ED68E934F}"/>
                </a:ext>
              </a:extLst>
            </xdr:cNvPr>
            <xdr:cNvSpPr txBox="1"/>
          </xdr:nvSpPr>
          <xdr:spPr>
            <a:xfrm>
              <a:off x="2466975" y="1166812"/>
              <a:ext cx="6083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𝑓(𝐾,𝐿)=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7</xdr:row>
      <xdr:rowOff>33337</xdr:rowOff>
    </xdr:from>
    <xdr:ext cx="8760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BCDEC18-66F2-45D6-A3E6-737C41ED784F}"/>
                </a:ext>
              </a:extLst>
            </xdr:cNvPr>
            <xdr:cNvSpPr txBox="1"/>
          </xdr:nvSpPr>
          <xdr:spPr>
            <a:xfrm>
              <a:off x="2324100" y="1366837"/>
              <a:ext cx="876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BCDEC18-66F2-45D6-A3E6-737C41ED784F}"/>
                </a:ext>
              </a:extLst>
            </xdr:cNvPr>
            <xdr:cNvSpPr txBox="1"/>
          </xdr:nvSpPr>
          <xdr:spPr>
            <a:xfrm>
              <a:off x="2324100" y="1366837"/>
              <a:ext cx="876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𝑓(𝐾,𝐿)−𝑄=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9</xdr:row>
      <xdr:rowOff>14287</xdr:rowOff>
    </xdr:from>
    <xdr:ext cx="403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D639EB3-A67C-D2EB-77C5-4AC552104FB8}"/>
                </a:ext>
              </a:extLst>
            </xdr:cNvPr>
            <xdr:cNvSpPr txBox="1"/>
          </xdr:nvSpPr>
          <xdr:spPr>
            <a:xfrm>
              <a:off x="209550" y="1728787"/>
              <a:ext cx="403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𝑃𝑀𝑔𝐿</m:t>
                    </m:r>
                  </m:oMath>
                </m:oMathPara>
              </a14:m>
              <a:endParaRPr lang="es-CO" sz="1100" b="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D639EB3-A67C-D2EB-77C5-4AC552104FB8}"/>
                </a:ext>
              </a:extLst>
            </xdr:cNvPr>
            <xdr:cNvSpPr txBox="1"/>
          </xdr:nvSpPr>
          <xdr:spPr>
            <a:xfrm>
              <a:off x="209550" y="1728787"/>
              <a:ext cx="403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𝑃𝑀𝑔𝐿</a:t>
              </a:r>
              <a:endParaRPr lang="es-CO" sz="1100" b="0"/>
            </a:p>
          </xdr:txBody>
        </xdr:sp>
      </mc:Fallback>
    </mc:AlternateContent>
    <xdr:clientData/>
  </xdr:oneCellAnchor>
  <xdr:oneCellAnchor>
    <xdr:from>
      <xdr:col>0</xdr:col>
      <xdr:colOff>180975</xdr:colOff>
      <xdr:row>10</xdr:row>
      <xdr:rowOff>14287</xdr:rowOff>
    </xdr:from>
    <xdr:ext cx="4284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34365B-2B63-4B5D-BC0C-3485220F3BB4}"/>
                </a:ext>
              </a:extLst>
            </xdr:cNvPr>
            <xdr:cNvSpPr txBox="1"/>
          </xdr:nvSpPr>
          <xdr:spPr>
            <a:xfrm>
              <a:off x="180975" y="1919287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𝑃𝑀𝑔𝐾</m:t>
                    </m:r>
                  </m:oMath>
                </m:oMathPara>
              </a14:m>
              <a:endParaRPr lang="es-CO" sz="1100" b="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34365B-2B63-4B5D-BC0C-3485220F3BB4}"/>
                </a:ext>
              </a:extLst>
            </xdr:cNvPr>
            <xdr:cNvSpPr txBox="1"/>
          </xdr:nvSpPr>
          <xdr:spPr>
            <a:xfrm>
              <a:off x="180975" y="1919287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𝑃𝑀𝑔𝐾</a:t>
              </a:r>
              <a:endParaRPr lang="es-CO" sz="1100" b="0"/>
            </a:p>
          </xdr:txBody>
        </xdr:sp>
      </mc:Fallback>
    </mc:AlternateContent>
    <xdr:clientData/>
  </xdr:oneCellAnchor>
  <xdr:oneCellAnchor>
    <xdr:from>
      <xdr:col>1</xdr:col>
      <xdr:colOff>180975</xdr:colOff>
      <xdr:row>9</xdr:row>
      <xdr:rowOff>4762</xdr:rowOff>
    </xdr:from>
    <xdr:ext cx="542264" cy="321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BBC8DF1-CF5B-6B57-63DB-33CD18301B24}"/>
                </a:ext>
              </a:extLst>
            </xdr:cNvPr>
            <xdr:cNvSpPr txBox="1"/>
          </xdr:nvSpPr>
          <xdr:spPr>
            <a:xfrm>
              <a:off x="942975" y="1719262"/>
              <a:ext cx="542264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BBC8DF1-CF5B-6B57-63DB-33CD18301B24}"/>
                </a:ext>
              </a:extLst>
            </xdr:cNvPr>
            <xdr:cNvSpPr txBox="1"/>
          </xdr:nvSpPr>
          <xdr:spPr>
            <a:xfrm>
              <a:off x="942975" y="1719262"/>
              <a:ext cx="542264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𝑓(𝐾,𝐿))/</a:t>
              </a:r>
              <a:r>
                <a:rPr lang="es-CO" sz="1100" b="0" i="0">
                  <a:latin typeface="Cambria Math" panose="02040503050406030204" pitchFamily="18" charset="0"/>
                </a:rPr>
                <a:t>𝐿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228600</xdr:colOff>
      <xdr:row>10</xdr:row>
      <xdr:rowOff>33337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B6D9A1D-003E-4C06-A3C5-3D888A3FF386}"/>
            </a:ext>
          </a:extLst>
        </xdr:cNvPr>
        <xdr:cNvSpPr txBox="1"/>
      </xdr:nvSpPr>
      <xdr:spPr>
        <a:xfrm>
          <a:off x="990600" y="2100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 b="0"/>
        </a:p>
      </xdr:txBody>
    </xdr:sp>
    <xdr:clientData/>
  </xdr:oneCellAnchor>
  <xdr:oneCellAnchor>
    <xdr:from>
      <xdr:col>1</xdr:col>
      <xdr:colOff>171450</xdr:colOff>
      <xdr:row>10</xdr:row>
      <xdr:rowOff>52387</xdr:rowOff>
    </xdr:from>
    <xdr:ext cx="542264" cy="321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1806376-2F05-4A88-9754-E03EF44DF600}"/>
                </a:ext>
              </a:extLst>
            </xdr:cNvPr>
            <xdr:cNvSpPr txBox="1"/>
          </xdr:nvSpPr>
          <xdr:spPr>
            <a:xfrm>
              <a:off x="933450" y="2119312"/>
              <a:ext cx="542264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1806376-2F05-4A88-9754-E03EF44DF600}"/>
                </a:ext>
              </a:extLst>
            </xdr:cNvPr>
            <xdr:cNvSpPr txBox="1"/>
          </xdr:nvSpPr>
          <xdr:spPr>
            <a:xfrm>
              <a:off x="933450" y="2119312"/>
              <a:ext cx="542264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𝑓(𝐾,𝐿))/</a:t>
              </a:r>
              <a:r>
                <a:rPr lang="es-CO" sz="1100" b="0" i="0">
                  <a:latin typeface="Cambria Math" panose="02040503050406030204" pitchFamily="18" charset="0"/>
                </a:rPr>
                <a:t>𝐾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12</xdr:row>
      <xdr:rowOff>33337</xdr:rowOff>
    </xdr:from>
    <xdr:ext cx="428451" cy="346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3AFDCBD-4C1E-2D25-347A-672C3BD05634}"/>
                </a:ext>
              </a:extLst>
            </xdr:cNvPr>
            <xdr:cNvSpPr txBox="1"/>
          </xdr:nvSpPr>
          <xdr:spPr>
            <a:xfrm>
              <a:off x="962025" y="2700337"/>
              <a:ext cx="428451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𝑃𝑀𝑔𝐿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𝑃𝑀𝑔𝐾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3AFDCBD-4C1E-2D25-347A-672C3BD05634}"/>
                </a:ext>
              </a:extLst>
            </xdr:cNvPr>
            <xdr:cNvSpPr txBox="1"/>
          </xdr:nvSpPr>
          <xdr:spPr>
            <a:xfrm>
              <a:off x="962025" y="2700337"/>
              <a:ext cx="428451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𝑃𝑀𝑔𝐿/𝑃𝑀𝑔𝐾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342900</xdr:colOff>
      <xdr:row>14</xdr:row>
      <xdr:rowOff>61912</xdr:rowOff>
    </xdr:from>
    <xdr:ext cx="140167" cy="2876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C1B7313-9BC9-9A27-542B-8DD083443F95}"/>
                </a:ext>
              </a:extLst>
            </xdr:cNvPr>
            <xdr:cNvSpPr txBox="1"/>
          </xdr:nvSpPr>
          <xdr:spPr>
            <a:xfrm>
              <a:off x="1104900" y="3328987"/>
              <a:ext cx="140167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C1B7313-9BC9-9A27-542B-8DD083443F95}"/>
                </a:ext>
              </a:extLst>
            </xdr:cNvPr>
            <xdr:cNvSpPr txBox="1"/>
          </xdr:nvSpPr>
          <xdr:spPr>
            <a:xfrm>
              <a:off x="1104900" y="3328987"/>
              <a:ext cx="140167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𝑤/𝑟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13</xdr:row>
      <xdr:rowOff>42862</xdr:rowOff>
    </xdr:from>
    <xdr:ext cx="849463" cy="346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2D36E78-C94E-4141-8225-94326F5AD8C8}"/>
                </a:ext>
              </a:extLst>
            </xdr:cNvPr>
            <xdr:cNvSpPr txBox="1"/>
          </xdr:nvSpPr>
          <xdr:spPr>
            <a:xfrm>
              <a:off x="2352675" y="3119437"/>
              <a:ext cx="849463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𝑃𝑀𝑔𝐿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𝑃𝑀𝑔𝐾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2D36E78-C94E-4141-8225-94326F5AD8C8}"/>
                </a:ext>
              </a:extLst>
            </xdr:cNvPr>
            <xdr:cNvSpPr txBox="1"/>
          </xdr:nvSpPr>
          <xdr:spPr>
            <a:xfrm>
              <a:off x="2352675" y="3119437"/>
              <a:ext cx="849463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𝑃𝑀𝑔𝐿/𝑃𝑀𝑔𝐾−𝑤/𝑟=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63B0-216D-44F2-8F5A-2F46223EE62A}">
  <dimension ref="A1:O15"/>
  <sheetViews>
    <sheetView tabSelected="1" workbookViewId="0">
      <selection activeCell="N4" sqref="N4"/>
    </sheetView>
  </sheetViews>
  <sheetFormatPr baseColWidth="10" defaultRowHeight="15" x14ac:dyDescent="0.25"/>
  <cols>
    <col min="4" max="4" width="14" bestFit="1" customWidth="1"/>
    <col min="5" max="5" width="12.28515625" bestFit="1" customWidth="1"/>
    <col min="15" max="15" width="12.28515625" bestFit="1" customWidth="1"/>
  </cols>
  <sheetData>
    <row r="1" spans="1:15" x14ac:dyDescent="0.25">
      <c r="A1" s="4" t="s">
        <v>0</v>
      </c>
      <c r="B1" s="4"/>
      <c r="D1" s="1" t="s">
        <v>6</v>
      </c>
      <c r="E1" s="1" t="s">
        <v>7</v>
      </c>
      <c r="H1" s="4" t="s">
        <v>10</v>
      </c>
      <c r="I1" s="4"/>
      <c r="J1" s="4"/>
      <c r="K1" s="4"/>
      <c r="M1" s="4" t="s">
        <v>12</v>
      </c>
      <c r="N1" s="4"/>
      <c r="O1" s="4"/>
    </row>
    <row r="2" spans="1:15" x14ac:dyDescent="0.25">
      <c r="A2" s="4"/>
      <c r="B2" s="4"/>
      <c r="D2" s="2">
        <v>1</v>
      </c>
      <c r="E2" s="2">
        <v>1</v>
      </c>
      <c r="H2" s="1" t="s">
        <v>11</v>
      </c>
      <c r="I2" s="1">
        <v>0</v>
      </c>
      <c r="J2" s="1" t="s">
        <v>13</v>
      </c>
      <c r="K2" s="3">
        <f>E4/B5</f>
        <v>3</v>
      </c>
      <c r="M2" s="1" t="s">
        <v>7</v>
      </c>
      <c r="N2" s="1" t="s">
        <v>6</v>
      </c>
      <c r="O2" s="5"/>
    </row>
    <row r="3" spans="1:15" x14ac:dyDescent="0.25">
      <c r="A3" s="1" t="s">
        <v>1</v>
      </c>
      <c r="B3" s="1">
        <v>300</v>
      </c>
      <c r="H3" s="1" t="s">
        <v>14</v>
      </c>
      <c r="I3" s="3">
        <f>E4/B4</f>
        <v>1.5</v>
      </c>
      <c r="J3" s="1" t="s">
        <v>15</v>
      </c>
      <c r="K3" s="1">
        <v>0</v>
      </c>
      <c r="M3" s="3">
        <f>I3</f>
        <v>1.5</v>
      </c>
      <c r="N3" s="1">
        <f>D2</f>
        <v>1</v>
      </c>
      <c r="O3" s="10">
        <f>10*(N3^B6)*(M3^B7)-B3</f>
        <v>-286.16838132777406</v>
      </c>
    </row>
    <row r="4" spans="1:15" x14ac:dyDescent="0.25">
      <c r="A4" s="1" t="s">
        <v>2</v>
      </c>
      <c r="B4" s="1">
        <v>1000</v>
      </c>
      <c r="D4" s="1" t="s">
        <v>9</v>
      </c>
      <c r="E4" s="3">
        <f>(D2*B5)+(E2*B4)</f>
        <v>1500</v>
      </c>
      <c r="M4" s="3">
        <f>E2</f>
        <v>1</v>
      </c>
      <c r="N4" s="3">
        <f>D2</f>
        <v>1</v>
      </c>
      <c r="O4" s="8"/>
    </row>
    <row r="5" spans="1:15" x14ac:dyDescent="0.25">
      <c r="A5" s="1" t="s">
        <v>3</v>
      </c>
      <c r="B5" s="1">
        <v>500</v>
      </c>
      <c r="D5" s="1" t="s">
        <v>8</v>
      </c>
      <c r="E5" s="3">
        <f>E4/B3</f>
        <v>5</v>
      </c>
    </row>
    <row r="6" spans="1:15" x14ac:dyDescent="0.25">
      <c r="A6" s="6" t="s">
        <v>4</v>
      </c>
      <c r="B6" s="1">
        <v>0.7</v>
      </c>
    </row>
    <row r="7" spans="1:15" x14ac:dyDescent="0.25">
      <c r="A7" s="6" t="s">
        <v>5</v>
      </c>
      <c r="B7" s="1">
        <v>0.8</v>
      </c>
      <c r="D7" s="1"/>
      <c r="E7" s="1">
        <f>10*(D2^B6)*(E2^B7)</f>
        <v>10</v>
      </c>
    </row>
    <row r="8" spans="1:15" x14ac:dyDescent="0.25">
      <c r="D8" s="1"/>
      <c r="E8" s="1">
        <f>E7-B3</f>
        <v>-290</v>
      </c>
    </row>
    <row r="10" spans="1:15" ht="27.75" customHeight="1" x14ac:dyDescent="0.25">
      <c r="A10" s="1"/>
      <c r="B10" s="1"/>
      <c r="C10" s="1">
        <f>10*(D2^B6)*B7*(E2^B7)</f>
        <v>8</v>
      </c>
    </row>
    <row r="11" spans="1:15" ht="32.25" customHeight="1" x14ac:dyDescent="0.25">
      <c r="A11" s="1"/>
      <c r="B11" s="1"/>
      <c r="C11" s="1">
        <f>10*B6*(D2^B6)*(E2^B7)</f>
        <v>7</v>
      </c>
    </row>
    <row r="13" spans="1:15" ht="32.25" customHeight="1" x14ac:dyDescent="0.25">
      <c r="B13" s="1"/>
      <c r="C13" s="1">
        <f>C10/C11</f>
        <v>1.1428571428571428</v>
      </c>
    </row>
    <row r="14" spans="1:15" ht="31.5" customHeight="1" x14ac:dyDescent="0.25">
      <c r="D14" s="7"/>
      <c r="E14" s="9">
        <f>C13-C15</f>
        <v>-0.85714285714285721</v>
      </c>
    </row>
    <row r="15" spans="1:15" ht="30.75" customHeight="1" x14ac:dyDescent="0.25">
      <c r="B15" s="1"/>
      <c r="C15" s="1">
        <f>B4/B5</f>
        <v>2</v>
      </c>
    </row>
  </sheetData>
  <mergeCells count="4">
    <mergeCell ref="A1:B1"/>
    <mergeCell ref="A2:B2"/>
    <mergeCell ref="H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Pavas Rodriguez</dc:creator>
  <cp:lastModifiedBy>Jose Manuel Pavas Rodriguez</cp:lastModifiedBy>
  <dcterms:created xsi:type="dcterms:W3CDTF">2024-04-22T21:20:21Z</dcterms:created>
  <dcterms:modified xsi:type="dcterms:W3CDTF">2024-04-22T22:23:06Z</dcterms:modified>
</cp:coreProperties>
</file>