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Ericson\Documents\PSU\Design &amp; Implementation of Analytics Systems\Project\"/>
    </mc:Choice>
  </mc:AlternateContent>
  <xr:revisionPtr revIDLastSave="0" documentId="13_ncr:40009_{7160A220-2680-49AE-822C-D83AE5325FBD}" xr6:coauthVersionLast="44" xr6:coauthVersionMax="44" xr10:uidLastSave="{00000000-0000-0000-0000-000000000000}"/>
  <bookViews>
    <workbookView xWindow="-108" yWindow="-108" windowWidth="23256" windowHeight="12576"/>
  </bookViews>
  <sheets>
    <sheet name="elnino_6 missing values" sheetId="1" r:id="rId1"/>
  </sheets>
  <calcPr calcId="0"/>
</workbook>
</file>

<file path=xl/calcChain.xml><?xml version="1.0" encoding="utf-8"?>
<calcChain xmlns="http://schemas.openxmlformats.org/spreadsheetml/2006/main">
  <c r="I38" i="1" l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I2" i="1"/>
  <c r="C40" i="1"/>
  <c r="D40" i="1"/>
  <c r="E40" i="1"/>
  <c r="F40" i="1"/>
  <c r="B40" i="1"/>
  <c r="C39" i="1"/>
  <c r="D39" i="1"/>
  <c r="E39" i="1"/>
  <c r="F39" i="1"/>
  <c r="B39" i="1"/>
  <c r="C37" i="1"/>
  <c r="D37" i="1"/>
  <c r="E37" i="1"/>
  <c r="F37" i="1"/>
  <c r="B37" i="1"/>
  <c r="C35" i="1"/>
  <c r="D35" i="1"/>
  <c r="E35" i="1"/>
  <c r="F35" i="1"/>
  <c r="B35" i="1"/>
  <c r="C33" i="1"/>
  <c r="D33" i="1"/>
  <c r="E33" i="1"/>
  <c r="F33" i="1"/>
  <c r="B33" i="1"/>
  <c r="C31" i="1"/>
  <c r="D31" i="1"/>
  <c r="E31" i="1"/>
  <c r="F31" i="1"/>
  <c r="B31" i="1"/>
  <c r="C29" i="1"/>
  <c r="D29" i="1"/>
  <c r="E29" i="1"/>
  <c r="F29" i="1"/>
  <c r="B29" i="1"/>
  <c r="C27" i="1"/>
  <c r="D27" i="1"/>
  <c r="E27" i="1"/>
  <c r="F27" i="1"/>
  <c r="B27" i="1"/>
  <c r="C25" i="1"/>
  <c r="D25" i="1"/>
  <c r="E25" i="1"/>
  <c r="F25" i="1"/>
  <c r="B25" i="1"/>
  <c r="C23" i="1"/>
  <c r="D23" i="1"/>
  <c r="E23" i="1"/>
  <c r="F23" i="1"/>
  <c r="B23" i="1"/>
  <c r="C21" i="1"/>
  <c r="D21" i="1"/>
  <c r="E21" i="1"/>
  <c r="F21" i="1"/>
  <c r="B21" i="1"/>
  <c r="C19" i="1"/>
  <c r="D19" i="1"/>
  <c r="E19" i="1"/>
  <c r="F19" i="1"/>
  <c r="B19" i="1"/>
  <c r="C17" i="1"/>
  <c r="D17" i="1"/>
  <c r="E17" i="1"/>
  <c r="F17" i="1"/>
  <c r="B17" i="1"/>
  <c r="C15" i="1"/>
  <c r="D15" i="1"/>
  <c r="E15" i="1"/>
  <c r="F15" i="1"/>
  <c r="B15" i="1"/>
  <c r="C13" i="1"/>
  <c r="D13" i="1"/>
  <c r="E13" i="1"/>
  <c r="F13" i="1"/>
  <c r="B13" i="1"/>
  <c r="C11" i="1"/>
  <c r="D11" i="1"/>
  <c r="E11" i="1"/>
  <c r="F11" i="1"/>
  <c r="B11" i="1"/>
  <c r="C9" i="1"/>
  <c r="D9" i="1"/>
  <c r="E9" i="1"/>
  <c r="F9" i="1"/>
  <c r="B9" i="1"/>
  <c r="D42" i="1"/>
  <c r="C7" i="1"/>
  <c r="D7" i="1"/>
  <c r="E7" i="1"/>
  <c r="F7" i="1"/>
  <c r="B7" i="1"/>
  <c r="C5" i="1"/>
  <c r="D5" i="1"/>
  <c r="E5" i="1"/>
  <c r="F5" i="1"/>
  <c r="B5" i="1"/>
  <c r="C3" i="1"/>
  <c r="D3" i="1"/>
  <c r="E3" i="1"/>
  <c r="F3" i="1"/>
  <c r="B3" i="1"/>
  <c r="C41" i="1"/>
  <c r="D41" i="1"/>
  <c r="E41" i="1"/>
  <c r="F41" i="1"/>
  <c r="B41" i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2" i="1"/>
  <c r="F42" i="1" l="1"/>
  <c r="E42" i="1"/>
  <c r="B42" i="1"/>
  <c r="C42" i="1"/>
  <c r="H40" i="1"/>
</calcChain>
</file>

<file path=xl/sharedStrings.xml><?xml version="1.0" encoding="utf-8"?>
<sst xmlns="http://schemas.openxmlformats.org/spreadsheetml/2006/main" count="37" uniqueCount="19">
  <si>
    <t>Year</t>
  </si>
  <si>
    <t>Zonal Winds</t>
  </si>
  <si>
    <t>Meridional Winds</t>
  </si>
  <si>
    <t>Humidity</t>
  </si>
  <si>
    <t>Air Temp</t>
  </si>
  <si>
    <t>Sea Surface Temp</t>
  </si>
  <si>
    <t>total missing</t>
  </si>
  <si>
    <t>% Missing</t>
  </si>
  <si>
    <t>TOTAL MISSING</t>
  </si>
  <si>
    <t>TOTAL VALUES</t>
  </si>
  <si>
    <t>MISSING %</t>
  </si>
  <si>
    <t>TOTAL RECORDS</t>
  </si>
  <si>
    <t>% RECORDS</t>
  </si>
  <si>
    <t>Notes:</t>
  </si>
  <si>
    <t>2.  It looks like we could impute values for the other variables missing values with a yearly column median, mode or average.</t>
  </si>
  <si>
    <t>4. Option: Drop  the years 80 - 90 in the dataset and model the data from 91 - 98</t>
  </si>
  <si>
    <t>1.  Thje variable 'Humidity' has 100% (or nearly) missing values in years 80 - 90.  We should not impute a value by using a column mean.</t>
  </si>
  <si>
    <t>3. Option: Drop Humidity from the dataset and use all years of data.</t>
  </si>
  <si>
    <t>5.  Option: Do it both ways.  Maybe we could determine if Humidity is an important factor.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</si>
</sst>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0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10" fontId="0" fillId="0" borderId="13" xfId="0" applyNumberFormat="1" applyBorder="1"/>
    <xf numFmtId="10" fontId="0" fillId="0" borderId="14" xfId="0" applyNumberFormat="1" applyBorder="1"/>
    <xf numFmtId="0" fontId="16" fillId="0" borderId="0" xfId="0" applyFont="1" applyBorder="1" applyAlignment="1">
      <alignment horizontal="center"/>
    </xf>
    <xf numFmtId="0" fontId="0" fillId="0" borderId="15" xfId="0" applyBorder="1"/>
    <xf numFmtId="0" fontId="0" fillId="0" borderId="15" xfId="0" applyFill="1" applyBorder="1"/>
    <xf numFmtId="10" fontId="0" fillId="0" borderId="16" xfId="0" applyNumberFormat="1" applyBorder="1"/>
    <xf numFmtId="0" fontId="0" fillId="0" borderId="16" xfId="0" applyBorder="1"/>
    <xf numFmtId="0" fontId="0" fillId="0" borderId="16" xfId="0" applyFill="1" applyBorder="1"/>
    <xf numFmtId="0" fontId="0" fillId="0" borderId="14" xfId="0" applyBorder="1"/>
    <xf numFmtId="10" fontId="14" fillId="0" borderId="16" xfId="0" applyNumberFormat="1" applyFont="1" applyFill="1" applyBorder="1"/>
    <xf numFmtId="10" fontId="14" fillId="0" borderId="16" xfId="0" applyNumberFormat="1" applyFont="1" applyBorder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K7" sqref="K7"/>
    </sheetView>
  </sheetViews>
  <sheetFormatPr defaultRowHeight="14.4" x14ac:dyDescent="0.3"/>
  <cols>
    <col min="1" max="7" width="15.77734375" customWidth="1"/>
    <col min="8" max="8" width="15.6640625" customWidth="1"/>
    <col min="9" max="9" width="12.77734375" customWidth="1"/>
    <col min="11" max="11" width="54.5546875" style="18" customWidth="1"/>
  </cols>
  <sheetData>
    <row r="1" spans="1:11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  <c r="H1" s="3" t="s">
        <v>11</v>
      </c>
      <c r="I1" s="3" t="s">
        <v>12</v>
      </c>
      <c r="K1" s="18" t="s">
        <v>13</v>
      </c>
    </row>
    <row r="2" spans="1:11" ht="43.2" x14ac:dyDescent="0.3">
      <c r="A2" s="4">
        <v>80</v>
      </c>
      <c r="B2" s="10">
        <v>0</v>
      </c>
      <c r="C2" s="10">
        <v>0</v>
      </c>
      <c r="D2" s="10">
        <v>165</v>
      </c>
      <c r="E2" s="10">
        <v>0</v>
      </c>
      <c r="F2" s="10">
        <v>8</v>
      </c>
      <c r="G2" s="10">
        <f>SUM(B2:F2)</f>
        <v>173</v>
      </c>
      <c r="H2" s="11">
        <v>165</v>
      </c>
      <c r="I2" s="7">
        <f>H2/H40</f>
        <v>9.2655506825622339E-4</v>
      </c>
      <c r="K2" s="18" t="s">
        <v>16</v>
      </c>
    </row>
    <row r="3" spans="1:11" ht="29.4" thickBot="1" x14ac:dyDescent="0.35">
      <c r="A3" s="5" t="s">
        <v>7</v>
      </c>
      <c r="B3" s="12">
        <f>B2/$H$2</f>
        <v>0</v>
      </c>
      <c r="C3" s="12">
        <f t="shared" ref="C3:F3" si="0">C2/$H$2</f>
        <v>0</v>
      </c>
      <c r="D3" s="16">
        <f t="shared" si="0"/>
        <v>1</v>
      </c>
      <c r="E3" s="12">
        <f t="shared" si="0"/>
        <v>0</v>
      </c>
      <c r="F3" s="12">
        <f t="shared" si="0"/>
        <v>4.8484848484848485E-2</v>
      </c>
      <c r="G3" s="13"/>
      <c r="H3" s="14"/>
      <c r="I3" s="8"/>
      <c r="K3" s="18" t="s">
        <v>14</v>
      </c>
    </row>
    <row r="4" spans="1:11" ht="28.8" x14ac:dyDescent="0.3">
      <c r="A4" s="4">
        <v>81</v>
      </c>
      <c r="B4" s="10">
        <v>0</v>
      </c>
      <c r="C4" s="10">
        <v>0</v>
      </c>
      <c r="D4" s="10">
        <v>545</v>
      </c>
      <c r="E4" s="10">
        <v>0</v>
      </c>
      <c r="F4" s="10">
        <v>222</v>
      </c>
      <c r="G4" s="10">
        <f t="shared" ref="G4:G38" si="1">SUM(B4:F4)</f>
        <v>767</v>
      </c>
      <c r="H4" s="11">
        <v>545</v>
      </c>
      <c r="I4" s="7">
        <f>H4/H40</f>
        <v>3.0604394678766167E-3</v>
      </c>
      <c r="K4" s="18" t="s">
        <v>17</v>
      </c>
    </row>
    <row r="5" spans="1:11" ht="29.4" thickBot="1" x14ac:dyDescent="0.35">
      <c r="A5" s="5" t="s">
        <v>7</v>
      </c>
      <c r="B5" s="12">
        <f>B4/$H$4</f>
        <v>0</v>
      </c>
      <c r="C5" s="12">
        <f t="shared" ref="C5:F5" si="2">C4/$H$4</f>
        <v>0</v>
      </c>
      <c r="D5" s="17">
        <f t="shared" si="2"/>
        <v>1</v>
      </c>
      <c r="E5" s="12">
        <f t="shared" si="2"/>
        <v>0</v>
      </c>
      <c r="F5" s="12">
        <f t="shared" si="2"/>
        <v>0.40733944954128443</v>
      </c>
      <c r="G5" s="13"/>
      <c r="H5" s="14"/>
      <c r="I5" s="8"/>
      <c r="K5" s="18" t="s">
        <v>15</v>
      </c>
    </row>
    <row r="6" spans="1:11" ht="28.8" x14ac:dyDescent="0.3">
      <c r="A6" s="4">
        <v>82</v>
      </c>
      <c r="B6" s="10">
        <v>12</v>
      </c>
      <c r="C6" s="10">
        <v>12</v>
      </c>
      <c r="D6" s="10">
        <v>505</v>
      </c>
      <c r="E6" s="10">
        <v>0</v>
      </c>
      <c r="F6" s="10">
        <v>74</v>
      </c>
      <c r="G6" s="10">
        <f t="shared" si="1"/>
        <v>603</v>
      </c>
      <c r="H6" s="11">
        <v>505</v>
      </c>
      <c r="I6" s="7">
        <f>H6/H40</f>
        <v>2.8358200573902594E-3</v>
      </c>
      <c r="K6" s="18" t="s">
        <v>18</v>
      </c>
    </row>
    <row r="7" spans="1:11" ht="15" thickBot="1" x14ac:dyDescent="0.35">
      <c r="A7" s="5" t="s">
        <v>7</v>
      </c>
      <c r="B7" s="12">
        <f>B6/$H$6</f>
        <v>2.3762376237623763E-2</v>
      </c>
      <c r="C7" s="12">
        <f t="shared" ref="C7:F7" si="3">C6/$H$6</f>
        <v>2.3762376237623763E-2</v>
      </c>
      <c r="D7" s="17">
        <f t="shared" si="3"/>
        <v>1</v>
      </c>
      <c r="E7" s="12">
        <f t="shared" si="3"/>
        <v>0</v>
      </c>
      <c r="F7" s="12">
        <f t="shared" si="3"/>
        <v>0.14653465346534653</v>
      </c>
      <c r="G7" s="13"/>
      <c r="H7" s="14"/>
      <c r="I7" s="8"/>
    </row>
    <row r="8" spans="1:11" x14ac:dyDescent="0.3">
      <c r="A8" s="4">
        <v>83</v>
      </c>
      <c r="B8" s="10">
        <v>112</v>
      </c>
      <c r="C8" s="10">
        <v>112</v>
      </c>
      <c r="D8" s="10">
        <v>406</v>
      </c>
      <c r="E8" s="10">
        <v>2</v>
      </c>
      <c r="F8" s="10">
        <v>63</v>
      </c>
      <c r="G8" s="10">
        <f t="shared" si="1"/>
        <v>695</v>
      </c>
      <c r="H8" s="11">
        <v>406</v>
      </c>
      <c r="I8" s="7">
        <f>H8/H40</f>
        <v>2.2798870164365253E-3</v>
      </c>
    </row>
    <row r="9" spans="1:11" ht="15" thickBot="1" x14ac:dyDescent="0.35">
      <c r="A9" s="5" t="s">
        <v>7</v>
      </c>
      <c r="B9" s="12">
        <f>B8/$H$8</f>
        <v>0.27586206896551724</v>
      </c>
      <c r="C9" s="12">
        <f t="shared" ref="C9:F9" si="4">C8/$H$8</f>
        <v>0.27586206896551724</v>
      </c>
      <c r="D9" s="17">
        <f t="shared" si="4"/>
        <v>1</v>
      </c>
      <c r="E9" s="12">
        <f t="shared" si="4"/>
        <v>4.9261083743842365E-3</v>
      </c>
      <c r="F9" s="12">
        <f t="shared" si="4"/>
        <v>0.15517241379310345</v>
      </c>
      <c r="G9" s="13"/>
      <c r="H9" s="14"/>
      <c r="I9" s="8"/>
    </row>
    <row r="10" spans="1:11" x14ac:dyDescent="0.3">
      <c r="A10" s="4">
        <v>84</v>
      </c>
      <c r="B10" s="10">
        <v>62</v>
      </c>
      <c r="C10" s="10">
        <v>62</v>
      </c>
      <c r="D10" s="10">
        <v>947</v>
      </c>
      <c r="E10" s="10">
        <v>44</v>
      </c>
      <c r="F10" s="10">
        <v>253</v>
      </c>
      <c r="G10" s="10">
        <f t="shared" si="1"/>
        <v>1368</v>
      </c>
      <c r="H10" s="11">
        <v>947</v>
      </c>
      <c r="I10" s="7">
        <f>H10/H40</f>
        <v>5.3178645432645066E-3</v>
      </c>
    </row>
    <row r="11" spans="1:11" ht="15" thickBot="1" x14ac:dyDescent="0.35">
      <c r="A11" s="5" t="s">
        <v>7</v>
      </c>
      <c r="B11" s="12">
        <f>B10/$H$10</f>
        <v>6.5469904963041184E-2</v>
      </c>
      <c r="C11" s="12">
        <f t="shared" ref="C11:F11" si="5">C10/$H$10</f>
        <v>6.5469904963041184E-2</v>
      </c>
      <c r="D11" s="17">
        <f t="shared" si="5"/>
        <v>1</v>
      </c>
      <c r="E11" s="12">
        <f t="shared" si="5"/>
        <v>4.6462513199577615E-2</v>
      </c>
      <c r="F11" s="12">
        <f t="shared" si="5"/>
        <v>0.26715945089757126</v>
      </c>
      <c r="G11" s="13"/>
      <c r="H11" s="14"/>
      <c r="I11" s="8"/>
    </row>
    <row r="12" spans="1:11" x14ac:dyDescent="0.3">
      <c r="A12" s="4">
        <v>85</v>
      </c>
      <c r="B12" s="10">
        <v>744</v>
      </c>
      <c r="C12" s="10">
        <v>744</v>
      </c>
      <c r="D12" s="10">
        <v>1684</v>
      </c>
      <c r="E12" s="10">
        <v>264</v>
      </c>
      <c r="F12" s="10">
        <v>496</v>
      </c>
      <c r="G12" s="10">
        <f t="shared" si="1"/>
        <v>3932</v>
      </c>
      <c r="H12" s="11">
        <v>1684</v>
      </c>
      <c r="I12" s="7">
        <f>H12/H40</f>
        <v>9.4564771814756379E-3</v>
      </c>
    </row>
    <row r="13" spans="1:11" ht="15" thickBot="1" x14ac:dyDescent="0.35">
      <c r="A13" s="5" t="s">
        <v>7</v>
      </c>
      <c r="B13" s="12">
        <f>B12/$H$12</f>
        <v>0.44180522565320662</v>
      </c>
      <c r="C13" s="12">
        <f t="shared" ref="C13:F13" si="6">C12/$H$12</f>
        <v>0.44180522565320662</v>
      </c>
      <c r="D13" s="17">
        <f t="shared" si="6"/>
        <v>1</v>
      </c>
      <c r="E13" s="12">
        <f t="shared" si="6"/>
        <v>0.15676959619952494</v>
      </c>
      <c r="F13" s="12">
        <f t="shared" si="6"/>
        <v>0.29453681710213775</v>
      </c>
      <c r="G13" s="13"/>
      <c r="H13" s="14"/>
      <c r="I13" s="8"/>
    </row>
    <row r="14" spans="1:11" x14ac:dyDescent="0.3">
      <c r="A14" s="4">
        <v>86</v>
      </c>
      <c r="B14" s="10">
        <v>1111</v>
      </c>
      <c r="C14" s="10">
        <v>1111</v>
      </c>
      <c r="D14" s="10">
        <v>3780</v>
      </c>
      <c r="E14" s="10">
        <v>622</v>
      </c>
      <c r="F14" s="10">
        <v>1454</v>
      </c>
      <c r="G14" s="10">
        <f t="shared" si="1"/>
        <v>8078</v>
      </c>
      <c r="H14" s="11">
        <v>3780</v>
      </c>
      <c r="I14" s="7">
        <f>H14/H40</f>
        <v>2.1226534290960754E-2</v>
      </c>
    </row>
    <row r="15" spans="1:11" ht="15" thickBot="1" x14ac:dyDescent="0.35">
      <c r="A15" s="5" t="s">
        <v>7</v>
      </c>
      <c r="B15" s="12">
        <f>B14/$H$14</f>
        <v>0.29391534391534391</v>
      </c>
      <c r="C15" s="12">
        <f t="shared" ref="C15:F15" si="7">C14/$H$14</f>
        <v>0.29391534391534391</v>
      </c>
      <c r="D15" s="17">
        <f t="shared" si="7"/>
        <v>1</v>
      </c>
      <c r="E15" s="12">
        <f t="shared" si="7"/>
        <v>0.16455026455026456</v>
      </c>
      <c r="F15" s="12">
        <f t="shared" si="7"/>
        <v>0.38465608465608464</v>
      </c>
      <c r="G15" s="13"/>
      <c r="H15" s="14"/>
      <c r="I15" s="8"/>
    </row>
    <row r="16" spans="1:11" x14ac:dyDescent="0.3">
      <c r="A16" s="4">
        <v>87</v>
      </c>
      <c r="B16" s="10">
        <v>256</v>
      </c>
      <c r="C16" s="10">
        <v>256</v>
      </c>
      <c r="D16" s="10">
        <v>4688</v>
      </c>
      <c r="E16" s="10">
        <v>699</v>
      </c>
      <c r="F16" s="10">
        <v>1533</v>
      </c>
      <c r="G16" s="10">
        <f t="shared" si="1"/>
        <v>7432</v>
      </c>
      <c r="H16" s="11">
        <v>4688</v>
      </c>
      <c r="I16" s="7">
        <f>H16/H40</f>
        <v>2.632539490900106E-2</v>
      </c>
    </row>
    <row r="17" spans="1:9" ht="15" thickBot="1" x14ac:dyDescent="0.35">
      <c r="A17" s="5" t="s">
        <v>7</v>
      </c>
      <c r="B17" s="12">
        <f>B16/$H$16</f>
        <v>5.4607508532423209E-2</v>
      </c>
      <c r="C17" s="12">
        <f t="shared" ref="C17:F17" si="8">C16/$H$16</f>
        <v>5.4607508532423209E-2</v>
      </c>
      <c r="D17" s="17">
        <f t="shared" si="8"/>
        <v>1</v>
      </c>
      <c r="E17" s="12">
        <f t="shared" si="8"/>
        <v>0.14910409556313994</v>
      </c>
      <c r="F17" s="12">
        <f t="shared" si="8"/>
        <v>0.32700511945392491</v>
      </c>
      <c r="G17" s="13"/>
      <c r="H17" s="14"/>
      <c r="I17" s="8"/>
    </row>
    <row r="18" spans="1:9" x14ac:dyDescent="0.3">
      <c r="A18" s="4">
        <v>88</v>
      </c>
      <c r="B18" s="10">
        <v>744</v>
      </c>
      <c r="C18" s="10">
        <v>743</v>
      </c>
      <c r="D18" s="10">
        <v>6136</v>
      </c>
      <c r="E18" s="10">
        <v>807</v>
      </c>
      <c r="F18" s="10">
        <v>1220</v>
      </c>
      <c r="G18" s="10">
        <f t="shared" si="1"/>
        <v>9650</v>
      </c>
      <c r="H18" s="11">
        <v>6136</v>
      </c>
      <c r="I18" s="7">
        <f>H18/H40</f>
        <v>3.4456617568607191E-2</v>
      </c>
    </row>
    <row r="19" spans="1:9" ht="15" thickBot="1" x14ac:dyDescent="0.35">
      <c r="A19" s="5" t="s">
        <v>7</v>
      </c>
      <c r="B19" s="12">
        <f>B18/$H$18</f>
        <v>0.121251629726206</v>
      </c>
      <c r="C19" s="12">
        <f t="shared" ref="C19:F19" si="9">C18/$H$18</f>
        <v>0.12108865710560626</v>
      </c>
      <c r="D19" s="17">
        <f t="shared" si="9"/>
        <v>1</v>
      </c>
      <c r="E19" s="12">
        <f t="shared" si="9"/>
        <v>0.13151890482398956</v>
      </c>
      <c r="F19" s="12">
        <f t="shared" si="9"/>
        <v>0.19882659713168188</v>
      </c>
      <c r="G19" s="13"/>
      <c r="H19" s="14"/>
      <c r="I19" s="8"/>
    </row>
    <row r="20" spans="1:9" x14ac:dyDescent="0.3">
      <c r="A20" s="4">
        <v>89</v>
      </c>
      <c r="B20" s="10">
        <v>634</v>
      </c>
      <c r="C20" s="10">
        <v>634</v>
      </c>
      <c r="D20" s="10">
        <v>7867</v>
      </c>
      <c r="E20" s="10">
        <v>1636</v>
      </c>
      <c r="F20" s="10">
        <v>1529</v>
      </c>
      <c r="G20" s="10">
        <f t="shared" si="1"/>
        <v>12300</v>
      </c>
      <c r="H20" s="11">
        <v>7929</v>
      </c>
      <c r="I20" s="7">
        <f>H20/H40</f>
        <v>4.4525182643658151E-2</v>
      </c>
    </row>
    <row r="21" spans="1:9" ht="15" thickBot="1" x14ac:dyDescent="0.35">
      <c r="A21" s="5" t="s">
        <v>7</v>
      </c>
      <c r="B21" s="12">
        <f>B20/$H$20</f>
        <v>7.9959641821162816E-2</v>
      </c>
      <c r="C21" s="12">
        <f t="shared" ref="C21:F21" si="10">C20/$H$20</f>
        <v>7.9959641821162816E-2</v>
      </c>
      <c r="D21" s="17">
        <f t="shared" si="10"/>
        <v>0.99218060285029641</v>
      </c>
      <c r="E21" s="12">
        <f t="shared" si="10"/>
        <v>0.2063311893050826</v>
      </c>
      <c r="F21" s="12">
        <f t="shared" si="10"/>
        <v>0.19283642325640055</v>
      </c>
      <c r="G21" s="13"/>
      <c r="H21" s="14"/>
      <c r="I21" s="8"/>
    </row>
    <row r="22" spans="1:9" x14ac:dyDescent="0.3">
      <c r="A22" s="4">
        <v>90</v>
      </c>
      <c r="B22" s="10">
        <v>1503</v>
      </c>
      <c r="C22" s="10">
        <v>1503</v>
      </c>
      <c r="D22" s="10">
        <v>7695</v>
      </c>
      <c r="E22" s="10">
        <v>1333</v>
      </c>
      <c r="F22" s="10">
        <v>2533</v>
      </c>
      <c r="G22" s="10">
        <f t="shared" si="1"/>
        <v>14567</v>
      </c>
      <c r="H22" s="11">
        <v>8437</v>
      </c>
      <c r="I22" s="7">
        <f>H22/H40</f>
        <v>4.7377849156834885E-2</v>
      </c>
    </row>
    <row r="23" spans="1:9" ht="15" thickBot="1" x14ac:dyDescent="0.35">
      <c r="A23" s="5" t="s">
        <v>7</v>
      </c>
      <c r="B23" s="12">
        <f>B22/$H$22</f>
        <v>0.17814389000829678</v>
      </c>
      <c r="C23" s="12">
        <f t="shared" ref="C23:F23" si="11">C22/$H$22</f>
        <v>0.17814389000829678</v>
      </c>
      <c r="D23" s="17">
        <f t="shared" si="11"/>
        <v>0.91205404764726794</v>
      </c>
      <c r="E23" s="12">
        <f t="shared" si="11"/>
        <v>0.15799454782505629</v>
      </c>
      <c r="F23" s="12">
        <f t="shared" si="11"/>
        <v>0.30022519853028329</v>
      </c>
      <c r="G23" s="13"/>
      <c r="H23" s="14"/>
      <c r="I23" s="8"/>
    </row>
    <row r="24" spans="1:9" x14ac:dyDescent="0.3">
      <c r="A24" s="4">
        <v>91</v>
      </c>
      <c r="B24" s="10">
        <v>812</v>
      </c>
      <c r="C24" s="10">
        <v>812</v>
      </c>
      <c r="D24" s="10">
        <v>5629</v>
      </c>
      <c r="E24" s="10">
        <v>1078</v>
      </c>
      <c r="F24" s="10">
        <v>933</v>
      </c>
      <c r="G24" s="10">
        <f t="shared" si="1"/>
        <v>9264</v>
      </c>
      <c r="H24" s="11">
        <v>8800</v>
      </c>
      <c r="I24" s="7">
        <f>H24/H40</f>
        <v>4.9416270306998578E-2</v>
      </c>
    </row>
    <row r="25" spans="1:9" ht="15" thickBot="1" x14ac:dyDescent="0.35">
      <c r="A25" s="5" t="s">
        <v>7</v>
      </c>
      <c r="B25" s="12">
        <f>B24/$H$24</f>
        <v>9.227272727272727E-2</v>
      </c>
      <c r="C25" s="12">
        <f t="shared" ref="C25:F25" si="12">C24/$H$24</f>
        <v>9.227272727272727E-2</v>
      </c>
      <c r="D25" s="12">
        <f t="shared" si="12"/>
        <v>0.6396590909090909</v>
      </c>
      <c r="E25" s="12">
        <f t="shared" si="12"/>
        <v>0.1225</v>
      </c>
      <c r="F25" s="12">
        <f t="shared" si="12"/>
        <v>0.10602272727272727</v>
      </c>
      <c r="G25" s="13"/>
      <c r="H25" s="14"/>
      <c r="I25" s="8"/>
    </row>
    <row r="26" spans="1:9" x14ac:dyDescent="0.3">
      <c r="A26" s="4">
        <v>92</v>
      </c>
      <c r="B26" s="10">
        <v>2347</v>
      </c>
      <c r="C26" s="10">
        <v>2347</v>
      </c>
      <c r="D26" s="10">
        <v>6029</v>
      </c>
      <c r="E26" s="10">
        <v>1358</v>
      </c>
      <c r="F26" s="10">
        <v>931</v>
      </c>
      <c r="G26" s="10">
        <f t="shared" si="1"/>
        <v>13012</v>
      </c>
      <c r="H26" s="11">
        <v>16011</v>
      </c>
      <c r="I26" s="7">
        <f>H26/H40</f>
        <v>8.9909534532426616E-2</v>
      </c>
    </row>
    <row r="27" spans="1:9" ht="15" thickBot="1" x14ac:dyDescent="0.35">
      <c r="A27" s="5" t="s">
        <v>7</v>
      </c>
      <c r="B27" s="12">
        <f>B26/$H$26</f>
        <v>0.14658672162888015</v>
      </c>
      <c r="C27" s="12">
        <f t="shared" ref="C27:F27" si="13">C26/$H$26</f>
        <v>0.14658672162888015</v>
      </c>
      <c r="D27" s="12">
        <f t="shared" si="13"/>
        <v>0.37655361938667165</v>
      </c>
      <c r="E27" s="12">
        <f t="shared" si="13"/>
        <v>8.4816688526637943E-2</v>
      </c>
      <c r="F27" s="12">
        <f t="shared" si="13"/>
        <v>5.8147523577540439E-2</v>
      </c>
      <c r="G27" s="13"/>
      <c r="H27" s="14"/>
      <c r="I27" s="8"/>
    </row>
    <row r="28" spans="1:9" x14ac:dyDescent="0.3">
      <c r="A28" s="4">
        <v>93</v>
      </c>
      <c r="B28" s="10">
        <v>2591</v>
      </c>
      <c r="C28" s="10">
        <v>2591</v>
      </c>
      <c r="D28" s="10">
        <v>4778</v>
      </c>
      <c r="E28" s="10">
        <v>2243</v>
      </c>
      <c r="F28" s="10">
        <v>1502</v>
      </c>
      <c r="G28" s="10">
        <f t="shared" si="1"/>
        <v>13705</v>
      </c>
      <c r="H28" s="11">
        <v>20609</v>
      </c>
      <c r="I28" s="7">
        <f>H28/H40</f>
        <v>0.11572953576783337</v>
      </c>
    </row>
    <row r="29" spans="1:9" ht="15" thickBot="1" x14ac:dyDescent="0.35">
      <c r="A29" s="5" t="s">
        <v>7</v>
      </c>
      <c r="B29" s="12">
        <f>B28/$H$28</f>
        <v>0.12572177204134116</v>
      </c>
      <c r="C29" s="12">
        <f t="shared" ref="C29:F29" si="14">C28/$H$28</f>
        <v>0.12572177204134116</v>
      </c>
      <c r="D29" s="12">
        <f t="shared" si="14"/>
        <v>0.23184045805230724</v>
      </c>
      <c r="E29" s="12">
        <f t="shared" si="14"/>
        <v>0.10883594546072105</v>
      </c>
      <c r="F29" s="12">
        <f t="shared" si="14"/>
        <v>7.2880780241642004E-2</v>
      </c>
      <c r="G29" s="13"/>
      <c r="H29" s="14"/>
      <c r="I29" s="8"/>
    </row>
    <row r="30" spans="1:9" x14ac:dyDescent="0.3">
      <c r="A30" s="4">
        <v>94</v>
      </c>
      <c r="B30" s="10">
        <v>2794</v>
      </c>
      <c r="C30" s="10">
        <v>2794</v>
      </c>
      <c r="D30" s="10">
        <v>3099</v>
      </c>
      <c r="E30" s="10">
        <v>1754</v>
      </c>
      <c r="F30" s="10">
        <v>662</v>
      </c>
      <c r="G30" s="10">
        <f t="shared" si="1"/>
        <v>11103</v>
      </c>
      <c r="H30" s="11">
        <v>21351</v>
      </c>
      <c r="I30" s="7">
        <f>H30/H40</f>
        <v>0.1198962258323553</v>
      </c>
    </row>
    <row r="31" spans="1:9" ht="15" thickBot="1" x14ac:dyDescent="0.35">
      <c r="A31" s="5" t="s">
        <v>7</v>
      </c>
      <c r="B31" s="12">
        <f>B30/$H$30</f>
        <v>0.13086038124678001</v>
      </c>
      <c r="C31" s="12">
        <f t="shared" ref="C31:F31" si="15">C30/$H$30</f>
        <v>0.13086038124678001</v>
      </c>
      <c r="D31" s="12">
        <f t="shared" si="15"/>
        <v>0.1451454264437263</v>
      </c>
      <c r="E31" s="12">
        <f t="shared" si="15"/>
        <v>8.2150718935881217E-2</v>
      </c>
      <c r="F31" s="12">
        <f t="shared" si="15"/>
        <v>3.1005573509437497E-2</v>
      </c>
      <c r="G31" s="13"/>
      <c r="H31" s="14"/>
      <c r="I31" s="8"/>
    </row>
    <row r="32" spans="1:9" x14ac:dyDescent="0.3">
      <c r="A32" s="4">
        <v>95</v>
      </c>
      <c r="B32" s="10">
        <v>2708</v>
      </c>
      <c r="C32" s="10">
        <v>2708</v>
      </c>
      <c r="D32" s="10">
        <v>4068</v>
      </c>
      <c r="E32" s="10">
        <v>2099</v>
      </c>
      <c r="F32" s="10">
        <v>1195</v>
      </c>
      <c r="G32" s="10">
        <f t="shared" si="1"/>
        <v>12778</v>
      </c>
      <c r="H32" s="11">
        <v>21947</v>
      </c>
      <c r="I32" s="7">
        <f>H32/H40</f>
        <v>0.12324305504860203</v>
      </c>
    </row>
    <row r="33" spans="1:9" ht="15" thickBot="1" x14ac:dyDescent="0.35">
      <c r="A33" s="5" t="s">
        <v>7</v>
      </c>
      <c r="B33" s="12">
        <f>B32/$H$32</f>
        <v>0.12338816239121519</v>
      </c>
      <c r="C33" s="12">
        <f t="shared" ref="C33:F33" si="16">C32/$H$32</f>
        <v>0.12338816239121519</v>
      </c>
      <c r="D33" s="12">
        <f t="shared" si="16"/>
        <v>0.18535562947099832</v>
      </c>
      <c r="E33" s="12">
        <f t="shared" si="16"/>
        <v>9.5639495147400555E-2</v>
      </c>
      <c r="F33" s="12">
        <f t="shared" si="16"/>
        <v>5.4449355264956485E-2</v>
      </c>
      <c r="G33" s="13"/>
      <c r="H33" s="14"/>
      <c r="I33" s="8"/>
    </row>
    <row r="34" spans="1:9" x14ac:dyDescent="0.3">
      <c r="A34" s="4">
        <v>96</v>
      </c>
      <c r="B34" s="10">
        <v>3836</v>
      </c>
      <c r="C34" s="10">
        <v>3836</v>
      </c>
      <c r="D34" s="10">
        <v>2861</v>
      </c>
      <c r="E34" s="10">
        <v>1495</v>
      </c>
      <c r="F34" s="10">
        <v>646</v>
      </c>
      <c r="G34" s="10">
        <f t="shared" si="1"/>
        <v>12674</v>
      </c>
      <c r="H34" s="11">
        <v>21825</v>
      </c>
      <c r="I34" s="7">
        <f>H34/H40</f>
        <v>0.12255796584661864</v>
      </c>
    </row>
    <row r="35" spans="1:9" ht="15" thickBot="1" x14ac:dyDescent="0.35">
      <c r="A35" s="5" t="s">
        <v>7</v>
      </c>
      <c r="B35" s="12">
        <f>B34/$H$34</f>
        <v>0.17576174112256587</v>
      </c>
      <c r="C35" s="12">
        <f t="shared" ref="C35:F35" si="17">C34/$H$34</f>
        <v>0.17576174112256587</v>
      </c>
      <c r="D35" s="12">
        <f t="shared" si="17"/>
        <v>0.13108820160366552</v>
      </c>
      <c r="E35" s="12">
        <f t="shared" si="17"/>
        <v>6.8499427262313867E-2</v>
      </c>
      <c r="F35" s="12">
        <f t="shared" si="17"/>
        <v>2.9599083619702177E-2</v>
      </c>
      <c r="G35" s="13"/>
      <c r="H35" s="14"/>
      <c r="I35" s="8"/>
    </row>
    <row r="36" spans="1:9" x14ac:dyDescent="0.3">
      <c r="A36" s="4">
        <v>97</v>
      </c>
      <c r="B36" s="10">
        <v>3659</v>
      </c>
      <c r="C36" s="10">
        <v>3659</v>
      </c>
      <c r="D36" s="10">
        <v>3320</v>
      </c>
      <c r="E36" s="10">
        <v>1934</v>
      </c>
      <c r="F36" s="10">
        <v>1151</v>
      </c>
      <c r="G36" s="10">
        <f t="shared" si="1"/>
        <v>13723</v>
      </c>
      <c r="H36" s="11">
        <v>22238</v>
      </c>
      <c r="I36" s="7">
        <f>H36/H40</f>
        <v>0.12487716125989028</v>
      </c>
    </row>
    <row r="37" spans="1:9" ht="15" thickBot="1" x14ac:dyDescent="0.35">
      <c r="A37" s="5" t="s">
        <v>7</v>
      </c>
      <c r="B37" s="12">
        <f>B36/$H$36</f>
        <v>0.16453817789369549</v>
      </c>
      <c r="C37" s="12">
        <f t="shared" ref="C37:F37" si="18">C36/$H$36</f>
        <v>0.16453817789369549</v>
      </c>
      <c r="D37" s="12">
        <f t="shared" si="18"/>
        <v>0.14929400125910602</v>
      </c>
      <c r="E37" s="12">
        <f t="shared" si="18"/>
        <v>8.6968252540696109E-2</v>
      </c>
      <c r="F37" s="12">
        <f t="shared" si="18"/>
        <v>5.175825164133465E-2</v>
      </c>
      <c r="G37" s="13"/>
      <c r="H37" s="14"/>
      <c r="I37" s="8"/>
    </row>
    <row r="38" spans="1:9" x14ac:dyDescent="0.3">
      <c r="A38" s="4">
        <v>98</v>
      </c>
      <c r="B38" s="10">
        <v>1238</v>
      </c>
      <c r="C38" s="10">
        <v>1238</v>
      </c>
      <c r="D38" s="10">
        <v>1558</v>
      </c>
      <c r="E38" s="10">
        <v>869</v>
      </c>
      <c r="F38" s="10">
        <v>602</v>
      </c>
      <c r="G38" s="10">
        <f t="shared" si="1"/>
        <v>5505</v>
      </c>
      <c r="H38" s="11">
        <v>10076</v>
      </c>
      <c r="I38" s="7">
        <f>H38/H40</f>
        <v>5.6581629501513374E-2</v>
      </c>
    </row>
    <row r="39" spans="1:9" ht="15" thickBot="1" x14ac:dyDescent="0.35">
      <c r="A39" s="5" t="s">
        <v>7</v>
      </c>
      <c r="B39" s="12">
        <f>B38/$H$38</f>
        <v>0.12286621675267964</v>
      </c>
      <c r="C39" s="12">
        <f t="shared" ref="C39:F39" si="19">C38/$H$38</f>
        <v>0.12286621675267964</v>
      </c>
      <c r="D39" s="12">
        <f t="shared" si="19"/>
        <v>0.15462485113140134</v>
      </c>
      <c r="E39" s="12">
        <f t="shared" si="19"/>
        <v>8.6244541484716164E-2</v>
      </c>
      <c r="F39" s="12">
        <f t="shared" si="19"/>
        <v>5.9745930924970228E-2</v>
      </c>
      <c r="G39" s="13"/>
      <c r="H39" s="14"/>
      <c r="I39" s="15"/>
    </row>
    <row r="40" spans="1:9" x14ac:dyDescent="0.3">
      <c r="A40" s="6" t="s">
        <v>8</v>
      </c>
      <c r="B40">
        <f>B2+B4+B6+B8+B10+B12+B14+B16+B18+B20+B22+B24+B26+B28+B30+B32+B34+B36+B38</f>
        <v>25163</v>
      </c>
      <c r="C40">
        <f t="shared" ref="C40:F40" si="20">C2+C4+C6+C8+C10+C12+C14+C16+C18+C20+C22+C24+C26+C28+C30+C32+C34+C36+C38</f>
        <v>25162</v>
      </c>
      <c r="D40">
        <f t="shared" si="20"/>
        <v>65760</v>
      </c>
      <c r="E40">
        <f t="shared" si="20"/>
        <v>18237</v>
      </c>
      <c r="F40">
        <f t="shared" si="20"/>
        <v>17007</v>
      </c>
      <c r="H40">
        <f>SUM(H2:H38)</f>
        <v>178079</v>
      </c>
    </row>
    <row r="41" spans="1:9" x14ac:dyDescent="0.3">
      <c r="A41" s="6" t="s">
        <v>9</v>
      </c>
      <c r="B41">
        <f>178079</f>
        <v>178079</v>
      </c>
      <c r="C41">
        <f t="shared" ref="C41:F41" si="21">178079</f>
        <v>178079</v>
      </c>
      <c r="D41">
        <f t="shared" si="21"/>
        <v>178079</v>
      </c>
      <c r="E41">
        <f t="shared" si="21"/>
        <v>178079</v>
      </c>
      <c r="F41">
        <f t="shared" si="21"/>
        <v>178079</v>
      </c>
    </row>
    <row r="42" spans="1:9" x14ac:dyDescent="0.3">
      <c r="A42" s="6" t="s">
        <v>10</v>
      </c>
      <c r="B42" s="1">
        <f>B40/B41</f>
        <v>0.14130245565170516</v>
      </c>
      <c r="C42" s="1">
        <f t="shared" ref="C42:F42" si="22">C40/C41</f>
        <v>0.14129684016644298</v>
      </c>
      <c r="D42" s="1">
        <f t="shared" si="22"/>
        <v>0.36927431083957118</v>
      </c>
      <c r="E42" s="1">
        <f t="shared" si="22"/>
        <v>0.10240960472599239</v>
      </c>
      <c r="F42" s="1">
        <f t="shared" si="22"/>
        <v>9.550255785353691E-2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elnino_6 missing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Ericson</dc:creator>
  <cp:lastModifiedBy>Jeff Ericson</cp:lastModifiedBy>
  <dcterms:created xsi:type="dcterms:W3CDTF">2019-09-13T22:26:51Z</dcterms:created>
  <dcterms:modified xsi:type="dcterms:W3CDTF">2019-09-13T23:42:35Z</dcterms:modified>
</cp:coreProperties>
</file>