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업무(2025.01.01)\입찰\KLIC 입찰\25년도 클릭입찰(가인쌤)\입찰공고 첨부서류\"/>
    </mc:Choice>
  </mc:AlternateContent>
  <xr:revisionPtr revIDLastSave="0" documentId="13_ncr:1_{14EE1F01-4297-4545-833D-3606792859E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산출내역서" sheetId="20" r:id="rId1"/>
    <sheet name="총괄 산출내역" sheetId="33" r:id="rId2"/>
    <sheet name="디지털 교육정책 연수" sheetId="39" r:id="rId3"/>
    <sheet name="Sheet3" sheetId="25" state="hidden" r:id="rId4"/>
  </sheets>
  <definedNames>
    <definedName name="_Order1">255</definedName>
    <definedName name="_Order2">255</definedName>
    <definedName name="BBB" localSheetId="2">BlankMacro1</definedName>
    <definedName name="BBB">BlankMacro1</definedName>
    <definedName name="D" localSheetId="2">BlankMacro1</definedName>
    <definedName name="D">BlankMacro1</definedName>
    <definedName name="DDD" localSheetId="2">BlankMacro1</definedName>
    <definedName name="DDD">BlankMacro1</definedName>
    <definedName name="DDS" localSheetId="2">BlankMacro1</definedName>
    <definedName name="DDS">BlankMacro1</definedName>
    <definedName name="DDW" localSheetId="2">BlankMacro1</definedName>
    <definedName name="DDW">BlankMacro1</definedName>
    <definedName name="DKD" localSheetId="2">BlankMacro1</definedName>
    <definedName name="DKD">BlankMacro1</definedName>
    <definedName name="DKE" localSheetId="2">BlankMacro1</definedName>
    <definedName name="DKE">BlankMacro1</definedName>
    <definedName name="DKKKKKD" localSheetId="2">BlankMacro1</definedName>
    <definedName name="DKKKKKD">BlankMacro1</definedName>
    <definedName name="DS" localSheetId="2">BlankMacro1</definedName>
    <definedName name="DS">BlankMacro1</definedName>
    <definedName name="DWS" localSheetId="2">BlankMacro1</definedName>
    <definedName name="DWS">BlankMacro1</definedName>
    <definedName name="HTML_CodePage">949</definedName>
    <definedName name="HTML_Control">{"'Firr(선)'!$AS$1:$AY$62","'Firr(사)'!$AS$1:$AY$62","'Firr(회)'!$AS$1:$AY$62","'Firr(선)'!$L$1:$V$62","'Firr(사)'!$L$1:$V$62","'Firr(회)'!$L$1:$V$62"}</definedName>
    <definedName name="HTML_Description">""</definedName>
    <definedName name="HTML_Email">""</definedName>
    <definedName name="HTML_Header">"8%"</definedName>
    <definedName name="HTML_LastUpdate">"2000-11-08"</definedName>
    <definedName name="HTML_LineAfter">FALSE</definedName>
    <definedName name="HTML_LineBefore">FALSE</definedName>
    <definedName name="HTML_Name">"이제찬"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"Firrsrwd"</definedName>
    <definedName name="Q" localSheetId="2">BlankMacro1</definedName>
    <definedName name="Q">BlankMacro1</definedName>
    <definedName name="S" localSheetId="2">BlankMacro1</definedName>
    <definedName name="S">BlankMacro1</definedName>
    <definedName name="X" localSheetId="2">BlankMacro1</definedName>
    <definedName name="X">BlankMacro1</definedName>
    <definedName name="Z" localSheetId="2">BlankMacro1</definedName>
    <definedName name="Z">BlankMacro1</definedName>
    <definedName name="가" localSheetId="2">BlankMacro1</definedName>
    <definedName name="가">BlankMacro1</definedName>
    <definedName name="기자재2" localSheetId="2">BlankMacro1</definedName>
    <definedName name="기자재2">BlankMacro1</definedName>
    <definedName name="ㄴ아ㅓㄹ얼ㅇ" localSheetId="2">BlankMacro1</definedName>
    <definedName name="ㄴ아ㅓㄹ얼ㅇ">BlankMacro1</definedName>
    <definedName name="나" localSheetId="2">BlankMacro1</definedName>
    <definedName name="나">BlankMacro1</definedName>
    <definedName name="다" localSheetId="2">BlankMacro1</definedName>
    <definedName name="다">BlankMacro1</definedName>
    <definedName name="라" localSheetId="2">BlankMacro1</definedName>
    <definedName name="라">BlankMacro1</definedName>
    <definedName name="마" localSheetId="2">BlankMacro1</definedName>
    <definedName name="마">BlankMacro1</definedName>
    <definedName name="말" localSheetId="2">BlankMacro1</definedName>
    <definedName name="말">BlankMacro1</definedName>
    <definedName name="물" localSheetId="2">BlankMacro1</definedName>
    <definedName name="물">BlankMacro1</definedName>
    <definedName name="바" localSheetId="2">BlankMacro1</definedName>
    <definedName name="바">BlankMacro1</definedName>
    <definedName name="방송" localSheetId="2">BlankMacro1</definedName>
    <definedName name="방송">BlankMacro1</definedName>
    <definedName name="분전반" localSheetId="2">BlankMacro1</definedName>
    <definedName name="분전반">BlankMacro1</definedName>
    <definedName name="사" localSheetId="2">BlankMacro1</definedName>
    <definedName name="사">BlankMacro1</definedName>
    <definedName name="소방내역" localSheetId="2">BlankMacro1</definedName>
    <definedName name="소방내역">BlankMacro1</definedName>
    <definedName name="소방내역서" localSheetId="2">BlankMacro1</definedName>
    <definedName name="소방내역서">BlankMacro1</definedName>
    <definedName name="실무자" localSheetId="2">BlankMacro1</definedName>
    <definedName name="실무자">BlankMacro1</definedName>
    <definedName name="ㅇ" localSheetId="2">BlankMacro1</definedName>
    <definedName name="ㅇ">BlankMacro1</definedName>
    <definedName name="ㅇㅇ" localSheetId="2">BlankMacro1</definedName>
    <definedName name="ㅇㅇ">BlankMacro1</definedName>
    <definedName name="아" localSheetId="2">BlankMacro1</definedName>
    <definedName name="아">BlankMacro1</definedName>
    <definedName name="아늘믿" localSheetId="2">BlankMacro1</definedName>
    <definedName name="아늘믿">BlankMacro1</definedName>
    <definedName name="아니" localSheetId="2">BlankMacro1</definedName>
    <definedName name="아니">BlankMacro1</definedName>
    <definedName name="아다" localSheetId="2">BlankMacro1</definedName>
    <definedName name="아다">BlankMacro1</definedName>
    <definedName name="아디" localSheetId="2">BlankMacro1</definedName>
    <definedName name="아디">BlankMacro1</definedName>
    <definedName name="아서" localSheetId="2">BlankMacro1</definedName>
    <definedName name="아서">BlankMacro1</definedName>
    <definedName name="원가" localSheetId="2">BlankMacro1</definedName>
    <definedName name="원가">BlankMacro1</definedName>
    <definedName name="인상익" localSheetId="2">BlankMacro1</definedName>
    <definedName name="인상익">BlankMacro1</definedName>
    <definedName name="인천" localSheetId="2">BlankMacro1</definedName>
    <definedName name="인천">BlankMacro1</definedName>
    <definedName name="ㅈㅈ" localSheetId="2">BlankMacro1</definedName>
    <definedName name="ㅈㅈ">BlankMacro1</definedName>
    <definedName name="자" localSheetId="2">BlankMacro1</definedName>
    <definedName name="자">BlankMacro1</definedName>
    <definedName name="자동제어1차공량산출" localSheetId="2">BlankMacro1</definedName>
    <definedName name="자동제어1차공량산출">BlankMacro1</definedName>
    <definedName name="차" localSheetId="2">BlankMacro1</definedName>
    <definedName name="차">BlankMacro1</definedName>
    <definedName name="템플리트모듈1" localSheetId="2">BlankMacro1</definedName>
    <definedName name="템플리트모듈1">BlankMacro1</definedName>
    <definedName name="템플리트모듈2" localSheetId="2">BlankMacro1</definedName>
    <definedName name="템플리트모듈2">BlankMacro1</definedName>
    <definedName name="템플리트모듈3" localSheetId="2">BlankMacro1</definedName>
    <definedName name="템플리트모듈3">BlankMacro1</definedName>
    <definedName name="템플리트모듈4" localSheetId="2">BlankMacro1</definedName>
    <definedName name="템플리트모듈4">BlankMacro1</definedName>
    <definedName name="템플리트모듈5" localSheetId="2">BlankMacro1</definedName>
    <definedName name="템플리트모듈5">BlankMacro1</definedName>
    <definedName name="템플리트모듈6" localSheetId="2">BlankMacro1</definedName>
    <definedName name="템플리트모듈6">BlankMacro1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39" l="1"/>
  <c r="O7" i="39"/>
  <c r="O8" i="39"/>
  <c r="O9" i="39"/>
  <c r="O10" i="39"/>
  <c r="O11" i="39"/>
  <c r="O12" i="39"/>
  <c r="O13" i="39"/>
  <c r="O14" i="39"/>
  <c r="O6" i="39"/>
  <c r="Q15" i="39"/>
  <c r="D12" i="33" s="1"/>
  <c r="N15" i="39"/>
  <c r="D11" i="33" s="1"/>
  <c r="M15" i="39"/>
  <c r="D10" i="33" s="1"/>
  <c r="L15" i="39"/>
  <c r="D9" i="33" s="1"/>
  <c r="K15" i="39"/>
  <c r="D8" i="33" s="1"/>
  <c r="J15" i="39"/>
  <c r="D7" i="33" s="1"/>
  <c r="C15" i="39"/>
  <c r="I14" i="39"/>
  <c r="E14" i="39"/>
  <c r="G14" i="39" s="1"/>
  <c r="I13" i="39"/>
  <c r="E13" i="39"/>
  <c r="G13" i="39" s="1"/>
  <c r="I12" i="39"/>
  <c r="E12" i="39"/>
  <c r="G12" i="39" s="1"/>
  <c r="I11" i="39"/>
  <c r="E11" i="39"/>
  <c r="G11" i="39" s="1"/>
  <c r="I10" i="39"/>
  <c r="E10" i="39"/>
  <c r="G10" i="39" s="1"/>
  <c r="I9" i="39"/>
  <c r="E9" i="39"/>
  <c r="G9" i="39" s="1"/>
  <c r="I8" i="39"/>
  <c r="E8" i="39"/>
  <c r="G8" i="39" s="1"/>
  <c r="I7" i="39"/>
  <c r="E7" i="39"/>
  <c r="G7" i="39" s="1"/>
  <c r="I6" i="39"/>
  <c r="E6" i="39"/>
  <c r="G6" i="39" s="1"/>
  <c r="I15" i="39" l="1"/>
  <c r="G15" i="39"/>
  <c r="E15" i="39"/>
  <c r="D6" i="33"/>
  <c r="D5" i="33"/>
  <c r="D14" i="33" s="1"/>
</calcChain>
</file>

<file path=xl/sharedStrings.xml><?xml version="1.0" encoding="utf-8"?>
<sst xmlns="http://schemas.openxmlformats.org/spreadsheetml/2006/main" count="71" uniqueCount="65">
  <si>
    <t>연번</t>
    <phoneticPr fontId="7" type="noConversion"/>
  </si>
  <si>
    <t>[단위 : 원, VAT별도]</t>
    <phoneticPr fontId="11" type="noConversion"/>
  </si>
  <si>
    <t>상세내역</t>
    <phoneticPr fontId="11" type="noConversion"/>
  </si>
  <si>
    <t>제안단가</t>
    <phoneticPr fontId="11" type="noConversion"/>
  </si>
  <si>
    <t>제안가</t>
    <phoneticPr fontId="11" type="noConversion"/>
  </si>
  <si>
    <t>합계</t>
    <phoneticPr fontId="11" type="noConversion"/>
  </si>
  <si>
    <t xml:space="preserve">작 성 일 : </t>
    <phoneticPr fontId="11" type="noConversion"/>
  </si>
  <si>
    <t>회사명:</t>
    <phoneticPr fontId="11" type="noConversion"/>
  </si>
  <si>
    <t>주소:</t>
    <phoneticPr fontId="11" type="noConversion"/>
  </si>
  <si>
    <t>업태:</t>
    <phoneticPr fontId="11" type="noConversion"/>
  </si>
  <si>
    <t>합계</t>
    <phoneticPr fontId="7" type="noConversion"/>
  </si>
  <si>
    <t>* 견적금액</t>
    <phoneticPr fontId="11" type="noConversion"/>
  </si>
  <si>
    <t>제 출 처 : 사단법인 에이펙국제교육협력원</t>
    <phoneticPr fontId="7" type="noConversion"/>
  </si>
  <si>
    <t>(인감날인)</t>
    <phoneticPr fontId="11" type="noConversion"/>
  </si>
  <si>
    <t>단위(식)</t>
    <phoneticPr fontId="11" type="noConversion"/>
  </si>
  <si>
    <t>연번</t>
    <phoneticPr fontId="11" type="noConversion"/>
  </si>
  <si>
    <t>제  안  가(제비용 포함)</t>
    <phoneticPr fontId="11" type="noConversion"/>
  </si>
  <si>
    <t>(일금                                 원 정)</t>
    <phoneticPr fontId="11" type="noConversion"/>
  </si>
  <si>
    <t xml:space="preserve">연 락 처 : </t>
    <phoneticPr fontId="7" type="noConversion"/>
  </si>
  <si>
    <t>국가</t>
    <phoneticPr fontId="7" type="noConversion"/>
  </si>
  <si>
    <t>인원</t>
    <phoneticPr fontId="7" type="noConversion"/>
  </si>
  <si>
    <t>적요</t>
    <phoneticPr fontId="7" type="noConversion"/>
  </si>
  <si>
    <t>보험료</t>
    <phoneticPr fontId="7" type="noConversion"/>
  </si>
  <si>
    <t>영접송료</t>
    <phoneticPr fontId="7" type="noConversion"/>
  </si>
  <si>
    <t>적요(일정)</t>
    <phoneticPr fontId="7" type="noConversion"/>
  </si>
  <si>
    <t>항공비용</t>
    <phoneticPr fontId="7" type="noConversion"/>
  </si>
  <si>
    <t>산출금액(단위, 원) 1)</t>
    <phoneticPr fontId="7" type="noConversion"/>
  </si>
  <si>
    <t>항공료 총계</t>
    <phoneticPr fontId="7" type="noConversion"/>
  </si>
  <si>
    <t>소요액 6)</t>
    <phoneticPr fontId="7" type="noConversion"/>
  </si>
  <si>
    <t>1인당 보험료</t>
    <phoneticPr fontId="7" type="noConversion"/>
  </si>
  <si>
    <t>총괄 산출내역서</t>
    <phoneticPr fontId="7" type="noConversion"/>
  </si>
  <si>
    <t>구분</t>
    <phoneticPr fontId="7" type="noConversion"/>
  </si>
  <si>
    <t>수수료</t>
    <phoneticPr fontId="7" type="noConversion"/>
  </si>
  <si>
    <t>기타비용</t>
    <phoneticPr fontId="7" type="noConversion"/>
  </si>
  <si>
    <t>산출내역</t>
    <phoneticPr fontId="7" type="noConversion"/>
  </si>
  <si>
    <t>심화연수</t>
    <phoneticPr fontId="7" type="noConversion"/>
  </si>
  <si>
    <t>C. 심화연수 항공권 발권 및 용역금액 산출내역서</t>
    <phoneticPr fontId="7" type="noConversion"/>
  </si>
  <si>
    <t xml:space="preserve"> ※ 견적금액은 항공료, 용역료, 수수료, 부가세 등 제비용 전부를 포함함
 ※ 동 사업은 예비비 2%를 반드시 고정 포함하여 견적요청
 ※ 부가가치세법 제21조(재화의 수출) 제 1항에 따라 “수출하는 재화”로 간주하는 경우, 동법 제22조(용역의 국외공급)에 따라 “국외에서 공급하는 용역”에 해당하는 경우는 부가가치세법상 영세율을 적용할 수 있음
    (단, 영세율 적용에 관한 증명 및 제반 절차와 그 책임은 계약상대자에 있음)
 ※ 면세사업자의 경우 부가가치세를 포함하여 투찰하여야 하며, 입찰결과 면세사업자가 낙찰자로 선정되었을 때, 낙찰액에서 부가세 상당액을 차감한 금액을 계약금액으로 함</t>
    <phoneticPr fontId="11" type="noConversion"/>
  </si>
  <si>
    <t>산출내역서</t>
    <phoneticPr fontId="11" type="noConversion"/>
  </si>
  <si>
    <t>2025년 APEC 디지털 교육정책 연수사업 지원 여행사 선정</t>
    <phoneticPr fontId="7" type="noConversion"/>
  </si>
  <si>
    <t>* 사업명 : 2025년 APEC 디지털 교육정책 연수사업 지원 여행사 선정</t>
    <phoneticPr fontId="11" type="noConversion"/>
  </si>
  <si>
    <t>2025년 APEC 디지털 교육정책 연수사업 지원 여행사 선정</t>
    <phoneticPr fontId="11" type="noConversion"/>
  </si>
  <si>
    <t>브루나이</t>
    <phoneticPr fontId="7" type="noConversion"/>
  </si>
  <si>
    <t>칠레</t>
    <phoneticPr fontId="7" type="noConversion"/>
  </si>
  <si>
    <t>중국</t>
    <phoneticPr fontId="7" type="noConversion"/>
  </si>
  <si>
    <t>말레이시아</t>
    <phoneticPr fontId="7" type="noConversion"/>
  </si>
  <si>
    <t>파푸아뉴기니</t>
    <phoneticPr fontId="7" type="noConversion"/>
  </si>
  <si>
    <t xml:space="preserve">보험료 </t>
    <phoneticPr fontId="7" type="noConversion"/>
  </si>
  <si>
    <t xml:space="preserve">영접송료 </t>
    <phoneticPr fontId="7" type="noConversion"/>
  </si>
  <si>
    <t>국내 교통지원</t>
    <phoneticPr fontId="7" type="noConversion"/>
  </si>
  <si>
    <t>식사 예약 지원</t>
    <phoneticPr fontId="7" type="noConversion"/>
  </si>
  <si>
    <t>문화체험 기획 및 운영</t>
    <phoneticPr fontId="7" type="noConversion"/>
  </si>
  <si>
    <t xml:space="preserve">기타금액 </t>
    <phoneticPr fontId="7" type="noConversion"/>
  </si>
  <si>
    <t xml:space="preserve">기타금액 사유 </t>
    <phoneticPr fontId="7" type="noConversion"/>
  </si>
  <si>
    <t xml:space="preserve">수수료 </t>
    <phoneticPr fontId="7" type="noConversion"/>
  </si>
  <si>
    <t>페루</t>
    <phoneticPr fontId="7" type="noConversion"/>
  </si>
  <si>
    <t>필리핀</t>
    <phoneticPr fontId="7" type="noConversion"/>
  </si>
  <si>
    <t>태국</t>
    <phoneticPr fontId="7" type="noConversion"/>
  </si>
  <si>
    <t>베트남</t>
    <phoneticPr fontId="7" type="noConversion"/>
  </si>
  <si>
    <t xml:space="preserve">1인당 항공료 </t>
    <phoneticPr fontId="7" type="noConversion"/>
  </si>
  <si>
    <t xml:space="preserve">소요액 </t>
    <phoneticPr fontId="7" type="noConversion"/>
  </si>
  <si>
    <t>식사예약지원</t>
    <phoneticPr fontId="7" type="noConversion"/>
  </si>
  <si>
    <t>0) 산출내역서 작성시에는 상기 양식에서 적색 표시된 부분에만 내역 작성(청색 부분은 자동산출)
1) 산출내역은 원화를 기준으로 작성
2) 1인당 항공권 발권비용(항공료, 유류할증료, 공항사용료 등 관련 비용 모두 포함하여 산출)
3) 산출기준 : 인원*1인당 비용
4) 산출기준 : 운임*수수료율 ※ 부가세를 포함하여 산출
5) 보험료 : 국내 여행자 보험 가입 금액
6) 산출기준 : 인원*1인당 보험료
7) 영접송료 : 영접송시 소요되는 금액
8) 국내 교통지원 : 제안요청서에 따라 국내이동 버스 대절 비용
9) 기타금액 : 본 산출내역서와 제안요청서 상 제시된 과업을 위한 금액 외, 제안사가 판단하기에 추가적으로 필요한 과업내역에 대한 금액 작성
10) 기타금액 사유 : 기타금액을 제안한 경우, 제안한 사유와 그 산출근거를 간략하게 기입
11) 수수료 : 별도의 발권수수료가 포함된 항공권 발권 용역 부분을 제외한 다른 부분(영접송, 비자신청 지원, 지원인력 알선 등)에서 발생하는 제안사 수수료 ※ 부가세를 포함하여 산출
12) 합계금액 : [C. 심화연수 항공권 발권 및 용역금액 산출내역서]에 따라 산출되는 금액의 합</t>
    <phoneticPr fontId="7" type="noConversion"/>
  </si>
  <si>
    <t>최종 합계</t>
    <phoneticPr fontId="7" type="noConversion"/>
  </si>
  <si>
    <t>총 소요액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</si>
</sst>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$-409]* #,##0.00_ ;_-[$$-409]* \-#,##0.00\ ;_-[$$-409]* &quot;-&quot;??_ ;_-@_ "/>
    <numFmt numFmtId="177" formatCode="yyyy&quot;년&quot;\ m&quot;월&quot;\ d&quot;일&quot;"/>
    <numFmt numFmtId="178" formatCode="_-[$₩-412]* #,##0.00_-;\-[$₩-412]* #,##0.00_-;_-[$₩-412]* &quot;-&quot;??_-;_-@_-"/>
    <numFmt numFmtId="179" formatCode="#,##0_ "/>
  </numFmts>
  <fonts count="3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6"/>
      <color rgb="FF000000"/>
      <name val="맑은 고딕"/>
      <family val="2"/>
      <scheme val="minor"/>
    </font>
    <font>
      <b/>
      <u/>
      <sz val="1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u/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u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u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u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b/>
      <sz val="1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176" fontId="0" fillId="0" borderId="0">
      <alignment vertical="center"/>
    </xf>
    <xf numFmtId="41" fontId="6" fillId="0" borderId="0">
      <alignment vertical="center"/>
    </xf>
    <xf numFmtId="176" fontId="5" fillId="0" borderId="0">
      <alignment vertical="center"/>
    </xf>
    <xf numFmtId="0" fontId="8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6" fillId="0" borderId="0">
      <alignment vertical="center"/>
    </xf>
    <xf numFmtId="41" fontId="6" fillId="0" borderId="0">
      <alignment vertical="center"/>
    </xf>
    <xf numFmtId="176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8" fillId="0" borderId="0"/>
    <xf numFmtId="0" fontId="13" fillId="0" borderId="0"/>
    <xf numFmtId="0" fontId="8" fillId="0" borderId="0"/>
    <xf numFmtId="41" fontId="8" fillId="0" borderId="0" applyFont="0" applyFill="0" applyBorder="0" applyAlignment="0" applyProtection="0"/>
  </cellStyleXfs>
  <cellXfs count="122">
    <xf numFmtId="176" fontId="0" fillId="0" borderId="0" xfId="0">
      <alignment vertical="center"/>
    </xf>
    <xf numFmtId="0" fontId="12" fillId="0" borderId="0" xfId="17" applyFont="1" applyAlignment="1">
      <alignment horizontal="center" vertical="center"/>
    </xf>
    <xf numFmtId="0" fontId="12" fillId="0" borderId="0" xfId="17" applyFont="1" applyAlignment="1">
      <alignment vertical="center"/>
    </xf>
    <xf numFmtId="0" fontId="12" fillId="0" borderId="0" xfId="17" applyFont="1" applyAlignment="1">
      <alignment horizontal="right" vertical="center"/>
    </xf>
    <xf numFmtId="0" fontId="14" fillId="0" borderId="0" xfId="17" applyFont="1" applyAlignment="1">
      <alignment horizontal="left" vertical="center"/>
    </xf>
    <xf numFmtId="0" fontId="16" fillId="0" borderId="0" xfId="17" applyFont="1" applyAlignment="1">
      <alignment horizontal="right" vertical="center"/>
    </xf>
    <xf numFmtId="0" fontId="16" fillId="0" borderId="0" xfId="17" applyFont="1" applyAlignment="1">
      <alignment vertical="center"/>
    </xf>
    <xf numFmtId="0" fontId="16" fillId="0" borderId="0" xfId="17" applyFont="1" applyAlignment="1">
      <alignment horizontal="center" vertical="center"/>
    </xf>
    <xf numFmtId="0" fontId="17" fillId="0" borderId="0" xfId="17" applyFont="1" applyAlignment="1">
      <alignment horizontal="left" vertical="center"/>
    </xf>
    <xf numFmtId="0" fontId="16" fillId="0" borderId="0" xfId="17" applyFont="1" applyAlignment="1">
      <alignment horizontal="left" vertical="center"/>
    </xf>
    <xf numFmtId="0" fontId="18" fillId="0" borderId="0" xfId="3" applyFont="1" applyAlignment="1">
      <alignment horizontal="left" vertical="center"/>
    </xf>
    <xf numFmtId="0" fontId="16" fillId="0" borderId="0" xfId="3" applyFont="1">
      <alignment vertical="center"/>
    </xf>
    <xf numFmtId="0" fontId="19" fillId="0" borderId="0" xfId="3" applyFont="1" applyAlignment="1">
      <alignment horizontal="right" vertical="center"/>
    </xf>
    <xf numFmtId="0" fontId="20" fillId="5" borderId="8" xfId="19" applyFont="1" applyFill="1" applyBorder="1" applyAlignment="1">
      <alignment horizontal="center" vertical="center"/>
    </xf>
    <xf numFmtId="0" fontId="20" fillId="5" borderId="9" xfId="19" applyFont="1" applyFill="1" applyBorder="1" applyAlignment="1">
      <alignment horizontal="center" vertical="center" wrapText="1"/>
    </xf>
    <xf numFmtId="41" fontId="19" fillId="4" borderId="2" xfId="7" applyFont="1" applyFill="1" applyBorder="1" applyAlignment="1">
      <alignment horizontal="center" vertical="center"/>
    </xf>
    <xf numFmtId="41" fontId="18" fillId="5" borderId="14" xfId="7" applyFont="1" applyFill="1" applyBorder="1" applyAlignment="1">
      <alignment horizontal="center" vertical="center"/>
    </xf>
    <xf numFmtId="176" fontId="6" fillId="0" borderId="1" xfId="0" applyFont="1" applyBorder="1" applyAlignment="1">
      <alignment horizontal="center" vertical="center"/>
    </xf>
    <xf numFmtId="0" fontId="22" fillId="0" borderId="0" xfId="17" applyFont="1" applyAlignment="1">
      <alignment horizontal="left" vertical="center"/>
    </xf>
    <xf numFmtId="0" fontId="23" fillId="0" borderId="0" xfId="17" applyFont="1" applyAlignment="1">
      <alignment horizontal="left" vertical="center"/>
    </xf>
    <xf numFmtId="0" fontId="23" fillId="0" borderId="0" xfId="17" applyFont="1" applyAlignment="1">
      <alignment horizontal="center" vertical="center"/>
    </xf>
    <xf numFmtId="176" fontId="24" fillId="0" borderId="0" xfId="0" applyFont="1">
      <alignment vertical="center"/>
    </xf>
    <xf numFmtId="176" fontId="0" fillId="0" borderId="0" xfId="0" applyAlignment="1">
      <alignment horizontal="left" vertical="center"/>
    </xf>
    <xf numFmtId="176" fontId="0" fillId="0" borderId="0" xfId="0" applyAlignment="1">
      <alignment horizontal="center" vertical="center"/>
    </xf>
    <xf numFmtId="0" fontId="27" fillId="0" borderId="0" xfId="17" applyFont="1" applyAlignment="1">
      <alignment horizontal="left" vertical="center"/>
    </xf>
    <xf numFmtId="0" fontId="28" fillId="0" borderId="0" xfId="17" applyFont="1" applyAlignment="1">
      <alignment horizontal="right" vertical="center"/>
    </xf>
    <xf numFmtId="0" fontId="28" fillId="0" borderId="0" xfId="17" applyFont="1" applyAlignment="1">
      <alignment vertical="center"/>
    </xf>
    <xf numFmtId="176" fontId="29" fillId="0" borderId="0" xfId="0" applyFont="1">
      <alignment vertical="center"/>
    </xf>
    <xf numFmtId="0" fontId="27" fillId="0" borderId="0" xfId="17" applyFont="1" applyAlignment="1">
      <alignment vertical="center"/>
    </xf>
    <xf numFmtId="179" fontId="21" fillId="6" borderId="0" xfId="1" applyNumberFormat="1" applyFont="1" applyFill="1" applyAlignment="1">
      <alignment horizontal="center" vertical="center"/>
    </xf>
    <xf numFmtId="41" fontId="19" fillId="6" borderId="2" xfId="7" applyFont="1" applyFill="1" applyBorder="1" applyAlignment="1">
      <alignment horizontal="center" vertical="center"/>
    </xf>
    <xf numFmtId="41" fontId="20" fillId="6" borderId="14" xfId="7" applyFont="1" applyFill="1" applyBorder="1" applyAlignment="1">
      <alignment horizontal="center" vertical="center"/>
    </xf>
    <xf numFmtId="178" fontId="17" fillId="6" borderId="0" xfId="17" applyNumberFormat="1" applyFont="1" applyFill="1" applyAlignment="1">
      <alignment horizontal="left" vertical="center"/>
    </xf>
    <xf numFmtId="179" fontId="6" fillId="0" borderId="0" xfId="1" applyNumberFormat="1" applyAlignment="1">
      <alignment horizontal="center" vertical="center"/>
    </xf>
    <xf numFmtId="179" fontId="6" fillId="0" borderId="0" xfId="1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176" fontId="21" fillId="2" borderId="1" xfId="0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1" xfId="0" applyBorder="1">
      <alignment vertical="center"/>
    </xf>
    <xf numFmtId="176" fontId="0" fillId="0" borderId="6" xfId="0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41" fontId="21" fillId="0" borderId="1" xfId="1" applyFont="1" applyBorder="1">
      <alignment vertical="center"/>
    </xf>
    <xf numFmtId="179" fontId="6" fillId="0" borderId="1" xfId="1" applyNumberFormat="1" applyBorder="1" applyAlignment="1">
      <alignment horizontal="center" vertical="center"/>
    </xf>
    <xf numFmtId="0" fontId="6" fillId="0" borderId="3" xfId="1" applyNumberFormat="1" applyBorder="1" applyAlignment="1">
      <alignment horizontal="center" vertical="center"/>
    </xf>
    <xf numFmtId="41" fontId="6" fillId="0" borderId="1" xfId="1" applyBorder="1">
      <alignment vertical="center"/>
    </xf>
    <xf numFmtId="41" fontId="6" fillId="8" borderId="1" xfId="1" applyFill="1" applyBorder="1">
      <alignment vertical="center"/>
    </xf>
    <xf numFmtId="41" fontId="6" fillId="9" borderId="1" xfId="1" applyFill="1" applyBorder="1">
      <alignment vertical="center"/>
    </xf>
    <xf numFmtId="41" fontId="21" fillId="9" borderId="1" xfId="1" applyFont="1" applyFill="1" applyBorder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6" fontId="0" fillId="0" borderId="3" xfId="0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176" fontId="21" fillId="0" borderId="1" xfId="0" applyFont="1" applyBorder="1" applyAlignment="1">
      <alignment horizontal="center" vertical="center"/>
    </xf>
    <xf numFmtId="176" fontId="21" fillId="0" borderId="1" xfId="0" applyFont="1" applyBorder="1">
      <alignment vertical="center"/>
    </xf>
    <xf numFmtId="176" fontId="21" fillId="2" borderId="1" xfId="0" applyFont="1" applyFill="1" applyBorder="1">
      <alignment vertical="center"/>
    </xf>
    <xf numFmtId="176" fontId="21" fillId="0" borderId="6" xfId="0" applyFont="1" applyBorder="1" applyAlignment="1">
      <alignment horizontal="center" vertical="center"/>
    </xf>
    <xf numFmtId="178" fontId="21" fillId="2" borderId="1" xfId="0" applyNumberFormat="1" applyFont="1" applyFill="1" applyBorder="1">
      <alignment vertical="center"/>
    </xf>
    <xf numFmtId="176" fontId="0" fillId="2" borderId="1" xfId="0" applyFill="1" applyBorder="1">
      <alignment vertical="center"/>
    </xf>
    <xf numFmtId="0" fontId="17" fillId="0" borderId="0" xfId="17" applyFont="1" applyAlignment="1">
      <alignment horizontal="left" vertical="center"/>
    </xf>
    <xf numFmtId="0" fontId="30" fillId="0" borderId="3" xfId="17" applyFont="1" applyBorder="1" applyAlignment="1">
      <alignment horizontal="left" vertical="distributed"/>
    </xf>
    <xf numFmtId="0" fontId="30" fillId="0" borderId="4" xfId="17" applyFont="1" applyBorder="1" applyAlignment="1">
      <alignment horizontal="left" vertical="distributed"/>
    </xf>
    <xf numFmtId="0" fontId="30" fillId="0" borderId="6" xfId="17" applyFont="1" applyBorder="1" applyAlignment="1">
      <alignment horizontal="left" vertical="distributed"/>
    </xf>
    <xf numFmtId="176" fontId="9" fillId="3" borderId="0" xfId="0" applyFont="1" applyFill="1" applyAlignment="1">
      <alignment horizontal="left" vertical="center"/>
    </xf>
    <xf numFmtId="0" fontId="10" fillId="0" borderId="0" xfId="17" applyFont="1" applyAlignment="1">
      <alignment horizontal="center" vertical="center"/>
    </xf>
    <xf numFmtId="177" fontId="12" fillId="0" borderId="0" xfId="18" applyNumberFormat="1" applyFont="1" applyAlignment="1">
      <alignment horizontal="center" vertical="center"/>
    </xf>
    <xf numFmtId="0" fontId="30" fillId="0" borderId="3" xfId="18" applyFont="1" applyBorder="1" applyAlignment="1">
      <alignment horizontal="left" vertical="distributed"/>
    </xf>
    <xf numFmtId="0" fontId="30" fillId="0" borderId="4" xfId="18" applyFont="1" applyBorder="1" applyAlignment="1">
      <alignment horizontal="left" vertical="distributed"/>
    </xf>
    <xf numFmtId="0" fontId="30" fillId="0" borderId="6" xfId="18" applyFont="1" applyBorder="1" applyAlignment="1">
      <alignment horizontal="left" vertical="distributed"/>
    </xf>
    <xf numFmtId="0" fontId="15" fillId="0" borderId="0" xfId="17" applyFont="1" applyAlignment="1">
      <alignment horizontal="left" vertical="center"/>
    </xf>
    <xf numFmtId="0" fontId="20" fillId="5" borderId="7" xfId="19" applyFont="1" applyFill="1" applyBorder="1" applyAlignment="1">
      <alignment horizontal="center" vertical="center"/>
    </xf>
    <xf numFmtId="0" fontId="20" fillId="5" borderId="8" xfId="19" applyFont="1" applyFill="1" applyBorder="1" applyAlignment="1">
      <alignment horizontal="center" vertical="center"/>
    </xf>
    <xf numFmtId="0" fontId="26" fillId="0" borderId="16" xfId="17" applyFont="1" applyBorder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25" fillId="8" borderId="0" xfId="3" applyFont="1" applyFill="1" applyAlignment="1">
      <alignment horizontal="left" vertical="center" wrapText="1"/>
    </xf>
    <xf numFmtId="0" fontId="25" fillId="8" borderId="0" xfId="3" applyFont="1" applyFill="1" applyAlignment="1">
      <alignment horizontal="left" vertical="center"/>
    </xf>
    <xf numFmtId="0" fontId="19" fillId="0" borderId="17" xfId="19" applyFont="1" applyBorder="1" applyAlignment="1">
      <alignment horizontal="center" vertical="center" wrapText="1"/>
    </xf>
    <xf numFmtId="0" fontId="19" fillId="0" borderId="18" xfId="19" applyFont="1" applyBorder="1" applyAlignment="1">
      <alignment horizontal="center" vertical="center" wrapText="1"/>
    </xf>
    <xf numFmtId="0" fontId="20" fillId="5" borderId="19" xfId="19" applyFont="1" applyFill="1" applyBorder="1" applyAlignment="1">
      <alignment horizontal="center" vertical="center"/>
    </xf>
    <xf numFmtId="0" fontId="20" fillId="5" borderId="20" xfId="19" applyFont="1" applyFill="1" applyBorder="1" applyAlignment="1">
      <alignment horizontal="center" vertical="center"/>
    </xf>
    <xf numFmtId="41" fontId="25" fillId="6" borderId="21" xfId="20" applyFont="1" applyFill="1" applyBorder="1" applyAlignment="1">
      <alignment horizontal="center" vertical="center"/>
    </xf>
    <xf numFmtId="41" fontId="25" fillId="6" borderId="18" xfId="20" applyFont="1" applyFill="1" applyBorder="1" applyAlignment="1">
      <alignment horizontal="center" vertical="center"/>
    </xf>
    <xf numFmtId="0" fontId="20" fillId="0" borderId="5" xfId="19" applyFont="1" applyBorder="1" applyAlignment="1">
      <alignment horizontal="center" vertical="center" wrapText="1"/>
    </xf>
    <xf numFmtId="0" fontId="20" fillId="0" borderId="4" xfId="19" applyFont="1" applyBorder="1" applyAlignment="1">
      <alignment horizontal="center" vertical="center" wrapText="1"/>
    </xf>
    <xf numFmtId="0" fontId="20" fillId="0" borderId="6" xfId="19" applyFont="1" applyBorder="1" applyAlignment="1">
      <alignment horizontal="center" vertical="center" wrapText="1"/>
    </xf>
    <xf numFmtId="0" fontId="20" fillId="5" borderId="11" xfId="19" applyFont="1" applyFill="1" applyBorder="1" applyAlignment="1">
      <alignment horizontal="center" vertical="center"/>
    </xf>
    <xf numFmtId="0" fontId="20" fillId="5" borderId="12" xfId="19" applyFont="1" applyFill="1" applyBorder="1" applyAlignment="1">
      <alignment horizontal="center" vertical="center"/>
    </xf>
    <xf numFmtId="0" fontId="20" fillId="5" borderId="13" xfId="19" applyFont="1" applyFill="1" applyBorder="1" applyAlignment="1">
      <alignment horizontal="center" vertical="center"/>
    </xf>
    <xf numFmtId="0" fontId="19" fillId="0" borderId="3" xfId="19" applyFont="1" applyBorder="1" applyAlignment="1">
      <alignment horizontal="center" vertical="center"/>
    </xf>
    <xf numFmtId="0" fontId="19" fillId="0" borderId="4" xfId="19" applyFont="1" applyBorder="1" applyAlignment="1">
      <alignment horizontal="center" vertical="center"/>
    </xf>
    <xf numFmtId="0" fontId="19" fillId="0" borderId="6" xfId="19" applyFont="1" applyBorder="1" applyAlignment="1">
      <alignment horizontal="center" vertical="center"/>
    </xf>
    <xf numFmtId="0" fontId="21" fillId="7" borderId="0" xfId="0" applyNumberFormat="1" applyFont="1" applyFill="1" applyAlignment="1">
      <alignment horizontal="center" vertical="center"/>
    </xf>
    <xf numFmtId="176" fontId="0" fillId="0" borderId="3" xfId="0" applyBorder="1" applyAlignment="1">
      <alignment horizontal="center" vertical="center"/>
    </xf>
    <xf numFmtId="176" fontId="0" fillId="0" borderId="6" xfId="0" applyBorder="1" applyAlignment="1">
      <alignment horizontal="center" vertical="center"/>
    </xf>
    <xf numFmtId="176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176" fontId="21" fillId="2" borderId="3" xfId="0" applyFont="1" applyFill="1" applyBorder="1" applyAlignment="1">
      <alignment horizontal="center" vertical="center"/>
    </xf>
    <xf numFmtId="176" fontId="21" fillId="2" borderId="6" xfId="0" applyFont="1" applyFill="1" applyBorder="1" applyAlignment="1">
      <alignment horizontal="center" vertical="center"/>
    </xf>
    <xf numFmtId="176" fontId="6" fillId="0" borderId="3" xfId="0" applyFont="1" applyBorder="1" applyAlignment="1">
      <alignment horizontal="center" vertical="center"/>
    </xf>
    <xf numFmtId="176" fontId="6" fillId="0" borderId="6" xfId="0" applyFont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176" fontId="0" fillId="2" borderId="3" xfId="0" applyFill="1" applyBorder="1" applyAlignment="1">
      <alignment horizontal="center" vertical="center"/>
    </xf>
    <xf numFmtId="176" fontId="0" fillId="2" borderId="6" xfId="0" applyFill="1" applyBorder="1" applyAlignment="1">
      <alignment horizontal="center" vertical="center"/>
    </xf>
    <xf numFmtId="176" fontId="21" fillId="2" borderId="1" xfId="0" applyFont="1" applyFill="1" applyBorder="1" applyAlignment="1">
      <alignment horizontal="center" vertical="center"/>
    </xf>
    <xf numFmtId="179" fontId="21" fillId="3" borderId="0" xfId="1" applyNumberFormat="1" applyFont="1" applyFill="1" applyAlignment="1">
      <alignment horizontal="center" vertical="center"/>
    </xf>
    <xf numFmtId="179" fontId="21" fillId="2" borderId="1" xfId="1" applyNumberFormat="1" applyFont="1" applyFill="1" applyBorder="1" applyAlignment="1">
      <alignment horizontal="center" vertical="center"/>
    </xf>
    <xf numFmtId="0" fontId="21" fillId="2" borderId="3" xfId="0" applyNumberFormat="1" applyFont="1" applyFill="1" applyBorder="1" applyAlignment="1">
      <alignment horizontal="center" vertical="center"/>
    </xf>
    <xf numFmtId="176" fontId="21" fillId="2" borderId="10" xfId="0" applyFont="1" applyFill="1" applyBorder="1" applyAlignment="1">
      <alignment horizontal="center" vertical="center"/>
    </xf>
    <xf numFmtId="176" fontId="21" fillId="2" borderId="23" xfId="0" applyFont="1" applyFill="1" applyBorder="1" applyAlignment="1">
      <alignment horizontal="center" vertical="center"/>
    </xf>
    <xf numFmtId="179" fontId="21" fillId="0" borderId="1" xfId="1" applyNumberFormat="1" applyFont="1" applyBorder="1" applyAlignment="1">
      <alignment horizontal="center" vertical="center"/>
    </xf>
    <xf numFmtId="179" fontId="6" fillId="10" borderId="25" xfId="1" applyNumberFormat="1" applyFill="1" applyBorder="1" applyAlignment="1">
      <alignment horizontal="left" vertical="center" wrapText="1"/>
    </xf>
    <xf numFmtId="179" fontId="6" fillId="10" borderId="22" xfId="1" applyNumberFormat="1" applyFill="1" applyBorder="1" applyAlignment="1">
      <alignment horizontal="left" vertical="center"/>
    </xf>
    <xf numFmtId="179" fontId="6" fillId="10" borderId="26" xfId="1" applyNumberFormat="1" applyFill="1" applyBorder="1" applyAlignment="1">
      <alignment horizontal="left" vertical="center"/>
    </xf>
    <xf numFmtId="179" fontId="6" fillId="10" borderId="27" xfId="1" applyNumberFormat="1" applyFill="1" applyBorder="1" applyAlignment="1">
      <alignment horizontal="left" vertical="center"/>
    </xf>
    <xf numFmtId="179" fontId="6" fillId="10" borderId="0" xfId="1" applyNumberFormat="1" applyFill="1" applyAlignment="1">
      <alignment horizontal="left" vertical="center"/>
    </xf>
    <xf numFmtId="179" fontId="6" fillId="10" borderId="28" xfId="1" applyNumberFormat="1" applyFill="1" applyBorder="1" applyAlignment="1">
      <alignment horizontal="left" vertical="center"/>
    </xf>
    <xf numFmtId="179" fontId="6" fillId="10" borderId="29" xfId="1" applyNumberFormat="1" applyFill="1" applyBorder="1" applyAlignment="1">
      <alignment horizontal="left" vertical="center"/>
    </xf>
    <xf numFmtId="179" fontId="6" fillId="10" borderId="15" xfId="1" applyNumberFormat="1" applyFill="1" applyBorder="1" applyAlignment="1">
      <alignment horizontal="left" vertical="center"/>
    </xf>
    <xf numFmtId="179" fontId="6" fillId="10" borderId="30" xfId="1" applyNumberFormat="1" applyFill="1" applyBorder="1" applyAlignment="1">
      <alignment horizontal="left" vertical="center"/>
    </xf>
    <xf numFmtId="176" fontId="6" fillId="0" borderId="10" xfId="0" applyFont="1" applyBorder="1" applyAlignment="1">
      <alignment horizontal="center" vertical="center"/>
    </xf>
    <xf numFmtId="176" fontId="6" fillId="0" borderId="24" xfId="0" applyFont="1" applyBorder="1" applyAlignment="1">
      <alignment horizontal="center" vertical="center"/>
    </xf>
    <xf numFmtId="176" fontId="6" fillId="0" borderId="23" xfId="0" applyFont="1" applyBorder="1" applyAlignment="1">
      <alignment horizontal="center" vertical="center"/>
    </xf>
  </cellXfs>
  <cellStyles count="21">
    <cellStyle name="쉼표 [0]" xfId="1" builtinId="6"/>
    <cellStyle name="쉼표 [0] 2" xfId="5" xr:uid="{00000000-0005-0000-0000-000001000000}"/>
    <cellStyle name="쉼표 [0] 2 2" xfId="10" xr:uid="{00000000-0005-0000-0000-000001000000}"/>
    <cellStyle name="쉼표 [0] 2 3" xfId="12" xr:uid="{D75A3380-5B5F-469B-9C78-A68AFB22D788}"/>
    <cellStyle name="쉼표 [0] 2 4" xfId="14" xr:uid="{6132C333-315D-480A-9FB1-3F5F6989DB02}"/>
    <cellStyle name="쉼표 [0] 2 5" xfId="15" xr:uid="{0B2DDE45-CCC6-40A9-B203-1D4F083899D7}"/>
    <cellStyle name="쉼표 [0] 3" xfId="4" xr:uid="{00000000-0005-0000-0000-00002F000000}"/>
    <cellStyle name="쉼표 [0] 3 2" xfId="9" xr:uid="{00000000-0005-0000-0000-00002F000000}"/>
    <cellStyle name="쉼표 [0] 4" xfId="7" xr:uid="{00000000-0005-0000-0000-000033000000}"/>
    <cellStyle name="쉼표 [0]_비용자료(11.2 업무개발비)" xfId="20" xr:uid="{0F9C5AA6-AB39-42DD-BBB4-F2039D6F158C}"/>
    <cellStyle name="표준" xfId="0" builtinId="0"/>
    <cellStyle name="표준 2" xfId="2" xr:uid="{00000000-0005-0000-0000-000031000000}"/>
    <cellStyle name="표준 2 2" xfId="8" xr:uid="{00000000-0005-0000-0000-000031000000}"/>
    <cellStyle name="표준 2 3" xfId="11" xr:uid="{4D04C209-0679-4A70-9291-7CC036F88015}"/>
    <cellStyle name="표준 2 4" xfId="13" xr:uid="{7A74BC18-E4A2-4F0F-ADD9-BC4524DA7A62}"/>
    <cellStyle name="표준 2 5" xfId="16" xr:uid="{01A4DABB-25A6-4988-B931-81649FFB0E4A}"/>
    <cellStyle name="표준 2 6 3" xfId="3" xr:uid="{00000000-0005-0000-0000-000003000000}"/>
    <cellStyle name="표준 3" xfId="6" xr:uid="{00000000-0005-0000-0000-000036000000}"/>
    <cellStyle name="표준_개발 인건비 견적서2002 sample" xfId="18" xr:uid="{E45A693B-C8EF-47E0-BD42-271DBC91097C}"/>
    <cellStyle name="표준_견적서(0210.29)" xfId="19" xr:uid="{8902916B-626F-4627-9665-7CB3C392219B}"/>
    <cellStyle name="표준_견적서(021009)LGSNS" xfId="17" xr:uid="{0111386A-0E5B-4581-8D25-2618D517CCF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A43-AF57-451D-864D-BF2DA492E5CF}">
  <sheetPr>
    <tabColor rgb="FF92D050"/>
  </sheetPr>
  <dimension ref="A1:J22"/>
  <sheetViews>
    <sheetView workbookViewId="0">
      <selection activeCell="A8" sqref="A8:C8"/>
    </sheetView>
  </sheetViews>
  <sheetFormatPr defaultRowHeight="16.5"/>
  <cols>
    <col min="1" max="1" width="11.875" customWidth="1"/>
    <col min="2" max="2" width="22.875" customWidth="1"/>
    <col min="3" max="3" width="52.375" customWidth="1"/>
    <col min="6" max="6" width="20.25" customWidth="1"/>
    <col min="8" max="8" width="16" customWidth="1"/>
    <col min="10" max="10" width="19.625" customWidth="1"/>
  </cols>
  <sheetData>
    <row r="1" spans="1:10" ht="26.25">
      <c r="A1" s="63" t="s">
        <v>39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38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>
      <c r="A4" s="64"/>
      <c r="B4" s="64"/>
      <c r="C4" s="64"/>
      <c r="D4" s="64"/>
      <c r="E4" s="64"/>
      <c r="F4" s="64"/>
      <c r="G4" s="64"/>
      <c r="H4" s="64"/>
      <c r="I4" s="64"/>
      <c r="J4" s="64"/>
    </row>
    <row r="5" spans="1:10">
      <c r="A5" s="1"/>
      <c r="B5" s="1"/>
      <c r="C5" s="2"/>
      <c r="D5" s="2"/>
      <c r="E5" s="3"/>
      <c r="F5" s="65"/>
      <c r="G5" s="65"/>
      <c r="H5" s="65"/>
      <c r="I5" s="65"/>
      <c r="J5" s="2"/>
    </row>
    <row r="6" spans="1:10" s="27" customFormat="1" ht="35.25" customHeight="1">
      <c r="A6" s="59" t="s">
        <v>12</v>
      </c>
      <c r="B6" s="59"/>
      <c r="C6" s="59"/>
      <c r="D6" s="24"/>
      <c r="E6" s="25"/>
      <c r="F6" s="26"/>
      <c r="G6" s="66" t="s">
        <v>7</v>
      </c>
      <c r="H6" s="67"/>
      <c r="I6" s="67"/>
      <c r="J6" s="68"/>
    </row>
    <row r="7" spans="1:10" s="27" customFormat="1" ht="35.25" customHeight="1">
      <c r="A7" s="59" t="s">
        <v>6</v>
      </c>
      <c r="B7" s="59"/>
      <c r="C7" s="59"/>
      <c r="D7" s="28"/>
      <c r="E7" s="25"/>
      <c r="F7" s="26"/>
      <c r="G7" s="60" t="s">
        <v>8</v>
      </c>
      <c r="H7" s="61"/>
      <c r="I7" s="61"/>
      <c r="J7" s="62"/>
    </row>
    <row r="8" spans="1:10" s="27" customFormat="1" ht="35.25" customHeight="1">
      <c r="A8" s="59" t="s">
        <v>18</v>
      </c>
      <c r="B8" s="59"/>
      <c r="C8" s="59"/>
      <c r="D8" s="26"/>
      <c r="E8" s="25"/>
      <c r="F8" s="26"/>
      <c r="G8" s="60" t="s">
        <v>9</v>
      </c>
      <c r="H8" s="61"/>
      <c r="I8" s="61"/>
      <c r="J8" s="62"/>
    </row>
    <row r="9" spans="1:10">
      <c r="A9" s="7"/>
      <c r="B9" s="7"/>
      <c r="C9" s="6"/>
      <c r="D9" s="6"/>
      <c r="E9" s="5"/>
      <c r="F9" s="7"/>
      <c r="G9" s="7"/>
      <c r="H9" s="7"/>
      <c r="I9" s="7"/>
      <c r="J9" s="72" t="s">
        <v>13</v>
      </c>
    </row>
    <row r="10" spans="1:10" ht="17.25">
      <c r="A10" s="8" t="s">
        <v>40</v>
      </c>
      <c r="B10" s="4"/>
      <c r="C10" s="9"/>
      <c r="D10" s="9"/>
      <c r="E10" s="9"/>
      <c r="F10" s="9"/>
      <c r="G10" s="7"/>
      <c r="H10" s="7"/>
      <c r="I10" s="7"/>
      <c r="J10" s="73"/>
    </row>
    <row r="11" spans="1:10" s="21" customFormat="1" ht="19.5" customHeight="1">
      <c r="A11" s="8" t="s">
        <v>11</v>
      </c>
      <c r="B11" s="32"/>
      <c r="C11" s="8" t="s">
        <v>17</v>
      </c>
      <c r="D11" s="18"/>
      <c r="E11" s="19"/>
      <c r="F11" s="19"/>
      <c r="G11" s="20"/>
      <c r="H11" s="20"/>
      <c r="I11" s="20"/>
      <c r="J11" s="73"/>
    </row>
    <row r="12" spans="1:10">
      <c r="A12" s="69"/>
      <c r="B12" s="69"/>
      <c r="C12" s="69"/>
      <c r="D12" s="69"/>
      <c r="E12" s="69"/>
      <c r="F12" s="69"/>
      <c r="G12" s="69"/>
      <c r="H12" s="69"/>
      <c r="I12" s="69"/>
      <c r="J12" s="6"/>
    </row>
    <row r="13" spans="1:10" ht="17.25" thickBot="1">
      <c r="A13" s="10"/>
      <c r="B13" s="10"/>
      <c r="C13" s="10"/>
      <c r="D13" s="11"/>
      <c r="E13" s="11"/>
      <c r="F13" s="11"/>
      <c r="G13" s="11"/>
      <c r="H13" s="11"/>
      <c r="I13" s="11"/>
      <c r="J13" s="12" t="s">
        <v>1</v>
      </c>
    </row>
    <row r="14" spans="1:10" ht="17.25" thickBot="1">
      <c r="A14" s="70" t="s">
        <v>15</v>
      </c>
      <c r="B14" s="71"/>
      <c r="C14" s="71" t="s">
        <v>2</v>
      </c>
      <c r="D14" s="71"/>
      <c r="E14" s="71"/>
      <c r="F14" s="71"/>
      <c r="G14" s="78" t="s">
        <v>3</v>
      </c>
      <c r="H14" s="79"/>
      <c r="I14" s="13" t="s">
        <v>14</v>
      </c>
      <c r="J14" s="14" t="s">
        <v>4</v>
      </c>
    </row>
    <row r="15" spans="1:10" ht="17.25" thickTop="1">
      <c r="A15" s="76">
        <v>1</v>
      </c>
      <c r="B15" s="77"/>
      <c r="C15" s="88" t="s">
        <v>41</v>
      </c>
      <c r="D15" s="89"/>
      <c r="E15" s="89"/>
      <c r="F15" s="90"/>
      <c r="G15" s="80"/>
      <c r="H15" s="81"/>
      <c r="I15" s="29">
        <v>1</v>
      </c>
      <c r="J15" s="30"/>
    </row>
    <row r="16" spans="1:10" ht="17.25" thickBot="1">
      <c r="A16" s="82" t="s">
        <v>5</v>
      </c>
      <c r="B16" s="83"/>
      <c r="C16" s="83"/>
      <c r="D16" s="83"/>
      <c r="E16" s="83"/>
      <c r="F16" s="83"/>
      <c r="G16" s="83"/>
      <c r="H16" s="83"/>
      <c r="I16" s="84"/>
      <c r="J16" s="15"/>
    </row>
    <row r="17" spans="1:10" ht="32.25" customHeight="1" thickTop="1" thickBot="1">
      <c r="A17" s="85" t="s">
        <v>16</v>
      </c>
      <c r="B17" s="86"/>
      <c r="C17" s="86"/>
      <c r="D17" s="86"/>
      <c r="E17" s="86"/>
      <c r="F17" s="86"/>
      <c r="G17" s="86"/>
      <c r="H17" s="86"/>
      <c r="I17" s="87"/>
      <c r="J17" s="31"/>
    </row>
    <row r="18" spans="1:10" ht="18" thickTop="1" thickBot="1">
      <c r="A18" s="85"/>
      <c r="B18" s="86"/>
      <c r="C18" s="86"/>
      <c r="D18" s="86"/>
      <c r="E18" s="86"/>
      <c r="F18" s="86"/>
      <c r="G18" s="86"/>
      <c r="H18" s="86"/>
      <c r="I18" s="87"/>
      <c r="J18" s="16"/>
    </row>
    <row r="19" spans="1:10" s="22" customFormat="1" ht="27" customHeight="1">
      <c r="A19" s="74" t="s">
        <v>37</v>
      </c>
      <c r="B19" s="75"/>
      <c r="C19" s="75"/>
      <c r="D19" s="75"/>
      <c r="E19" s="75"/>
      <c r="F19" s="75"/>
      <c r="G19" s="75"/>
      <c r="H19" s="75"/>
      <c r="I19" s="75"/>
      <c r="J19" s="75"/>
    </row>
    <row r="20" spans="1:10" s="22" customFormat="1" ht="27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</row>
    <row r="21" spans="1:10" s="22" customFormat="1" ht="27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</row>
    <row r="22" spans="1:10" ht="270" customHeight="1"/>
  </sheetData>
  <mergeCells count="21">
    <mergeCell ref="A19:J21"/>
    <mergeCell ref="A15:B15"/>
    <mergeCell ref="G14:H14"/>
    <mergeCell ref="G15:H15"/>
    <mergeCell ref="A16:I16"/>
    <mergeCell ref="A17:I17"/>
    <mergeCell ref="A18:I18"/>
    <mergeCell ref="C15:F15"/>
    <mergeCell ref="A8:C8"/>
    <mergeCell ref="G8:J8"/>
    <mergeCell ref="A12:I12"/>
    <mergeCell ref="A14:B14"/>
    <mergeCell ref="C14:F14"/>
    <mergeCell ref="J9:J11"/>
    <mergeCell ref="A7:C7"/>
    <mergeCell ref="G7:J7"/>
    <mergeCell ref="A1:J1"/>
    <mergeCell ref="A2:J4"/>
    <mergeCell ref="F5:I5"/>
    <mergeCell ref="A6:C6"/>
    <mergeCell ref="G6:J6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3572-F0D8-4F93-943E-2B16B044A401}">
  <dimension ref="A1:G14"/>
  <sheetViews>
    <sheetView topLeftCell="A2" workbookViewId="0">
      <selection activeCell="D14" sqref="D14"/>
    </sheetView>
  </sheetViews>
  <sheetFormatPr defaultRowHeight="16.5"/>
  <cols>
    <col min="1" max="1" width="9" style="35"/>
    <col min="2" max="2" width="10.875" customWidth="1"/>
    <col min="3" max="3" width="20.375" customWidth="1"/>
    <col min="4" max="4" width="16.875" style="49" customWidth="1"/>
    <col min="5" max="5" width="0.125" customWidth="1"/>
    <col min="6" max="6" width="18.5" style="23" customWidth="1"/>
    <col min="7" max="7" width="18.5" customWidth="1"/>
  </cols>
  <sheetData>
    <row r="1" spans="1:7">
      <c r="A1" s="91" t="s">
        <v>30</v>
      </c>
      <c r="B1" s="91"/>
      <c r="C1" s="91"/>
      <c r="D1" s="91"/>
    </row>
    <row r="2" spans="1:7" ht="3" customHeight="1"/>
    <row r="3" spans="1:7">
      <c r="A3" s="37" t="s">
        <v>0</v>
      </c>
      <c r="B3" s="36" t="s">
        <v>31</v>
      </c>
      <c r="C3" s="103" t="s">
        <v>34</v>
      </c>
      <c r="D3" s="103"/>
      <c r="E3" s="55"/>
      <c r="F3" s="96" t="s">
        <v>21</v>
      </c>
      <c r="G3" s="97"/>
    </row>
    <row r="4" spans="1:7" ht="0.95" customHeight="1">
      <c r="A4" s="52"/>
      <c r="B4" s="54"/>
      <c r="C4" s="54"/>
      <c r="D4" s="50"/>
      <c r="E4" s="39"/>
      <c r="F4" s="38"/>
      <c r="G4" s="39"/>
    </row>
    <row r="5" spans="1:7">
      <c r="A5" s="95">
        <v>3</v>
      </c>
      <c r="B5" s="94" t="s">
        <v>35</v>
      </c>
      <c r="C5" s="53" t="s">
        <v>25</v>
      </c>
      <c r="D5" s="50">
        <f>'디지털 교육정책 연수'!G15</f>
        <v>0</v>
      </c>
      <c r="E5" s="39"/>
      <c r="F5" s="98"/>
      <c r="G5" s="99"/>
    </row>
    <row r="6" spans="1:7">
      <c r="A6" s="95"/>
      <c r="B6" s="94"/>
      <c r="C6" s="53" t="s">
        <v>22</v>
      </c>
      <c r="D6" s="50">
        <f>'디지털 교육정책 연수'!I15</f>
        <v>0</v>
      </c>
      <c r="E6" s="39"/>
      <c r="F6" s="98"/>
      <c r="G6" s="99"/>
    </row>
    <row r="7" spans="1:7">
      <c r="A7" s="95"/>
      <c r="B7" s="94"/>
      <c r="C7" s="53" t="s">
        <v>23</v>
      </c>
      <c r="D7" s="50">
        <f>'디지털 교육정책 연수'!J15</f>
        <v>0</v>
      </c>
      <c r="E7" s="39"/>
      <c r="F7" s="98"/>
      <c r="G7" s="99"/>
    </row>
    <row r="8" spans="1:7">
      <c r="A8" s="95"/>
      <c r="B8" s="94"/>
      <c r="C8" s="53" t="s">
        <v>49</v>
      </c>
      <c r="D8" s="50">
        <f>'디지털 교육정책 연수'!K15</f>
        <v>0</v>
      </c>
      <c r="E8" s="39"/>
      <c r="F8" s="92"/>
      <c r="G8" s="93"/>
    </row>
    <row r="9" spans="1:7">
      <c r="A9" s="95"/>
      <c r="B9" s="94"/>
      <c r="C9" s="53" t="s">
        <v>61</v>
      </c>
      <c r="D9" s="50">
        <f>'디지털 교육정책 연수'!L15</f>
        <v>0</v>
      </c>
      <c r="E9" s="39"/>
      <c r="F9" s="51"/>
      <c r="G9" s="40"/>
    </row>
    <row r="10" spans="1:7">
      <c r="A10" s="95"/>
      <c r="B10" s="94"/>
      <c r="C10" s="53" t="s">
        <v>51</v>
      </c>
      <c r="D10" s="50">
        <f>'디지털 교육정책 연수'!M15</f>
        <v>0</v>
      </c>
      <c r="E10" s="39"/>
      <c r="F10" s="51"/>
      <c r="G10" s="40"/>
    </row>
    <row r="11" spans="1:7">
      <c r="A11" s="95"/>
      <c r="B11" s="94"/>
      <c r="C11" s="53" t="s">
        <v>33</v>
      </c>
      <c r="D11" s="50">
        <f>'디지털 교육정책 연수'!N15</f>
        <v>0</v>
      </c>
      <c r="E11" s="39"/>
      <c r="F11" s="92"/>
      <c r="G11" s="93"/>
    </row>
    <row r="12" spans="1:7">
      <c r="A12" s="95"/>
      <c r="B12" s="94"/>
      <c r="C12" s="53" t="s">
        <v>32</v>
      </c>
      <c r="D12" s="50">
        <f>'디지털 교육정책 연수'!Q15</f>
        <v>0</v>
      </c>
      <c r="E12" s="39"/>
      <c r="F12" s="92"/>
      <c r="G12" s="93"/>
    </row>
    <row r="13" spans="1:7" ht="0.95" customHeight="1">
      <c r="A13" s="52"/>
      <c r="B13" s="53"/>
      <c r="C13" s="53"/>
      <c r="D13" s="50"/>
      <c r="E13" s="39"/>
      <c r="F13" s="51"/>
      <c r="G13" s="40"/>
    </row>
    <row r="14" spans="1:7">
      <c r="A14" s="100" t="s">
        <v>63</v>
      </c>
      <c r="B14" s="100"/>
      <c r="C14" s="100"/>
      <c r="D14" s="57">
        <f>SUM(D5:D12)</f>
        <v>0</v>
      </c>
      <c r="E14" s="58"/>
      <c r="F14" s="101"/>
      <c r="G14" s="102"/>
    </row>
  </sheetData>
  <mergeCells count="13">
    <mergeCell ref="A14:C14"/>
    <mergeCell ref="F14:G14"/>
    <mergeCell ref="C3:D3"/>
    <mergeCell ref="A1:D1"/>
    <mergeCell ref="F8:G8"/>
    <mergeCell ref="B5:B12"/>
    <mergeCell ref="A5:A12"/>
    <mergeCell ref="F3:G3"/>
    <mergeCell ref="F5:G5"/>
    <mergeCell ref="F6:G6"/>
    <mergeCell ref="F7:G7"/>
    <mergeCell ref="F11:G11"/>
    <mergeCell ref="F12:G1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CB16-2A34-45DC-B1D7-02A743A46946}">
  <sheetPr>
    <pageSetUpPr fitToPage="1"/>
  </sheetPr>
  <dimension ref="A1:R27"/>
  <sheetViews>
    <sheetView tabSelected="1" zoomScale="85" zoomScaleNormal="85" workbookViewId="0">
      <selection activeCell="J8" sqref="J8"/>
    </sheetView>
  </sheetViews>
  <sheetFormatPr defaultRowHeight="16.5"/>
  <cols>
    <col min="1" max="1" width="9" style="33"/>
    <col min="2" max="2" width="16.625" style="23" customWidth="1"/>
    <col min="3" max="3" width="9" style="35"/>
    <col min="4" max="4" width="14.625" style="35" customWidth="1"/>
    <col min="5" max="12" width="14.625" style="23" customWidth="1"/>
    <col min="13" max="14" width="23.25" style="23" customWidth="1"/>
    <col min="15" max="15" width="14.625" style="23" customWidth="1"/>
    <col min="16" max="16" width="55" style="23" customWidth="1"/>
    <col min="17" max="17" width="16.625" style="23" customWidth="1"/>
    <col min="18" max="18" width="18.875" customWidth="1"/>
  </cols>
  <sheetData>
    <row r="1" spans="1:18">
      <c r="A1" s="104" t="s">
        <v>36</v>
      </c>
      <c r="B1" s="104"/>
      <c r="C1" s="104"/>
    </row>
    <row r="2" spans="1:18" ht="3" customHeight="1"/>
    <row r="3" spans="1:18">
      <c r="A3" s="105" t="s">
        <v>0</v>
      </c>
      <c r="B3" s="103" t="s">
        <v>19</v>
      </c>
      <c r="C3" s="106" t="s">
        <v>20</v>
      </c>
      <c r="D3" s="103" t="s">
        <v>26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97" t="s">
        <v>24</v>
      </c>
    </row>
    <row r="4" spans="1:18">
      <c r="A4" s="105"/>
      <c r="B4" s="103"/>
      <c r="C4" s="106"/>
      <c r="D4" s="103" t="s">
        <v>25</v>
      </c>
      <c r="E4" s="103"/>
      <c r="F4" s="103"/>
      <c r="G4" s="103"/>
      <c r="H4" s="103" t="s">
        <v>47</v>
      </c>
      <c r="I4" s="103"/>
      <c r="J4" s="107" t="s">
        <v>48</v>
      </c>
      <c r="K4" s="107" t="s">
        <v>49</v>
      </c>
      <c r="L4" s="107" t="s">
        <v>50</v>
      </c>
      <c r="M4" s="107" t="s">
        <v>51</v>
      </c>
      <c r="N4" s="107" t="s">
        <v>33</v>
      </c>
      <c r="O4" s="96" t="s">
        <v>52</v>
      </c>
      <c r="P4" s="97"/>
      <c r="Q4" s="107" t="s">
        <v>54</v>
      </c>
      <c r="R4" s="97"/>
    </row>
    <row r="5" spans="1:18">
      <c r="A5" s="105"/>
      <c r="B5" s="103"/>
      <c r="C5" s="106"/>
      <c r="D5" s="36" t="s">
        <v>59</v>
      </c>
      <c r="E5" s="36" t="s">
        <v>60</v>
      </c>
      <c r="F5" s="36" t="s">
        <v>54</v>
      </c>
      <c r="G5" s="36" t="s">
        <v>27</v>
      </c>
      <c r="H5" s="36" t="s">
        <v>29</v>
      </c>
      <c r="I5" s="36" t="s">
        <v>28</v>
      </c>
      <c r="J5" s="108"/>
      <c r="K5" s="108"/>
      <c r="L5" s="108"/>
      <c r="M5" s="108"/>
      <c r="N5" s="108"/>
      <c r="O5" s="36" t="s">
        <v>64</v>
      </c>
      <c r="P5" s="36" t="s">
        <v>53</v>
      </c>
      <c r="Q5" s="108"/>
      <c r="R5" s="97"/>
    </row>
    <row r="6" spans="1:18">
      <c r="A6" s="43">
        <v>1</v>
      </c>
      <c r="B6" s="17" t="s">
        <v>42</v>
      </c>
      <c r="C6" s="44">
        <v>2</v>
      </c>
      <c r="D6" s="46">
        <v>0</v>
      </c>
      <c r="E6" s="47">
        <f>D6*C6</f>
        <v>0</v>
      </c>
      <c r="F6" s="46">
        <v>0</v>
      </c>
      <c r="G6" s="47">
        <f>E6+F6</f>
        <v>0</v>
      </c>
      <c r="H6" s="46">
        <v>0</v>
      </c>
      <c r="I6" s="47">
        <f t="shared" ref="I6:I11" si="0">H6*C6</f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f>G6+I6+J6+K6+L6+M6+N6</f>
        <v>0</v>
      </c>
      <c r="P6" s="45"/>
      <c r="Q6" s="46">
        <v>0</v>
      </c>
      <c r="R6" s="119"/>
    </row>
    <row r="7" spans="1:18">
      <c r="A7" s="43">
        <v>2</v>
      </c>
      <c r="B7" s="17" t="s">
        <v>43</v>
      </c>
      <c r="C7" s="44">
        <v>2</v>
      </c>
      <c r="D7" s="46">
        <v>0</v>
      </c>
      <c r="E7" s="47">
        <f t="shared" ref="E7:E14" si="1">D7*C7</f>
        <v>0</v>
      </c>
      <c r="F7" s="46">
        <v>0</v>
      </c>
      <c r="G7" s="47">
        <f t="shared" ref="G7:G14" si="2">E7+F7</f>
        <v>0</v>
      </c>
      <c r="H7" s="46">
        <v>0</v>
      </c>
      <c r="I7" s="47">
        <f t="shared" si="0"/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f t="shared" ref="O7:O14" si="3">G7+I7+J7+K7+L7+M7+N7</f>
        <v>0</v>
      </c>
      <c r="P7" s="45"/>
      <c r="Q7" s="46">
        <v>0</v>
      </c>
      <c r="R7" s="120"/>
    </row>
    <row r="8" spans="1:18">
      <c r="A8" s="43">
        <v>3</v>
      </c>
      <c r="B8" s="17" t="s">
        <v>44</v>
      </c>
      <c r="C8" s="44">
        <v>2</v>
      </c>
      <c r="D8" s="46">
        <v>0</v>
      </c>
      <c r="E8" s="47">
        <f t="shared" si="1"/>
        <v>0</v>
      </c>
      <c r="F8" s="46">
        <v>0</v>
      </c>
      <c r="G8" s="47">
        <f t="shared" si="2"/>
        <v>0</v>
      </c>
      <c r="H8" s="46">
        <v>0</v>
      </c>
      <c r="I8" s="47">
        <f t="shared" si="0"/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f t="shared" si="3"/>
        <v>0</v>
      </c>
      <c r="P8" s="45"/>
      <c r="Q8" s="46">
        <v>0</v>
      </c>
      <c r="R8" s="120"/>
    </row>
    <row r="9" spans="1:18">
      <c r="A9" s="43">
        <v>4</v>
      </c>
      <c r="B9" s="17" t="s">
        <v>45</v>
      </c>
      <c r="C9" s="44">
        <v>4</v>
      </c>
      <c r="D9" s="46">
        <v>0</v>
      </c>
      <c r="E9" s="47">
        <f t="shared" si="1"/>
        <v>0</v>
      </c>
      <c r="F9" s="46">
        <v>0</v>
      </c>
      <c r="G9" s="47">
        <f t="shared" si="2"/>
        <v>0</v>
      </c>
      <c r="H9" s="46">
        <v>0</v>
      </c>
      <c r="I9" s="47">
        <f t="shared" si="0"/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f t="shared" si="3"/>
        <v>0</v>
      </c>
      <c r="P9" s="45"/>
      <c r="Q9" s="46">
        <v>0</v>
      </c>
      <c r="R9" s="120"/>
    </row>
    <row r="10" spans="1:18">
      <c r="A10" s="43">
        <v>5</v>
      </c>
      <c r="B10" s="17" t="s">
        <v>46</v>
      </c>
      <c r="C10" s="44">
        <v>2</v>
      </c>
      <c r="D10" s="46">
        <v>0</v>
      </c>
      <c r="E10" s="47">
        <f t="shared" si="1"/>
        <v>0</v>
      </c>
      <c r="F10" s="46">
        <v>0</v>
      </c>
      <c r="G10" s="47">
        <f t="shared" si="2"/>
        <v>0</v>
      </c>
      <c r="H10" s="46">
        <v>0</v>
      </c>
      <c r="I10" s="47">
        <f t="shared" si="0"/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f t="shared" si="3"/>
        <v>0</v>
      </c>
      <c r="P10" s="45"/>
      <c r="Q10" s="46">
        <v>0</v>
      </c>
      <c r="R10" s="120"/>
    </row>
    <row r="11" spans="1:18">
      <c r="A11" s="43">
        <v>6</v>
      </c>
      <c r="B11" s="17" t="s">
        <v>55</v>
      </c>
      <c r="C11" s="44">
        <v>4</v>
      </c>
      <c r="D11" s="46">
        <v>0</v>
      </c>
      <c r="E11" s="47">
        <f t="shared" si="1"/>
        <v>0</v>
      </c>
      <c r="F11" s="46">
        <v>0</v>
      </c>
      <c r="G11" s="47">
        <f t="shared" si="2"/>
        <v>0</v>
      </c>
      <c r="H11" s="46">
        <v>0</v>
      </c>
      <c r="I11" s="47">
        <f t="shared" si="0"/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f t="shared" si="3"/>
        <v>0</v>
      </c>
      <c r="P11" s="45"/>
      <c r="Q11" s="46">
        <v>0</v>
      </c>
      <c r="R11" s="121"/>
    </row>
    <row r="12" spans="1:18">
      <c r="A12" s="43">
        <v>7</v>
      </c>
      <c r="B12" s="17" t="s">
        <v>56</v>
      </c>
      <c r="C12" s="44">
        <v>6</v>
      </c>
      <c r="D12" s="46">
        <v>0</v>
      </c>
      <c r="E12" s="47">
        <f t="shared" si="1"/>
        <v>0</v>
      </c>
      <c r="F12" s="46">
        <v>0</v>
      </c>
      <c r="G12" s="47">
        <f t="shared" si="2"/>
        <v>0</v>
      </c>
      <c r="H12" s="46">
        <v>0</v>
      </c>
      <c r="I12" s="47">
        <f t="shared" ref="I12:I14" si="4">H12*C12</f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f t="shared" si="3"/>
        <v>0</v>
      </c>
      <c r="P12" s="45"/>
      <c r="Q12" s="46">
        <v>0</v>
      </c>
      <c r="R12" s="119"/>
    </row>
    <row r="13" spans="1:18">
      <c r="A13" s="43">
        <v>8</v>
      </c>
      <c r="B13" s="17" t="s">
        <v>57</v>
      </c>
      <c r="C13" s="44">
        <v>4</v>
      </c>
      <c r="D13" s="46">
        <v>0</v>
      </c>
      <c r="E13" s="47">
        <f t="shared" si="1"/>
        <v>0</v>
      </c>
      <c r="F13" s="46">
        <v>0</v>
      </c>
      <c r="G13" s="47">
        <f t="shared" si="2"/>
        <v>0</v>
      </c>
      <c r="H13" s="46">
        <v>0</v>
      </c>
      <c r="I13" s="47">
        <f t="shared" si="4"/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f t="shared" si="3"/>
        <v>0</v>
      </c>
      <c r="P13" s="45"/>
      <c r="Q13" s="46">
        <v>0</v>
      </c>
      <c r="R13" s="120"/>
    </row>
    <row r="14" spans="1:18">
      <c r="A14" s="43">
        <v>9</v>
      </c>
      <c r="B14" s="17" t="s">
        <v>58</v>
      </c>
      <c r="C14" s="44">
        <v>4</v>
      </c>
      <c r="D14" s="46">
        <v>0</v>
      </c>
      <c r="E14" s="47">
        <f t="shared" si="1"/>
        <v>0</v>
      </c>
      <c r="F14" s="46">
        <v>0</v>
      </c>
      <c r="G14" s="47">
        <f t="shared" si="2"/>
        <v>0</v>
      </c>
      <c r="H14" s="46">
        <v>0</v>
      </c>
      <c r="I14" s="47">
        <f t="shared" si="4"/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f t="shared" si="3"/>
        <v>0</v>
      </c>
      <c r="P14" s="45"/>
      <c r="Q14" s="46">
        <v>0</v>
      </c>
      <c r="R14" s="120"/>
    </row>
    <row r="15" spans="1:18">
      <c r="A15" s="109" t="s">
        <v>10</v>
      </c>
      <c r="B15" s="109"/>
      <c r="C15" s="41">
        <f>SUM(C6:C14)</f>
        <v>30</v>
      </c>
      <c r="D15" s="45"/>
      <c r="E15" s="48">
        <f>E6+E7+E8+E9+E10+E11+E12+E13+E14</f>
        <v>0</v>
      </c>
      <c r="F15" s="48"/>
      <c r="G15" s="48">
        <f>G6+G7+G8+G9+G10+G11+G12+G13+G14</f>
        <v>0</v>
      </c>
      <c r="H15" s="42"/>
      <c r="I15" s="48">
        <f t="shared" ref="I15:N15" si="5">I6+I7+I8+I9+I10+I11+I12+I13+I14</f>
        <v>0</v>
      </c>
      <c r="J15" s="48">
        <f t="shared" si="5"/>
        <v>0</v>
      </c>
      <c r="K15" s="48">
        <f t="shared" si="5"/>
        <v>0</v>
      </c>
      <c r="L15" s="48">
        <f t="shared" si="5"/>
        <v>0</v>
      </c>
      <c r="M15" s="48">
        <f t="shared" si="5"/>
        <v>0</v>
      </c>
      <c r="N15" s="48">
        <f t="shared" si="5"/>
        <v>0</v>
      </c>
      <c r="O15" s="48">
        <f>SUM(O6:O14)</f>
        <v>0</v>
      </c>
      <c r="P15" s="45"/>
      <c r="Q15" s="47">
        <f>Q6+Q7+Q8+Q9+Q10+Q11+Q12+Q13+Q14</f>
        <v>0</v>
      </c>
      <c r="R15" s="56"/>
    </row>
    <row r="16" spans="1:18" ht="3" customHeight="1" thickBot="1">
      <c r="A16" s="34"/>
    </row>
    <row r="17" spans="1:18">
      <c r="A17" s="110" t="s">
        <v>62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2"/>
    </row>
    <row r="18" spans="1:18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5"/>
    </row>
    <row r="19" spans="1:18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5"/>
    </row>
    <row r="20" spans="1:18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5"/>
    </row>
    <row r="21" spans="1:18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5"/>
    </row>
    <row r="22" spans="1:18">
      <c r="A22" s="113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5"/>
    </row>
    <row r="23" spans="1:18">
      <c r="A23" s="113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5"/>
    </row>
    <row r="24" spans="1:18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</row>
    <row r="25" spans="1:18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5"/>
    </row>
    <row r="26" spans="1:18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5"/>
    </row>
    <row r="27" spans="1:18" ht="52.5" customHeight="1" thickBot="1">
      <c r="A27" s="116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8"/>
    </row>
  </sheetData>
  <mergeCells count="19">
    <mergeCell ref="A15:B15"/>
    <mergeCell ref="A17:R27"/>
    <mergeCell ref="R6:R11"/>
    <mergeCell ref="R12:R14"/>
    <mergeCell ref="R3:R5"/>
    <mergeCell ref="D4:G4"/>
    <mergeCell ref="H4:I4"/>
    <mergeCell ref="J4:J5"/>
    <mergeCell ref="K4:K5"/>
    <mergeCell ref="O4:P4"/>
    <mergeCell ref="Q4:Q5"/>
    <mergeCell ref="A1:C1"/>
    <mergeCell ref="A3:A5"/>
    <mergeCell ref="B3:B5"/>
    <mergeCell ref="C3:C5"/>
    <mergeCell ref="D3:Q3"/>
    <mergeCell ref="L4:L5"/>
    <mergeCell ref="M4:M5"/>
    <mergeCell ref="N4:N5"/>
  </mergeCells>
  <phoneticPr fontId="7" type="noConversion"/>
  <pageMargins left="0.7" right="0.7" top="0.75" bottom="0.75" header="0.3" footer="0.3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BB18-D19D-4D1B-B989-D81DCFBA9E57}">
  <dimension ref="A1"/>
  <sheetViews>
    <sheetView workbookViewId="0">
      <selection activeCell="P22" sqref="P22"/>
    </sheetView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산출내역서</vt:lpstr>
      <vt:lpstr>총괄 산출내역</vt:lpstr>
      <vt:lpstr>디지털 교육정책 연수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</dc:creator>
  <cp:lastModifiedBy>박 재욱</cp:lastModifiedBy>
  <cp:revision>1</cp:revision>
  <cp:lastPrinted>2024-02-22T02:29:29Z</cp:lastPrinted>
  <dcterms:created xsi:type="dcterms:W3CDTF">2011-08-30T12:34:11Z</dcterms:created>
  <dcterms:modified xsi:type="dcterms:W3CDTF">2025-03-17T07:48:31Z</dcterms:modified>
  <cp:version>0906.0200.01</cp:version>
</cp:coreProperties>
</file>