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316" activeTab="2"/>
  </bookViews>
  <sheets>
    <sheet name="Replicate" sheetId="1" r:id="rId1"/>
    <sheet name="Actual Feasib" sheetId="2" r:id="rId2"/>
    <sheet name="Feasib similar to lecture" sheetId="3" r:id="rId3"/>
    <sheet name="Recommentations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D8" i="3"/>
  <c r="E8" i="3"/>
  <c r="F8" i="3"/>
  <c r="G8" i="3"/>
  <c r="D9" i="3"/>
  <c r="E9" i="3"/>
  <c r="F9" i="3"/>
  <c r="G9" i="3"/>
  <c r="G10" i="3" s="1"/>
  <c r="D10" i="3"/>
  <c r="E10" i="3"/>
  <c r="F10" i="3"/>
  <c r="C10" i="3"/>
  <c r="C9" i="1"/>
  <c r="C8" i="1"/>
  <c r="C9" i="3"/>
  <c r="C8" i="3"/>
  <c r="C7" i="3"/>
  <c r="D5" i="3"/>
  <c r="E5" i="3"/>
  <c r="F5" i="3"/>
  <c r="G5" i="3"/>
  <c r="C5" i="3"/>
  <c r="E5" i="2"/>
  <c r="F5" i="2"/>
  <c r="G5" i="2"/>
  <c r="D5" i="2"/>
  <c r="C5" i="2"/>
  <c r="D6" i="1"/>
  <c r="E6" i="1"/>
  <c r="D7" i="1"/>
  <c r="D8" i="1" s="1"/>
  <c r="D9" i="1" s="1"/>
  <c r="E7" i="1"/>
  <c r="E8" i="1" s="1"/>
  <c r="E9" i="1" s="1"/>
  <c r="C7" i="1"/>
  <c r="C6" i="1"/>
  <c r="D4" i="1"/>
  <c r="E4" i="1"/>
  <c r="C4" i="1"/>
</calcChain>
</file>

<file path=xl/sharedStrings.xml><?xml version="1.0" encoding="utf-8"?>
<sst xmlns="http://schemas.openxmlformats.org/spreadsheetml/2006/main" count="31" uniqueCount="18">
  <si>
    <t>Cost of Product</t>
  </si>
  <si>
    <t>Selling Price</t>
  </si>
  <si>
    <t>Mark-Up</t>
  </si>
  <si>
    <t>Revenue</t>
  </si>
  <si>
    <t>Cost of Goods Sold</t>
  </si>
  <si>
    <t>Gross Margin</t>
  </si>
  <si>
    <t>Gross Margin %</t>
  </si>
  <si>
    <t>Car Cover</t>
  </si>
  <si>
    <t>Car Matting</t>
  </si>
  <si>
    <t>Car Dash Cam</t>
  </si>
  <si>
    <t>Cost per Unit</t>
  </si>
  <si>
    <t>Mark Up %</t>
  </si>
  <si>
    <t>Refill 5-Gallon Container</t>
  </si>
  <si>
    <t>New 5-Gallon Container</t>
  </si>
  <si>
    <t>500ml Bottled Water</t>
  </si>
  <si>
    <t>1 Liter Bottled Water</t>
  </si>
  <si>
    <t>6 Liter Bottled Water</t>
  </si>
  <si>
    <t>Rounded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</si>
</sst>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D1F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B05D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200D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4" borderId="0" xfId="0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9" fontId="0" fillId="6" borderId="0" xfId="1" applyFont="1" applyFill="1"/>
    <xf numFmtId="0" fontId="2" fillId="7" borderId="1" xfId="0" applyFont="1" applyFill="1" applyBorder="1"/>
    <xf numFmtId="0" fontId="2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9" fontId="2" fillId="9" borderId="1" xfId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9" fontId="2" fillId="13" borderId="1" xfId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/>
    <xf numFmtId="0" fontId="2" fillId="15" borderId="1" xfId="0" applyFont="1" applyFill="1" applyBorder="1"/>
    <xf numFmtId="0" fontId="2" fillId="2" borderId="0" xfId="0" applyFont="1" applyFill="1"/>
    <xf numFmtId="0" fontId="2" fillId="6" borderId="0" xfId="0" applyFont="1" applyFill="1"/>
    <xf numFmtId="0" fontId="2" fillId="5" borderId="0" xfId="0" applyFont="1" applyFill="1"/>
    <xf numFmtId="0" fontId="2" fillId="9" borderId="0" xfId="0" applyFont="1" applyFill="1"/>
    <xf numFmtId="0" fontId="2" fillId="12" borderId="1" xfId="0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9" fontId="2" fillId="12" borderId="1" xfId="1" applyFont="1" applyFill="1" applyBorder="1" applyAlignment="1">
      <alignment horizontal="center" vertical="center"/>
    </xf>
    <xf numFmtId="0" fontId="2" fillId="12" borderId="0" xfId="0" applyFont="1" applyFill="1"/>
    <xf numFmtId="0" fontId="2" fillId="1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200D6"/>
      <color rgb="FFFBD1F6"/>
      <color rgb="FFCB05D0"/>
      <color rgb="FFB41C9E"/>
      <color rgb="FFF2DAF2"/>
      <color rgb="FFFFCDF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14</xdr:col>
      <xdr:colOff>22860</xdr:colOff>
      <xdr:row>31</xdr:row>
      <xdr:rowOff>163830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30" t="-1077" r="10456"/>
        <a:stretch/>
      </xdr:blipFill>
      <xdr:spPr>
        <a:xfrm>
          <a:off x="609600" y="114300"/>
          <a:ext cx="7947660" cy="5718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E9"/>
  <sheetViews>
    <sheetView workbookViewId="0">
      <selection activeCell="D3" sqref="D3"/>
    </sheetView>
  </sheetViews>
  <sheetFormatPr defaultRowHeight="14.4" x14ac:dyDescent="0.3"/>
  <cols>
    <col min="2" max="2" width="17.6640625" bestFit="1" customWidth="1"/>
    <col min="3" max="3" width="9.44140625" bestFit="1" customWidth="1"/>
    <col min="4" max="4" width="11.109375" bestFit="1" customWidth="1"/>
    <col min="5" max="5" width="12.88671875" bestFit="1" customWidth="1"/>
  </cols>
  <sheetData>
    <row r="1" spans="2:5" x14ac:dyDescent="0.25">
      <c r="C1" s="2" t="s">
        <v>7</v>
      </c>
      <c r="D1" s="2" t="s">
        <v>8</v>
      </c>
      <c r="E1" s="2" t="s">
        <v>9</v>
      </c>
    </row>
    <row r="2" spans="2:5" x14ac:dyDescent="0.25">
      <c r="B2" t="s">
        <v>0</v>
      </c>
      <c r="C2">
        <v>900</v>
      </c>
      <c r="D2">
        <v>3890</v>
      </c>
      <c r="E2">
        <v>1250</v>
      </c>
    </row>
    <row r="3" spans="2:5" x14ac:dyDescent="0.25">
      <c r="B3" t="s">
        <v>1</v>
      </c>
      <c r="C3">
        <v>1040</v>
      </c>
      <c r="D3">
        <v>5560</v>
      </c>
      <c r="E3">
        <v>1659</v>
      </c>
    </row>
    <row r="4" spans="2:5" x14ac:dyDescent="0.25">
      <c r="B4" s="3" t="s">
        <v>2</v>
      </c>
      <c r="C4" s="4">
        <f>(C3/C2)-1</f>
        <v>0.15555555555555545</v>
      </c>
      <c r="D4" s="4">
        <f t="shared" ref="D4:E4" si="0">(D3/D2)-1</f>
        <v>0.42930591259640094</v>
      </c>
      <c r="E4" s="4">
        <f t="shared" si="0"/>
        <v>0.32719999999999994</v>
      </c>
    </row>
    <row r="6" spans="2:5" x14ac:dyDescent="0.25">
      <c r="B6" t="s">
        <v>3</v>
      </c>
      <c r="C6">
        <f>C3</f>
        <v>1040</v>
      </c>
      <c r="D6">
        <f t="shared" ref="D6:E6" si="1">D3</f>
        <v>5560</v>
      </c>
      <c r="E6">
        <f t="shared" si="1"/>
        <v>1659</v>
      </c>
    </row>
    <row r="7" spans="2:5" x14ac:dyDescent="0.25">
      <c r="B7" t="s">
        <v>4</v>
      </c>
      <c r="C7">
        <f>C2</f>
        <v>900</v>
      </c>
      <c r="D7">
        <f t="shared" ref="D7:E7" si="2">D2</f>
        <v>3890</v>
      </c>
      <c r="E7">
        <f t="shared" si="2"/>
        <v>1250</v>
      </c>
    </row>
    <row r="8" spans="2:5" x14ac:dyDescent="0.25">
      <c r="B8" t="s">
        <v>5</v>
      </c>
      <c r="C8">
        <f>C6-C7</f>
        <v>140</v>
      </c>
      <c r="D8">
        <f t="shared" ref="D8:E8" si="3">D6-D7</f>
        <v>1670</v>
      </c>
      <c r="E8">
        <f t="shared" si="3"/>
        <v>409</v>
      </c>
    </row>
    <row r="9" spans="2:5" x14ac:dyDescent="0.25">
      <c r="B9" s="5" t="s">
        <v>6</v>
      </c>
      <c r="C9" s="6">
        <f>C8/C6</f>
        <v>0.13461538461538461</v>
      </c>
      <c r="D9" s="6">
        <f t="shared" ref="D9:E9" si="4">D8/D6</f>
        <v>0.30035971223021585</v>
      </c>
      <c r="E9" s="6">
        <f t="shared" si="4"/>
        <v>0.24653405666063893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G6"/>
  <sheetViews>
    <sheetView workbookViewId="0">
      <selection activeCell="D28" sqref="D28"/>
    </sheetView>
  </sheetViews>
  <sheetFormatPr defaultColWidth="9.109375" defaultRowHeight="15.6" x14ac:dyDescent="0.3"/>
  <cols>
    <col min="1" max="1" width="9.109375" style="1"/>
    <col min="2" max="2" width="20.33203125" style="1" bestFit="1" customWidth="1"/>
    <col min="3" max="3" width="23.109375" style="1" bestFit="1" customWidth="1"/>
    <col min="4" max="4" width="22.5546875" style="1" bestFit="1" customWidth="1"/>
    <col min="5" max="5" width="19.44140625" style="1" bestFit="1" customWidth="1"/>
    <col min="6" max="7" width="19.5546875" style="1" bestFit="1" customWidth="1"/>
    <col min="8" max="16384" width="9.109375" style="1"/>
  </cols>
  <sheetData>
    <row r="2" spans="2:7" ht="15.75" x14ac:dyDescent="0.25">
      <c r="C2" s="8" t="s">
        <v>12</v>
      </c>
      <c r="D2" s="12" t="s">
        <v>13</v>
      </c>
      <c r="E2" s="16" t="s">
        <v>14</v>
      </c>
      <c r="F2" s="20" t="s">
        <v>15</v>
      </c>
      <c r="G2" s="27" t="s">
        <v>16</v>
      </c>
    </row>
    <row r="3" spans="2:7" x14ac:dyDescent="0.3">
      <c r="B3" s="28" t="s">
        <v>10</v>
      </c>
      <c r="C3" s="9">
        <v>17.66</v>
      </c>
      <c r="D3" s="13">
        <v>157.41</v>
      </c>
      <c r="E3" s="17">
        <v>13.27</v>
      </c>
      <c r="F3" s="21">
        <v>15.27</v>
      </c>
      <c r="G3" s="24">
        <v>33.270000000000003</v>
      </c>
    </row>
    <row r="4" spans="2:7" x14ac:dyDescent="0.3">
      <c r="B4" s="28" t="s">
        <v>11</v>
      </c>
      <c r="C4" s="10">
        <v>0.4</v>
      </c>
      <c r="D4" s="14">
        <v>0.25</v>
      </c>
      <c r="E4" s="18">
        <v>0.1</v>
      </c>
      <c r="F4" s="22">
        <v>0.25</v>
      </c>
      <c r="G4" s="25">
        <v>0.2</v>
      </c>
    </row>
    <row r="5" spans="2:7" x14ac:dyDescent="0.3">
      <c r="B5" s="28" t="s">
        <v>1</v>
      </c>
      <c r="C5" s="11">
        <f>C3*C4+C3</f>
        <v>24.724</v>
      </c>
      <c r="D5" s="15">
        <f>D3*D4+D3</f>
        <v>196.76249999999999</v>
      </c>
      <c r="E5" s="19">
        <f t="shared" ref="E5:G5" si="0">E3*E4+E3</f>
        <v>14.597</v>
      </c>
      <c r="F5" s="23">
        <f t="shared" si="0"/>
        <v>19.087499999999999</v>
      </c>
      <c r="G5" s="26">
        <f t="shared" si="0"/>
        <v>39.924000000000007</v>
      </c>
    </row>
    <row r="6" spans="2:7" x14ac:dyDescent="0.3">
      <c r="B6" s="28" t="s">
        <v>17</v>
      </c>
      <c r="C6" s="11">
        <v>25</v>
      </c>
      <c r="D6" s="15">
        <v>200</v>
      </c>
      <c r="E6" s="19">
        <v>15</v>
      </c>
      <c r="F6" s="23">
        <v>20</v>
      </c>
      <c r="G6" s="26">
        <v>40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G10"/>
  <sheetViews>
    <sheetView tabSelected="1" workbookViewId="0">
      <selection activeCell="C17" sqref="C17"/>
    </sheetView>
  </sheetViews>
  <sheetFormatPr defaultColWidth="9.109375" defaultRowHeight="15.6" x14ac:dyDescent="0.3"/>
  <cols>
    <col min="1" max="1" width="9.109375" style="1"/>
    <col min="2" max="2" width="18.6640625" style="1" bestFit="1" customWidth="1"/>
    <col min="3" max="4" width="22.88671875" style="1" bestFit="1" customWidth="1"/>
    <col min="5" max="5" width="19.5546875" style="1" bestFit="1" customWidth="1"/>
    <col min="6" max="7" width="19.88671875" style="1" bestFit="1" customWidth="1"/>
    <col min="8" max="16384" width="9.109375" style="1"/>
  </cols>
  <sheetData>
    <row r="2" spans="2:7" x14ac:dyDescent="0.3">
      <c r="C2" s="7" t="s">
        <v>12</v>
      </c>
      <c r="D2" s="12" t="s">
        <v>13</v>
      </c>
      <c r="E2" s="16" t="s">
        <v>14</v>
      </c>
      <c r="F2" s="20" t="s">
        <v>15</v>
      </c>
      <c r="G2" s="37" t="s">
        <v>16</v>
      </c>
    </row>
    <row r="3" spans="2:7" ht="15.75" x14ac:dyDescent="0.25">
      <c r="B3" s="28" t="s">
        <v>0</v>
      </c>
      <c r="C3" s="9">
        <v>17.66</v>
      </c>
      <c r="D3" s="13">
        <v>157.41</v>
      </c>
      <c r="E3" s="17">
        <v>13.27</v>
      </c>
      <c r="F3" s="21">
        <v>15.27</v>
      </c>
      <c r="G3" s="33">
        <v>33.270000000000003</v>
      </c>
    </row>
    <row r="4" spans="2:7" ht="15.75" x14ac:dyDescent="0.25">
      <c r="B4" s="28" t="s">
        <v>1</v>
      </c>
      <c r="C4" s="11">
        <v>25</v>
      </c>
      <c r="D4" s="15">
        <v>200</v>
      </c>
      <c r="E4" s="19">
        <v>15</v>
      </c>
      <c r="F4" s="23">
        <v>20</v>
      </c>
      <c r="G4" s="34">
        <v>40</v>
      </c>
    </row>
    <row r="5" spans="2:7" ht="15.75" x14ac:dyDescent="0.25">
      <c r="B5" s="28" t="s">
        <v>2</v>
      </c>
      <c r="C5" s="10">
        <f>(C4/C3)-1</f>
        <v>0.41562853907134767</v>
      </c>
      <c r="D5" s="14">
        <f t="shared" ref="D5:G5" si="0">(D4/D3)-1</f>
        <v>0.27056730830315745</v>
      </c>
      <c r="E5" s="18">
        <f t="shared" si="0"/>
        <v>0.1303692539562924</v>
      </c>
      <c r="F5" s="22">
        <f t="shared" si="0"/>
        <v>0.3097576948264571</v>
      </c>
      <c r="G5" s="35">
        <f t="shared" si="0"/>
        <v>0.20228434024646824</v>
      </c>
    </row>
    <row r="6" spans="2:7" x14ac:dyDescent="0.3">
      <c r="B6" s="28"/>
      <c r="C6" s="29"/>
      <c r="D6" s="30"/>
      <c r="E6" s="31"/>
      <c r="F6" s="32"/>
      <c r="G6" s="36"/>
    </row>
    <row r="7" spans="2:7" ht="15.75" x14ac:dyDescent="0.25">
      <c r="B7" s="28" t="s">
        <v>3</v>
      </c>
      <c r="C7" s="11">
        <f>C4</f>
        <v>25</v>
      </c>
      <c r="D7" s="15">
        <f t="shared" ref="D7:G7" si="1">D4</f>
        <v>200</v>
      </c>
      <c r="E7" s="19">
        <f t="shared" si="1"/>
        <v>15</v>
      </c>
      <c r="F7" s="23">
        <f t="shared" si="1"/>
        <v>20</v>
      </c>
      <c r="G7" s="34">
        <f t="shared" si="1"/>
        <v>40</v>
      </c>
    </row>
    <row r="8" spans="2:7" ht="15.75" x14ac:dyDescent="0.25">
      <c r="B8" s="28" t="s">
        <v>4</v>
      </c>
      <c r="C8" s="9">
        <f>C3</f>
        <v>17.66</v>
      </c>
      <c r="D8" s="13">
        <f t="shared" ref="D8:G8" si="2">D3</f>
        <v>157.41</v>
      </c>
      <c r="E8" s="17">
        <f t="shared" si="2"/>
        <v>13.27</v>
      </c>
      <c r="F8" s="21">
        <f t="shared" si="2"/>
        <v>15.27</v>
      </c>
      <c r="G8" s="33">
        <f t="shared" si="2"/>
        <v>33.270000000000003</v>
      </c>
    </row>
    <row r="9" spans="2:7" ht="15.75" x14ac:dyDescent="0.25">
      <c r="B9" s="28" t="s">
        <v>5</v>
      </c>
      <c r="C9" s="11">
        <f>C7-C8</f>
        <v>7.34</v>
      </c>
      <c r="D9" s="15">
        <f t="shared" ref="D9:G9" si="3">D7-D8</f>
        <v>42.59</v>
      </c>
      <c r="E9" s="19">
        <f t="shared" si="3"/>
        <v>1.7300000000000004</v>
      </c>
      <c r="F9" s="23">
        <f t="shared" si="3"/>
        <v>4.7300000000000004</v>
      </c>
      <c r="G9" s="34">
        <f t="shared" si="3"/>
        <v>6.7299999999999969</v>
      </c>
    </row>
    <row r="10" spans="2:7" ht="15.75" x14ac:dyDescent="0.25">
      <c r="B10" s="28" t="s">
        <v>6</v>
      </c>
      <c r="C10" s="10">
        <f>C9/C7</f>
        <v>0.29359999999999997</v>
      </c>
      <c r="D10" s="14">
        <f t="shared" ref="D10:G10" si="4">D9/D7</f>
        <v>0.21295000000000003</v>
      </c>
      <c r="E10" s="18">
        <f t="shared" si="4"/>
        <v>0.11533333333333336</v>
      </c>
      <c r="F10" s="22">
        <f t="shared" si="4"/>
        <v>0.23650000000000002</v>
      </c>
      <c r="G10" s="35">
        <f t="shared" si="4"/>
        <v>0.16824999999999993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00D6"/>
  </sheetPr>
  <dimension ref="A1"/>
  <sheetViews>
    <sheetView workbookViewId="0">
      <selection activeCell="P19" sqref="P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Replicate</vt:lpstr>
      <vt:lpstr>Actual Feasib</vt:lpstr>
      <vt:lpstr>Feasib similar to lecture</vt:lpstr>
      <vt:lpstr>Recommentations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Nohreen</cp:lastModifiedBy>
  <dcterms:created xsi:type="dcterms:W3CDTF">2022-03-21T02:15:45Z</dcterms:created>
  <dcterms:modified xsi:type="dcterms:W3CDTF">2022-03-21T05:48:16Z</dcterms:modified>
</cp:coreProperties>
</file>