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e\1_Data\2507SINAN_py\res\stepMix_gs\sign_comorb\c13\"/>
    </mc:Choice>
  </mc:AlternateContent>
  <xr:revisionPtr revIDLastSave="0" documentId="13_ncr:1_{DB771698-16F3-4011-A8A7-B58DCB36F190}" xr6:coauthVersionLast="47" xr6:coauthVersionMax="47" xr10:uidLastSave="{00000000-0000-0000-0000-000000000000}"/>
  <bookViews>
    <workbookView xWindow="-108" yWindow="-108" windowWidth="23256" windowHeight="12456" xr2:uid="{7D2C16EC-8432-486E-A7A1-0E8B550D5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37" i="1"/>
  <c r="E37" i="1"/>
  <c r="F37" i="1"/>
  <c r="G37" i="1"/>
  <c r="H37" i="1"/>
  <c r="I37" i="1"/>
  <c r="N37" i="1"/>
  <c r="J37" i="1"/>
  <c r="K37" i="1"/>
  <c r="L37" i="1"/>
  <c r="M37" i="1"/>
  <c r="O37" i="1"/>
  <c r="C37" i="1"/>
  <c r="D46" i="1"/>
  <c r="E46" i="1"/>
  <c r="F46" i="1"/>
  <c r="G46" i="1"/>
  <c r="H46" i="1"/>
  <c r="I46" i="1"/>
  <c r="N46" i="1"/>
  <c r="J46" i="1"/>
  <c r="K46" i="1"/>
  <c r="L46" i="1"/>
  <c r="M46" i="1"/>
  <c r="O46" i="1"/>
  <c r="C46" i="1"/>
</calcChain>
</file>

<file path=xl/sharedStrings.xml><?xml version="1.0" encoding="utf-8"?>
<sst xmlns="http://schemas.openxmlformats.org/spreadsheetml/2006/main" count="41" uniqueCount="35">
  <si>
    <t>variable</t>
  </si>
  <si>
    <t>ACIDO_PEPT</t>
  </si>
  <si>
    <t>ARTRALGIA</t>
  </si>
  <si>
    <t>ARTRITE</t>
  </si>
  <si>
    <t>AUTO_IMUNE</t>
  </si>
  <si>
    <t>CEFALEIA</t>
  </si>
  <si>
    <t>CONJUNTVIT</t>
  </si>
  <si>
    <t>DIABETES</t>
  </si>
  <si>
    <t>DOR_COSTAS</t>
  </si>
  <si>
    <t>DOR_RETRO</t>
  </si>
  <si>
    <t>EXANTEMA</t>
  </si>
  <si>
    <t>FEBRE</t>
  </si>
  <si>
    <t>HEMATOLOG</t>
  </si>
  <si>
    <t>HEPATOPAT</t>
  </si>
  <si>
    <t>HIPERTENSA</t>
  </si>
  <si>
    <t>LACO</t>
  </si>
  <si>
    <t>LEUCOPENIA</t>
  </si>
  <si>
    <t>MIALGIA</t>
  </si>
  <si>
    <t>NAUSEA</t>
  </si>
  <si>
    <t>PETEQUIA_N</t>
  </si>
  <si>
    <t>RENAL</t>
  </si>
  <si>
    <t>VOMITO</t>
  </si>
  <si>
    <t>comorbidity</t>
  </si>
  <si>
    <t>binary_pred</t>
  </si>
  <si>
    <t>cura</t>
  </si>
  <si>
    <t>obito pelo agravo</t>
  </si>
  <si>
    <t>Ã³bito em investigaÃ§Ã£o</t>
  </si>
  <si>
    <t>Ã³bito por outras causas</t>
  </si>
  <si>
    <t>outcome</t>
  </si>
  <si>
    <t>hospitalization</t>
  </si>
  <si>
    <t>F</t>
  </si>
  <si>
    <t>I</t>
  </si>
  <si>
    <t>M</t>
  </si>
  <si>
    <t>nan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</si>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</sst>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Liberation Serif"/>
      <family val="1"/>
    </font>
    <font>
      <sz val="9"/>
      <color theme="1"/>
      <name val="Liberation Serif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0" fillId="0" borderId="0" xfId="0" applyNumberFormat="1"/>
    <xf numFmtId="49" fontId="1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0" fillId="0" borderId="0" xfId="1" applyNumberFormat="1" applyFont="1"/>
    <xf numFmtId="1" fontId="2" fillId="0" borderId="0" xfId="0" applyNumberFormat="1" applyFont="1" applyAlignment="1">
      <alignment horizontal="right" vertical="center" wrapText="1"/>
    </xf>
    <xf numFmtId="49" fontId="1" fillId="2" borderId="0" xfId="0" applyNumberFormat="1" applyFont="1" applyFill="1" applyAlignment="1">
      <alignment horizontal="right" vertical="center" wrapText="1"/>
    </xf>
    <xf numFmtId="49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49" fontId="1" fillId="4" borderId="0" xfId="0" applyNumberFormat="1" applyFont="1" applyFill="1" applyAlignment="1">
      <alignment horizontal="right" vertical="center" wrapText="1"/>
    </xf>
    <xf numFmtId="49" fontId="0" fillId="4" borderId="0" xfId="0" applyNumberFormat="1" applyFill="1"/>
    <xf numFmtId="164" fontId="0" fillId="4" borderId="0" xfId="1" applyNumberFormat="1" applyFont="1" applyFill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BD26-33E1-458E-83AB-3C03D497B851}">
  <dimension ref="A1:O46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defaultRowHeight="14.4" x14ac:dyDescent="0.3"/>
  <cols>
    <col min="2" max="2" width="11.6640625" customWidth="1"/>
    <col min="3" max="15" width="8.21875" style="4" customWidth="1"/>
  </cols>
  <sheetData>
    <row r="1" spans="1:15" x14ac:dyDescent="0.3">
      <c r="B1" s="1" t="s">
        <v>0</v>
      </c>
      <c r="C1" s="5">
        <v>9</v>
      </c>
      <c r="D1" s="5">
        <v>3</v>
      </c>
      <c r="E1" s="5">
        <v>8</v>
      </c>
      <c r="F1" s="5">
        <v>6</v>
      </c>
      <c r="G1" s="9">
        <v>7</v>
      </c>
      <c r="H1" s="9">
        <v>11</v>
      </c>
      <c r="I1" s="9">
        <v>10</v>
      </c>
      <c r="J1" s="9">
        <v>4</v>
      </c>
      <c r="K1" s="12">
        <v>2</v>
      </c>
      <c r="L1" s="12">
        <v>1</v>
      </c>
      <c r="M1" s="13">
        <v>0</v>
      </c>
      <c r="N1" s="10">
        <v>12</v>
      </c>
      <c r="O1" s="10">
        <v>5</v>
      </c>
    </row>
    <row r="2" spans="1:15" x14ac:dyDescent="0.3">
      <c r="B2" s="2" t="s">
        <v>19</v>
      </c>
      <c r="C2" s="3">
        <v>1.998604E-2</v>
      </c>
      <c r="D2" s="3">
        <v>0.173016</v>
      </c>
      <c r="E2" s="3">
        <v>7.3108999999999993E-2</v>
      </c>
      <c r="F2" s="3">
        <v>8.3735000000000004E-2</v>
      </c>
      <c r="G2" s="3">
        <v>2.9944999999999999E-2</v>
      </c>
      <c r="H2" s="3">
        <v>1.4969E-2</v>
      </c>
      <c r="I2" s="3">
        <v>0.100174</v>
      </c>
      <c r="J2" s="3">
        <v>0.105439</v>
      </c>
      <c r="K2" s="3">
        <v>6.0575999999999998E-2</v>
      </c>
      <c r="L2" s="3">
        <v>0.17297299999999999</v>
      </c>
      <c r="M2" s="3">
        <v>7.8437999999999994E-2</v>
      </c>
      <c r="N2" s="3">
        <v>0.63552699999999995</v>
      </c>
      <c r="O2" s="3">
        <v>0.73605900000000002</v>
      </c>
    </row>
    <row r="3" spans="1:15" x14ac:dyDescent="0.3">
      <c r="B3" s="2" t="s">
        <v>10</v>
      </c>
      <c r="C3" s="3">
        <v>6.6081329999999994E-2</v>
      </c>
      <c r="D3" s="3">
        <v>0.4325097</v>
      </c>
      <c r="E3" s="3">
        <v>0.18767</v>
      </c>
      <c r="F3" s="3">
        <v>2.8468E-2</v>
      </c>
      <c r="G3" s="3">
        <v>0.18559300000000001</v>
      </c>
      <c r="H3" s="3">
        <v>9.8882999999999999E-2</v>
      </c>
      <c r="I3" s="3">
        <v>0.188134</v>
      </c>
      <c r="J3" s="3">
        <v>0.27432060000000003</v>
      </c>
      <c r="K3" s="3">
        <v>0.27535900000000002</v>
      </c>
      <c r="L3" s="3">
        <v>0.32043199999999999</v>
      </c>
      <c r="M3" s="3">
        <v>0.24162800000000001</v>
      </c>
      <c r="N3" s="3">
        <v>0.53249800000000003</v>
      </c>
      <c r="O3" s="3">
        <v>0.68625199999999997</v>
      </c>
    </row>
    <row r="4" spans="1:15" x14ac:dyDescent="0.3">
      <c r="B4" s="2" t="s">
        <v>11</v>
      </c>
      <c r="C4" s="3">
        <v>0.20271800000000001</v>
      </c>
      <c r="D4" s="3">
        <v>0.66430940000000005</v>
      </c>
      <c r="E4" s="3">
        <v>0.81927700000000003</v>
      </c>
      <c r="F4" s="3">
        <v>0.81962599999999997</v>
      </c>
      <c r="G4" s="3">
        <v>0.85711899999999996</v>
      </c>
      <c r="H4" s="3">
        <v>0.97822299999999995</v>
      </c>
      <c r="I4" s="3">
        <v>0.78841300000000003</v>
      </c>
      <c r="J4" s="3">
        <v>0.87408980000000003</v>
      </c>
      <c r="K4" s="3">
        <v>0.90504499999999999</v>
      </c>
      <c r="L4" s="3">
        <v>0.90827899999999995</v>
      </c>
      <c r="M4" s="3">
        <v>0.92951099999999998</v>
      </c>
      <c r="N4" s="3">
        <v>0.79693599999999998</v>
      </c>
      <c r="O4" s="3">
        <v>0.93500399999999995</v>
      </c>
    </row>
    <row r="5" spans="1:15" x14ac:dyDescent="0.3">
      <c r="B5" s="2" t="s">
        <v>5</v>
      </c>
      <c r="C5" s="3">
        <v>4.4739659999999999E-14</v>
      </c>
      <c r="D5" s="3">
        <v>0.32924150000000002</v>
      </c>
      <c r="E5" s="3">
        <v>0.452436</v>
      </c>
      <c r="F5" s="3">
        <v>0.87043400000000004</v>
      </c>
      <c r="G5" s="3">
        <v>0.82214100000000001</v>
      </c>
      <c r="H5" s="3">
        <v>0.89971000000000001</v>
      </c>
      <c r="I5" s="3">
        <v>0.754691</v>
      </c>
      <c r="J5" s="3">
        <v>0.92858249999999998</v>
      </c>
      <c r="K5" s="3">
        <v>0.94205799999999995</v>
      </c>
      <c r="L5" s="3">
        <v>0.92726799999999998</v>
      </c>
      <c r="M5" s="3">
        <v>1</v>
      </c>
      <c r="N5" s="3">
        <v>0.86246199999999995</v>
      </c>
      <c r="O5" s="3">
        <v>0.97244299999999995</v>
      </c>
    </row>
    <row r="6" spans="1:15" x14ac:dyDescent="0.3">
      <c r="B6" s="2" t="s">
        <v>17</v>
      </c>
      <c r="C6" s="3">
        <v>1.0000000000000001E-15</v>
      </c>
      <c r="D6" s="3">
        <v>0.40846559999999998</v>
      </c>
      <c r="E6" s="3">
        <v>0.409719</v>
      </c>
      <c r="F6" s="3">
        <v>0.59326299999999998</v>
      </c>
      <c r="G6" s="3">
        <v>0.85495299999999996</v>
      </c>
      <c r="H6" s="3">
        <v>0.95527600000000001</v>
      </c>
      <c r="I6" s="3">
        <v>0.83956399999999998</v>
      </c>
      <c r="J6" s="3">
        <v>0.94719059999999999</v>
      </c>
      <c r="K6" s="3">
        <v>0.92033799999999999</v>
      </c>
      <c r="L6" s="3">
        <v>0.89054500000000003</v>
      </c>
      <c r="M6" s="3">
        <v>0.977302</v>
      </c>
      <c r="N6" s="3">
        <v>0.78905999999999998</v>
      </c>
      <c r="O6" s="3">
        <v>0.97465299999999999</v>
      </c>
    </row>
    <row r="7" spans="1:15" x14ac:dyDescent="0.3">
      <c r="B7" s="2" t="s">
        <v>18</v>
      </c>
      <c r="C7" s="3">
        <v>1.7168929999999999E-3</v>
      </c>
      <c r="D7" s="3">
        <v>7.8414129999999999E-2</v>
      </c>
      <c r="E7" s="3">
        <v>0.44070900000000002</v>
      </c>
      <c r="F7" s="3">
        <v>0.53118299999999996</v>
      </c>
      <c r="G7" s="3">
        <v>0.182426</v>
      </c>
      <c r="H7" s="3">
        <v>5.5392999999999998E-2</v>
      </c>
      <c r="I7" s="3">
        <v>0.48621900000000001</v>
      </c>
      <c r="J7" s="3">
        <v>0.27868290000000001</v>
      </c>
      <c r="K7" s="3">
        <v>0.94094800000000001</v>
      </c>
      <c r="L7" s="3">
        <v>0.89536000000000004</v>
      </c>
      <c r="M7" s="3">
        <v>0.90375399999999995</v>
      </c>
      <c r="N7" s="3">
        <v>0.39626400000000001</v>
      </c>
      <c r="O7" s="3">
        <v>0.88550300000000004</v>
      </c>
    </row>
    <row r="8" spans="1:15" x14ac:dyDescent="0.3">
      <c r="B8" s="2" t="s">
        <v>21</v>
      </c>
      <c r="C8" s="3">
        <v>1.0000000000000001E-15</v>
      </c>
      <c r="D8" s="3">
        <v>9.8159610000000008E-9</v>
      </c>
      <c r="E8" s="3">
        <v>0.84535700000000003</v>
      </c>
      <c r="F8" s="3">
        <v>0.28224500000000002</v>
      </c>
      <c r="G8" s="3">
        <v>7.2487999999999997E-2</v>
      </c>
      <c r="H8" s="3">
        <v>5.6501000000000003E-2</v>
      </c>
      <c r="I8" s="3">
        <v>0.24407100000000001</v>
      </c>
      <c r="J8" s="3">
        <v>6.9642360000000003E-12</v>
      </c>
      <c r="K8" s="3">
        <v>0.72709400000000002</v>
      </c>
      <c r="L8" s="3">
        <v>0.615201</v>
      </c>
      <c r="M8" s="3">
        <v>0.396756</v>
      </c>
      <c r="N8" s="3">
        <v>0.152253</v>
      </c>
      <c r="O8" s="3">
        <v>0.53674299999999997</v>
      </c>
    </row>
    <row r="9" spans="1:15" x14ac:dyDescent="0.3">
      <c r="B9" s="2" t="s">
        <v>8</v>
      </c>
      <c r="C9" s="3">
        <v>1.936365E-3</v>
      </c>
      <c r="D9" s="3">
        <v>8.2669809999999996E-2</v>
      </c>
      <c r="E9" s="3">
        <v>4.4912000000000001E-2</v>
      </c>
      <c r="F9" s="3">
        <v>0.521254</v>
      </c>
      <c r="G9" s="3">
        <v>0.120326</v>
      </c>
      <c r="H9" s="3">
        <v>2.8379000000000001E-2</v>
      </c>
      <c r="I9" s="3">
        <v>0.46565000000000001</v>
      </c>
      <c r="J9" s="3">
        <v>0.78946660000000002</v>
      </c>
      <c r="K9" s="3">
        <v>0.34787699999999999</v>
      </c>
      <c r="L9" s="3">
        <v>0.88326099999999996</v>
      </c>
      <c r="M9" s="3">
        <v>0.84192800000000001</v>
      </c>
      <c r="N9" s="3">
        <v>0.48963600000000002</v>
      </c>
      <c r="O9" s="3">
        <v>0.89147299999999996</v>
      </c>
    </row>
    <row r="10" spans="1:15" x14ac:dyDescent="0.3">
      <c r="B10" s="11" t="s">
        <v>9</v>
      </c>
      <c r="C10" s="3">
        <v>1.0000000000000001E-15</v>
      </c>
      <c r="D10" s="3">
        <v>0.1043441</v>
      </c>
      <c r="E10" s="3">
        <v>6.3987000000000002E-2</v>
      </c>
      <c r="F10" s="3">
        <v>0.21798000000000001</v>
      </c>
      <c r="G10" s="3">
        <v>0.41129399999999999</v>
      </c>
      <c r="H10" s="3">
        <v>5.6915E-2</v>
      </c>
      <c r="I10" s="3">
        <v>0.35735099999999997</v>
      </c>
      <c r="J10" s="3">
        <v>0.63290400000000002</v>
      </c>
      <c r="K10" s="3">
        <v>0.41911500000000002</v>
      </c>
      <c r="L10" s="3">
        <v>0.42763899999999999</v>
      </c>
      <c r="M10" s="3">
        <v>0.91152999999999995</v>
      </c>
      <c r="N10" s="3">
        <v>0.59308799999999995</v>
      </c>
      <c r="O10" s="3">
        <v>0.81322799999999995</v>
      </c>
    </row>
    <row r="11" spans="1:15" x14ac:dyDescent="0.3">
      <c r="B11" s="2" t="s">
        <v>3</v>
      </c>
      <c r="C11" s="3">
        <v>1.0000000000000001E-15</v>
      </c>
      <c r="D11" s="3">
        <v>2.7709029999999999E-2</v>
      </c>
      <c r="E11" s="3">
        <v>1.2706E-2</v>
      </c>
      <c r="F11" s="3">
        <v>9.6348000000000003E-2</v>
      </c>
      <c r="G11" s="3">
        <v>2.8653999999999999E-2</v>
      </c>
      <c r="H11" s="3">
        <v>7.1729999999999997E-3</v>
      </c>
      <c r="I11" s="3">
        <v>0.18871199999999999</v>
      </c>
      <c r="J11" s="3">
        <v>0.3469312</v>
      </c>
      <c r="K11" s="3">
        <v>5.0181000000000003E-2</v>
      </c>
      <c r="L11" s="3">
        <v>0.68187799999999998</v>
      </c>
      <c r="M11" s="3">
        <v>0.32211299999999998</v>
      </c>
      <c r="N11" s="3">
        <v>0.20130200000000001</v>
      </c>
      <c r="O11" s="3">
        <v>0.61677300000000002</v>
      </c>
    </row>
    <row r="12" spans="1:15" x14ac:dyDescent="0.3">
      <c r="B12" s="2" t="s">
        <v>2</v>
      </c>
      <c r="C12" s="3">
        <v>1.0000000000000001E-15</v>
      </c>
      <c r="D12" s="3">
        <v>9.6425479999999994E-2</v>
      </c>
      <c r="E12" s="3">
        <v>5.5557000000000002E-2</v>
      </c>
      <c r="F12" s="3">
        <v>6.3500000000000001E-2</v>
      </c>
      <c r="G12" s="3">
        <v>0.22453600000000001</v>
      </c>
      <c r="H12" s="3">
        <v>2.4361000000000001E-2</v>
      </c>
      <c r="I12" s="3">
        <v>0.27200400000000002</v>
      </c>
      <c r="J12" s="3">
        <v>0.37532589999999999</v>
      </c>
      <c r="K12" s="3">
        <v>0.22181999999999999</v>
      </c>
      <c r="L12" s="3">
        <v>0.40768300000000002</v>
      </c>
      <c r="M12" s="3">
        <v>0.48019400000000001</v>
      </c>
      <c r="N12" s="3">
        <v>0.21807000000000001</v>
      </c>
      <c r="O12" s="3">
        <v>0.63508799999999999</v>
      </c>
    </row>
    <row r="13" spans="1:15" x14ac:dyDescent="0.3">
      <c r="B13" s="2" t="s">
        <v>6</v>
      </c>
      <c r="C13" s="3">
        <v>1.0000000000000001E-15</v>
      </c>
      <c r="D13" s="3">
        <v>2.174007E-2</v>
      </c>
      <c r="E13" s="3">
        <v>1.7337999999999999E-2</v>
      </c>
      <c r="F13" s="3">
        <v>2.8924999999999999E-2</v>
      </c>
      <c r="G13" s="3">
        <v>6.5440000000000003E-3</v>
      </c>
      <c r="H13" s="3">
        <v>1.921E-3</v>
      </c>
      <c r="I13" s="3">
        <v>4.1751000000000003E-2</v>
      </c>
      <c r="J13" s="3">
        <v>8.4322350000000004E-2</v>
      </c>
      <c r="K13" s="3">
        <v>2.1871000000000002E-2</v>
      </c>
      <c r="L13" s="3">
        <v>0.250197</v>
      </c>
      <c r="M13" s="3">
        <v>5.2399000000000001E-2</v>
      </c>
      <c r="N13" s="3">
        <v>6.2681000000000001E-2</v>
      </c>
      <c r="O13" s="3">
        <v>0.26802500000000001</v>
      </c>
    </row>
    <row r="14" spans="1:15" x14ac:dyDescent="0.3">
      <c r="B14" s="2" t="s">
        <v>15</v>
      </c>
      <c r="C14" s="3">
        <v>1.0000000000000001E-15</v>
      </c>
      <c r="D14" s="3">
        <v>4.5307470000000002E-2</v>
      </c>
      <c r="E14" s="3">
        <v>1.6164000000000001E-2</v>
      </c>
      <c r="F14" s="3">
        <v>1.4867E-2</v>
      </c>
      <c r="G14" s="3">
        <v>1.2305999999999999E-2</v>
      </c>
      <c r="H14" s="3">
        <v>3.4710000000000001E-3</v>
      </c>
      <c r="I14" s="3">
        <v>6.4356999999999998E-2</v>
      </c>
      <c r="J14" s="3">
        <v>3.4001169999999997E-2</v>
      </c>
      <c r="K14" s="3">
        <v>3.7171000000000003E-2</v>
      </c>
      <c r="L14" s="3">
        <v>3.2300000000000002E-2</v>
      </c>
      <c r="M14" s="3">
        <v>4.3889999999999998E-2</v>
      </c>
      <c r="N14" s="3">
        <v>0.38901799999999997</v>
      </c>
      <c r="O14" s="3">
        <v>0.37617099999999998</v>
      </c>
    </row>
    <row r="15" spans="1:15" x14ac:dyDescent="0.3">
      <c r="B15" s="2" t="s">
        <v>16</v>
      </c>
      <c r="C15" s="3">
        <v>4.7467060000000002E-5</v>
      </c>
      <c r="D15" s="3">
        <v>7.5916020000000001E-2</v>
      </c>
      <c r="E15" s="3">
        <v>5.6536000000000003E-2</v>
      </c>
      <c r="F15" s="3">
        <v>6.7239999999999999E-3</v>
      </c>
      <c r="G15" s="3">
        <v>4.4415999999999997E-2</v>
      </c>
      <c r="H15" s="3">
        <v>1.0898E-2</v>
      </c>
      <c r="I15" s="3">
        <v>0.123125</v>
      </c>
      <c r="J15" s="3">
        <v>8.1881640000000006E-2</v>
      </c>
      <c r="K15" s="3">
        <v>6.7436999999999997E-2</v>
      </c>
      <c r="L15" s="3">
        <v>5.4719999999999998E-2</v>
      </c>
      <c r="M15" s="3">
        <v>0.11292199999999999</v>
      </c>
      <c r="N15" s="3">
        <v>0.19805700000000001</v>
      </c>
      <c r="O15" s="3">
        <v>0.37828800000000001</v>
      </c>
    </row>
    <row r="16" spans="1:15" x14ac:dyDescent="0.3">
      <c r="A16" t="s">
        <v>22</v>
      </c>
      <c r="B16" s="2" t="s">
        <v>20</v>
      </c>
      <c r="C16" s="3">
        <v>2.3883279999999999E-4</v>
      </c>
      <c r="D16" s="3">
        <v>2.6613399999999999E-3</v>
      </c>
      <c r="E16" s="3">
        <v>2.4020000000000001E-3</v>
      </c>
      <c r="F16" s="3">
        <v>2.7789999999999998E-3</v>
      </c>
      <c r="G16" s="3">
        <v>6.7900000000000002E-4</v>
      </c>
      <c r="H16" s="3">
        <v>7.6900000000000004E-4</v>
      </c>
      <c r="I16" s="3">
        <v>8.2907999999999996E-2</v>
      </c>
      <c r="J16" s="3">
        <v>2.4105300000000001E-3</v>
      </c>
      <c r="K16" s="3">
        <v>1.4450000000000001E-3</v>
      </c>
      <c r="L16" s="3">
        <v>5.0889999999999998E-3</v>
      </c>
      <c r="M16" s="3">
        <v>3.0379999999999999E-3</v>
      </c>
      <c r="N16" s="3">
        <v>2.1220000000000002E-3</v>
      </c>
      <c r="O16" s="3">
        <v>2.3821999999999999E-2</v>
      </c>
    </row>
    <row r="17" spans="1:15" x14ac:dyDescent="0.3">
      <c r="A17" t="s">
        <v>22</v>
      </c>
      <c r="B17" s="2" t="s">
        <v>12</v>
      </c>
      <c r="C17" s="3">
        <v>4.9610289999999998E-4</v>
      </c>
      <c r="D17" s="3">
        <v>3.9996119999999996E-3</v>
      </c>
      <c r="E17" s="3">
        <v>3.284E-3</v>
      </c>
      <c r="F17" s="3">
        <v>1.9859999999999999E-3</v>
      </c>
      <c r="G17" s="3">
        <v>1.575E-3</v>
      </c>
      <c r="H17" s="3">
        <v>1.0070000000000001E-3</v>
      </c>
      <c r="I17" s="3">
        <v>7.0098999999999995E-2</v>
      </c>
      <c r="J17" s="3">
        <v>4.1238309999999997E-3</v>
      </c>
      <c r="K17" s="3">
        <v>2.8860000000000001E-3</v>
      </c>
      <c r="L17" s="3">
        <v>4.2649999999999997E-3</v>
      </c>
      <c r="M17" s="3">
        <v>4.8650000000000004E-3</v>
      </c>
      <c r="N17" s="3">
        <v>4.7489999999999997E-3</v>
      </c>
      <c r="O17" s="3">
        <v>2.6239999999999999E-2</v>
      </c>
    </row>
    <row r="18" spans="1:15" x14ac:dyDescent="0.3">
      <c r="A18" t="s">
        <v>22</v>
      </c>
      <c r="B18" s="2" t="s">
        <v>13</v>
      </c>
      <c r="C18" s="3">
        <v>8.6131969999999995E-4</v>
      </c>
      <c r="D18" s="3">
        <v>3.7737579999999999E-3</v>
      </c>
      <c r="E18" s="3">
        <v>3.6219999999999998E-3</v>
      </c>
      <c r="F18" s="3">
        <v>1.92E-3</v>
      </c>
      <c r="G18" s="3">
        <v>1.673E-3</v>
      </c>
      <c r="H18" s="3">
        <v>9.4300000000000004E-4</v>
      </c>
      <c r="I18" s="3">
        <v>7.8303999999999999E-2</v>
      </c>
      <c r="J18" s="3">
        <v>3.8498959999999998E-3</v>
      </c>
      <c r="K18" s="3">
        <v>2.9359999999999998E-3</v>
      </c>
      <c r="L18" s="3">
        <v>5.1450000000000003E-3</v>
      </c>
      <c r="M18" s="3">
        <v>4.2059999999999997E-3</v>
      </c>
      <c r="N18" s="3">
        <v>4.3220000000000003E-3</v>
      </c>
      <c r="O18" s="3">
        <v>2.6377999999999999E-2</v>
      </c>
    </row>
    <row r="19" spans="1:15" x14ac:dyDescent="0.3">
      <c r="A19" t="s">
        <v>22</v>
      </c>
      <c r="B19" s="2" t="s">
        <v>14</v>
      </c>
      <c r="C19" s="3">
        <v>1.539634E-3</v>
      </c>
      <c r="D19" s="3">
        <v>4.6909590000000001E-2</v>
      </c>
      <c r="E19" s="3">
        <v>2.3952000000000001E-2</v>
      </c>
      <c r="F19" s="3">
        <v>6.4598000000000003E-2</v>
      </c>
      <c r="G19" s="3">
        <v>3.3523999999999998E-2</v>
      </c>
      <c r="H19" s="3">
        <v>1.2977000000000001E-2</v>
      </c>
      <c r="I19" s="3">
        <v>0.82391300000000001</v>
      </c>
      <c r="J19" s="3">
        <v>9.2604679999999995E-2</v>
      </c>
      <c r="K19" s="3">
        <v>4.1026E-2</v>
      </c>
      <c r="L19" s="3">
        <v>0.11407200000000001</v>
      </c>
      <c r="M19" s="3">
        <v>0.128248</v>
      </c>
      <c r="N19" s="3">
        <v>6.2439000000000001E-2</v>
      </c>
      <c r="O19" s="3">
        <v>0.19185099999999999</v>
      </c>
    </row>
    <row r="20" spans="1:15" x14ac:dyDescent="0.3">
      <c r="A20" t="s">
        <v>22</v>
      </c>
      <c r="B20" s="2" t="s">
        <v>7</v>
      </c>
      <c r="C20" s="3">
        <v>8.2930380000000004E-4</v>
      </c>
      <c r="D20" s="3">
        <v>1.554406E-2</v>
      </c>
      <c r="E20" s="3">
        <v>7.6280000000000002E-3</v>
      </c>
      <c r="F20" s="3">
        <v>1.2115000000000001E-2</v>
      </c>
      <c r="G20" s="3">
        <v>5.7409999999999996E-3</v>
      </c>
      <c r="H20" s="3">
        <v>4.1970000000000002E-3</v>
      </c>
      <c r="I20" s="3">
        <v>0.64078900000000005</v>
      </c>
      <c r="J20" s="3">
        <v>1.6072320000000001E-2</v>
      </c>
      <c r="K20" s="3">
        <v>5.9699999999999996E-3</v>
      </c>
      <c r="L20" s="3">
        <v>2.6477000000000001E-2</v>
      </c>
      <c r="M20" s="3">
        <v>3.2904000000000003E-2</v>
      </c>
      <c r="N20" s="3">
        <v>1.1217E-2</v>
      </c>
      <c r="O20" s="3">
        <v>8.4269999999999998E-2</v>
      </c>
    </row>
    <row r="21" spans="1:15" ht="22.8" x14ac:dyDescent="0.3">
      <c r="A21" t="s">
        <v>22</v>
      </c>
      <c r="B21" s="2" t="s">
        <v>4</v>
      </c>
      <c r="C21" s="3">
        <v>4.9346150000000001E-4</v>
      </c>
      <c r="D21" s="3">
        <v>3.886264E-3</v>
      </c>
      <c r="E21" s="3">
        <v>2.0079999999999998E-3</v>
      </c>
      <c r="F21" s="3">
        <v>2.5509999999999999E-3</v>
      </c>
      <c r="G21" s="3">
        <v>1.7960000000000001E-3</v>
      </c>
      <c r="H21" s="3">
        <v>8.1999999999999998E-4</v>
      </c>
      <c r="I21" s="3">
        <v>6.0354999999999999E-2</v>
      </c>
      <c r="J21" s="3">
        <v>4.8947679999999999E-3</v>
      </c>
      <c r="K21" s="3">
        <v>2.8180000000000002E-3</v>
      </c>
      <c r="L21" s="3">
        <v>5.0499999999999998E-3</v>
      </c>
      <c r="M21" s="3">
        <v>7.2979999999999998E-3</v>
      </c>
      <c r="N21" s="3">
        <v>5.7479999999999996E-3</v>
      </c>
      <c r="O21" s="3">
        <v>2.3161000000000001E-2</v>
      </c>
    </row>
    <row r="22" spans="1:15" x14ac:dyDescent="0.3">
      <c r="A22" t="s">
        <v>22</v>
      </c>
      <c r="B22" s="2" t="s">
        <v>1</v>
      </c>
      <c r="C22" s="3">
        <v>5.3983670000000005E-4</v>
      </c>
      <c r="D22" s="3">
        <v>3.16958E-3</v>
      </c>
      <c r="E22" s="3">
        <v>2.8900000000000002E-3</v>
      </c>
      <c r="F22" s="3">
        <v>2.1459999999999999E-3</v>
      </c>
      <c r="G22" s="3">
        <v>2.0409999999999998E-3</v>
      </c>
      <c r="H22" s="3">
        <v>1.464E-3</v>
      </c>
      <c r="I22" s="3">
        <v>6.4785999999999996E-2</v>
      </c>
      <c r="J22" s="3">
        <v>5.5395710000000001E-3</v>
      </c>
      <c r="K22" s="3">
        <v>2.807E-3</v>
      </c>
      <c r="L22" s="3">
        <v>6.9080000000000001E-3</v>
      </c>
      <c r="M22" s="3">
        <v>7.3429999999999997E-3</v>
      </c>
      <c r="N22" s="3">
        <v>5.0639999999999999E-3</v>
      </c>
      <c r="O22" s="3">
        <v>2.8271000000000001E-2</v>
      </c>
    </row>
    <row r="24" spans="1:15" x14ac:dyDescent="0.3">
      <c r="A24" t="s">
        <v>28</v>
      </c>
      <c r="B24" t="s">
        <v>24</v>
      </c>
      <c r="C24" s="3">
        <v>0.993202191625979</v>
      </c>
      <c r="D24" s="3">
        <v>0.99752905503893496</v>
      </c>
      <c r="E24" s="3">
        <v>0.998925640559158</v>
      </c>
      <c r="F24" s="3">
        <v>0.99699855102463197</v>
      </c>
      <c r="G24" s="3">
        <v>0.99887267649658595</v>
      </c>
      <c r="H24" s="3">
        <v>0.98773359893062096</v>
      </c>
      <c r="I24" s="3">
        <v>0.99757059907992895</v>
      </c>
      <c r="J24" s="3">
        <v>0.99647498132934997</v>
      </c>
      <c r="K24" s="3">
        <v>0.99803957832439405</v>
      </c>
      <c r="L24" s="3">
        <v>0.99927837596612101</v>
      </c>
      <c r="M24" s="3">
        <v>0.99927837596612101</v>
      </c>
      <c r="N24" s="3">
        <v>0.99902566600856302</v>
      </c>
      <c r="O24" s="3">
        <v>0.99920001406568604</v>
      </c>
    </row>
    <row r="25" spans="1:15" x14ac:dyDescent="0.3">
      <c r="B25" t="s">
        <v>25</v>
      </c>
      <c r="C25" s="3">
        <v>1.63272995588489E-3</v>
      </c>
      <c r="D25" s="3">
        <v>8.4183613815466403E-4</v>
      </c>
      <c r="E25" s="3">
        <v>3.26978960256076E-4</v>
      </c>
      <c r="F25" s="3">
        <v>1.7249706754985099E-3</v>
      </c>
      <c r="G25" s="3">
        <v>3.4588334763838499E-4</v>
      </c>
      <c r="H25" s="3">
        <v>4.6654260477550901E-3</v>
      </c>
      <c r="I25" s="3">
        <v>3.1013628766863601E-4</v>
      </c>
      <c r="J25" s="3">
        <v>7.9661438884739803E-4</v>
      </c>
      <c r="K25" s="3">
        <v>2.9591270575180298E-4</v>
      </c>
      <c r="L25" s="3">
        <v>2.75356539243054E-4</v>
      </c>
      <c r="M25" s="3">
        <v>2.75356539243054E-4</v>
      </c>
      <c r="N25" s="3">
        <v>2.0512294556549799E-4</v>
      </c>
      <c r="O25" s="3">
        <v>2.4614951825022797E-4</v>
      </c>
    </row>
    <row r="26" spans="1:15" x14ac:dyDescent="0.3">
      <c r="B26" t="s">
        <v>26</v>
      </c>
      <c r="C26" s="3">
        <v>5.0237844796458203E-4</v>
      </c>
      <c r="D26" s="3">
        <v>1.7148513925372699E-4</v>
      </c>
      <c r="E26" s="3">
        <v>8.8505583227208506E-5</v>
      </c>
      <c r="F26" s="3">
        <v>1.7249706754985099E-4</v>
      </c>
      <c r="G26" s="3">
        <v>7.6862966141863395E-5</v>
      </c>
      <c r="H26" s="3">
        <v>7.0767698477183902E-4</v>
      </c>
      <c r="I26" s="3">
        <v>2.4121711263116099E-4</v>
      </c>
      <c r="J26" s="3">
        <v>1.9915359721184899E-4</v>
      </c>
      <c r="K26" s="3">
        <v>2.58923617532827E-4</v>
      </c>
      <c r="L26" s="3">
        <v>6.6465371541426905E-5</v>
      </c>
      <c r="M26" s="3">
        <v>6.6465371541426905E-5</v>
      </c>
      <c r="N26" s="3">
        <v>5.1280736391374498E-5</v>
      </c>
      <c r="O26" s="3">
        <v>7.9119488009001996E-5</v>
      </c>
    </row>
    <row r="27" spans="1:15" x14ac:dyDescent="0.3">
      <c r="B27" t="s">
        <v>27</v>
      </c>
      <c r="C27" s="3">
        <v>4.6626999701712699E-3</v>
      </c>
      <c r="D27" s="3">
        <v>1.45762368365668E-3</v>
      </c>
      <c r="E27" s="3">
        <v>6.5887489735810801E-4</v>
      </c>
      <c r="F27" s="3">
        <v>1.10398123231905E-3</v>
      </c>
      <c r="G27" s="3">
        <v>7.0457718963374801E-4</v>
      </c>
      <c r="H27" s="3">
        <v>6.8932980368516198E-3</v>
      </c>
      <c r="I27" s="3">
        <v>1.87804751977118E-3</v>
      </c>
      <c r="J27" s="3">
        <v>2.52925068459049E-3</v>
      </c>
      <c r="K27" s="3">
        <v>1.4055853523210599E-3</v>
      </c>
      <c r="L27" s="3">
        <v>3.7980212309386799E-4</v>
      </c>
      <c r="M27" s="3">
        <v>3.7980212309386799E-4</v>
      </c>
      <c r="N27" s="3">
        <v>7.1793030947924397E-4</v>
      </c>
      <c r="O27" s="3">
        <v>4.7471692805401198E-4</v>
      </c>
    </row>
    <row r="29" spans="1:15" x14ac:dyDescent="0.3">
      <c r="A29" t="s">
        <v>29</v>
      </c>
      <c r="B29">
        <v>0</v>
      </c>
      <c r="C29" s="3">
        <v>0.88795299531596605</v>
      </c>
      <c r="D29" s="3">
        <v>0.92496681360961397</v>
      </c>
      <c r="E29" s="3">
        <v>0.95868460018104595</v>
      </c>
      <c r="F29" s="3">
        <v>0.91131371736427602</v>
      </c>
      <c r="G29" s="3">
        <v>0.95637242877667505</v>
      </c>
      <c r="H29" s="3">
        <v>0.88238954573739803</v>
      </c>
      <c r="I29" s="3">
        <v>0.95536591834506002</v>
      </c>
      <c r="J29" s="3">
        <v>0.93974479516454001</v>
      </c>
      <c r="K29" s="3">
        <v>0.944566801070714</v>
      </c>
      <c r="L29" s="3">
        <v>0.95347585561898296</v>
      </c>
      <c r="M29" s="3">
        <v>0.95347585561898296</v>
      </c>
      <c r="N29" s="3">
        <v>0.96434488056344803</v>
      </c>
      <c r="O29" s="3">
        <v>0.96475257530316805</v>
      </c>
    </row>
    <row r="30" spans="1:15" x14ac:dyDescent="0.3">
      <c r="B30">
        <v>1</v>
      </c>
      <c r="C30" s="3">
        <v>0.112047004684033</v>
      </c>
      <c r="D30" s="3">
        <v>7.5033186390385503E-2</v>
      </c>
      <c r="E30" s="3">
        <v>4.13153998189532E-2</v>
      </c>
      <c r="F30" s="3">
        <v>8.8686282635723104E-2</v>
      </c>
      <c r="G30" s="3">
        <v>4.3627571223324099E-2</v>
      </c>
      <c r="H30" s="3">
        <v>0.117610454262601</v>
      </c>
      <c r="I30" s="3">
        <v>4.4634081654939997E-2</v>
      </c>
      <c r="J30" s="3">
        <v>6.025520483546E-2</v>
      </c>
      <c r="K30" s="3">
        <v>5.5433198929285402E-2</v>
      </c>
      <c r="L30" s="3">
        <v>4.6524144381016201E-2</v>
      </c>
      <c r="M30" s="3">
        <v>4.6524144381016201E-2</v>
      </c>
      <c r="N30" s="3">
        <v>3.5655119436551898E-2</v>
      </c>
      <c r="O30" s="3">
        <v>3.5247424696831398E-2</v>
      </c>
    </row>
    <row r="31" spans="1:15" x14ac:dyDescent="0.3">
      <c r="C31" s="3"/>
      <c r="D31" s="3"/>
      <c r="E31" s="3"/>
      <c r="F31" s="3"/>
      <c r="G31" s="3"/>
      <c r="H31" s="3"/>
      <c r="I31" s="3"/>
      <c r="J31" s="3"/>
      <c r="K31" s="3"/>
      <c r="L31" s="3"/>
      <c r="N31" s="3"/>
      <c r="O31" s="3"/>
    </row>
    <row r="32" spans="1:15" x14ac:dyDescent="0.3"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 x14ac:dyDescent="0.3"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 x14ac:dyDescent="0.3">
      <c r="C34"/>
      <c r="D34"/>
      <c r="E34"/>
      <c r="F34"/>
      <c r="G34"/>
      <c r="H34"/>
      <c r="I34"/>
      <c r="J34"/>
      <c r="K34"/>
      <c r="L34"/>
      <c r="M34"/>
      <c r="N34"/>
      <c r="O34"/>
    </row>
    <row r="36" spans="2:15" x14ac:dyDescent="0.3">
      <c r="C36" s="8">
        <v>73014</v>
      </c>
      <c r="D36" s="8">
        <v>140871</v>
      </c>
      <c r="E36" s="8">
        <v>451817</v>
      </c>
      <c r="F36" s="8">
        <v>31369</v>
      </c>
      <c r="G36" s="8">
        <v>85611</v>
      </c>
      <c r="H36" s="8">
        <v>41782</v>
      </c>
      <c r="I36" s="8">
        <v>64099</v>
      </c>
      <c r="J36" s="8">
        <v>111675</v>
      </c>
      <c r="K36" s="8">
        <v>29513</v>
      </c>
      <c r="L36" s="8">
        <v>113339</v>
      </c>
      <c r="M36" s="8">
        <v>113339</v>
      </c>
      <c r="N36" s="8">
        <v>216098</v>
      </c>
      <c r="O36" s="8">
        <v>122704</v>
      </c>
    </row>
    <row r="37" spans="2:15" x14ac:dyDescent="0.3">
      <c r="B37" t="s">
        <v>34</v>
      </c>
      <c r="C37" s="7">
        <f>C36/SUM($C$36:$O$36)</f>
        <v>4.5770173724056264E-2</v>
      </c>
      <c r="D37" s="7">
        <f>D36/SUM($C$36:$O$36)</f>
        <v>8.8307586800908458E-2</v>
      </c>
      <c r="E37" s="14">
        <f>E36/SUM($C$36:$O$36)</f>
        <v>0.28322982690281218</v>
      </c>
      <c r="F37" s="15">
        <f>F36/SUM($C$36:$O$36)</f>
        <v>1.9664236715560317E-2</v>
      </c>
      <c r="G37" s="7">
        <f>G36/SUM($C$36:$O$36)</f>
        <v>5.366683571219466E-2</v>
      </c>
      <c r="H37" s="7">
        <f>H36/SUM($C$36:$O$36)</f>
        <v>2.6191817987488958E-2</v>
      </c>
      <c r="I37" s="7">
        <f>I36/SUM($C$36:$O$36)</f>
        <v>4.0181641404912517E-2</v>
      </c>
      <c r="J37" s="7">
        <f>J36/SUM($C$36:$O$36)</f>
        <v>7.0005535248500061E-2</v>
      </c>
      <c r="K37" s="15">
        <f>K36/SUM($C$36:$O$36)</f>
        <v>1.8500768854165947E-2</v>
      </c>
      <c r="L37" s="7">
        <f>L36/SUM($C$36:$O$36)</f>
        <v>7.1048644365612257E-2</v>
      </c>
      <c r="M37" s="7">
        <f>M36/SUM($C$36:$O$36)</f>
        <v>7.1048644365612257E-2</v>
      </c>
      <c r="N37" s="14">
        <f>N36/SUM($C$36:$O$36)</f>
        <v>0.13546502042650876</v>
      </c>
      <c r="O37" s="7">
        <f>O36/SUM($C$36:$O$36)</f>
        <v>7.6919267491667345E-2</v>
      </c>
    </row>
    <row r="38" spans="2:15" x14ac:dyDescent="0.3">
      <c r="F38" s="4">
        <f>SUM(C37:F37)</f>
        <v>0.43697182414333724</v>
      </c>
    </row>
    <row r="41" spans="2:15" x14ac:dyDescent="0.3">
      <c r="B41" t="s">
        <v>23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8</v>
      </c>
      <c r="K41">
        <v>9</v>
      </c>
      <c r="L41">
        <v>10</v>
      </c>
      <c r="M41">
        <v>11</v>
      </c>
      <c r="N41">
        <v>7</v>
      </c>
      <c r="O41">
        <v>12</v>
      </c>
    </row>
    <row r="42" spans="2:15" x14ac:dyDescent="0.3">
      <c r="B42" t="s">
        <v>30</v>
      </c>
      <c r="C42">
        <v>70960</v>
      </c>
      <c r="D42">
        <v>18192</v>
      </c>
      <c r="E42">
        <v>84094</v>
      </c>
      <c r="F42">
        <v>59506</v>
      </c>
      <c r="G42">
        <v>62479</v>
      </c>
      <c r="H42">
        <v>21155</v>
      </c>
      <c r="I42">
        <v>48969</v>
      </c>
      <c r="J42">
        <v>37937</v>
      </c>
      <c r="K42">
        <v>33550</v>
      </c>
      <c r="L42">
        <v>25655</v>
      </c>
      <c r="M42">
        <v>109395</v>
      </c>
      <c r="N42">
        <v>239034</v>
      </c>
      <c r="O42">
        <v>32121</v>
      </c>
    </row>
    <row r="43" spans="2:15" x14ac:dyDescent="0.3">
      <c r="B43" t="s">
        <v>31</v>
      </c>
      <c r="C43">
        <v>61</v>
      </c>
      <c r="D43">
        <v>21</v>
      </c>
      <c r="E43">
        <v>84</v>
      </c>
      <c r="F43">
        <v>109</v>
      </c>
      <c r="G43">
        <v>72</v>
      </c>
      <c r="H43">
        <v>16</v>
      </c>
      <c r="I43">
        <v>60</v>
      </c>
      <c r="J43">
        <v>80</v>
      </c>
      <c r="K43">
        <v>221</v>
      </c>
      <c r="L43">
        <v>23</v>
      </c>
      <c r="M43">
        <v>193</v>
      </c>
      <c r="N43">
        <v>390</v>
      </c>
      <c r="O43">
        <v>35</v>
      </c>
    </row>
    <row r="44" spans="2:15" x14ac:dyDescent="0.3">
      <c r="B44" t="s">
        <v>32</v>
      </c>
      <c r="C44">
        <v>42318</v>
      </c>
      <c r="D44">
        <v>11300</v>
      </c>
      <c r="E44">
        <v>56692</v>
      </c>
      <c r="F44">
        <v>52060</v>
      </c>
      <c r="G44">
        <v>60153</v>
      </c>
      <c r="H44">
        <v>10198</v>
      </c>
      <c r="I44">
        <v>36582</v>
      </c>
      <c r="J44">
        <v>34997</v>
      </c>
      <c r="K44">
        <v>30328</v>
      </c>
      <c r="L44">
        <v>16104</v>
      </c>
      <c r="M44">
        <v>106510</v>
      </c>
      <c r="N44">
        <v>212393</v>
      </c>
      <c r="O44">
        <v>20850</v>
      </c>
    </row>
    <row r="45" spans="2:15" x14ac:dyDescent="0.3">
      <c r="B45" t="s">
        <v>33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</row>
    <row r="46" spans="2:15" x14ac:dyDescent="0.3">
      <c r="C46" s="6">
        <f>SUM(C42:C45)</f>
        <v>113339</v>
      </c>
      <c r="D46" s="6">
        <f t="shared" ref="D46:J46" si="0">SUM(D42:D45)</f>
        <v>29513</v>
      </c>
      <c r="E46" s="6">
        <f t="shared" si="0"/>
        <v>140871</v>
      </c>
      <c r="F46" s="6">
        <f t="shared" si="0"/>
        <v>111675</v>
      </c>
      <c r="G46" s="6">
        <f t="shared" si="0"/>
        <v>122704</v>
      </c>
      <c r="H46" s="6">
        <f t="shared" si="0"/>
        <v>31369</v>
      </c>
      <c r="I46" s="6">
        <f t="shared" si="0"/>
        <v>85611</v>
      </c>
      <c r="J46" s="6">
        <f t="shared" si="0"/>
        <v>73014</v>
      </c>
      <c r="K46" s="6">
        <f>SUM(K42:K45)</f>
        <v>64099</v>
      </c>
      <c r="L46" s="6">
        <f>SUM(L42:L45)</f>
        <v>41782</v>
      </c>
      <c r="M46" s="6">
        <f>SUM(M42:M45)</f>
        <v>216098</v>
      </c>
      <c r="N46" s="6">
        <f>SUM(N42:N45)</f>
        <v>451817</v>
      </c>
      <c r="O46" s="6">
        <f>SUM(O42:O45)</f>
        <v>53008</v>
      </c>
    </row>
  </sheetData>
  <conditionalFormatting sqref="C2:O22">
    <cfRule type="colorScale" priority="14">
      <colorScale>
        <cfvo type="min"/>
        <cfvo type="percentile" val="50"/>
        <cfvo type="max"/>
        <color theme="0"/>
        <color rgb="FF92D050"/>
        <color rgb="FF002060"/>
      </colorScale>
    </cfRule>
  </conditionalFormatting>
  <conditionalFormatting sqref="C24:O2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:O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Tomoe Gusberti</dc:creator>
  <cp:lastModifiedBy>Tomoe Gusberti</cp:lastModifiedBy>
  <dcterms:created xsi:type="dcterms:W3CDTF">2025-09-02T14:58:23Z</dcterms:created>
  <dcterms:modified xsi:type="dcterms:W3CDTF">2025-09-02T18:03:03Z</dcterms:modified>
</cp:coreProperties>
</file>