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815" codeName="{00000000-0000-0000-0000-000000000000}"/>
  <workbookPr codeName="ThisWorkbook"/>
  <mc:AlternateContent xmlns:mc="http://schemas.openxmlformats.org/markup-compatibility/2006">
    <mc:Choice Requires="x15">
      <x15ac:absPath xmlns:x15ac="http://schemas.microsoft.com/office/spreadsheetml/2010/11/ac" url="/Users/hongchao/Dropbox/Spring 2017/MTH9845/HW/"/>
    </mc:Choice>
  </mc:AlternateContent>
  <bookViews>
    <workbookView xWindow="2140" yWindow="540" windowWidth="23340" windowHeight="14180" activeTab="3"/>
  </bookViews>
  <sheets>
    <sheet name="Simulation and  VaR" sheetId="1" r:id="rId1"/>
    <sheet name="GroupInfo" sheetId="9" r:id="rId2"/>
    <sheet name="Q1-4" sheetId="3" r:id="rId3"/>
    <sheet name="Q2" sheetId="10" r:id="rId4"/>
    <sheet name="Q5-6" sheetId="4" r:id="rId5"/>
    <sheet name="Q7" sheetId="5" r:id="rId6"/>
    <sheet name="Q8-11" sheetId="6" r:id="rId7"/>
    <sheet name="Q12-Q13" sheetId="7" r:id="rId8"/>
  </sheets>
  <definedNames>
    <definedName name="BLPH1" localSheetId="0" hidden="1">'Simulation and  VaR'!#REF!</definedName>
    <definedName name="BLPH2" localSheetId="0" hidden="1">'Simulation and  VaR'!#REF!</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5" i="10" l="1" a="1"/>
  <c r="B5" i="10"/>
  <c r="C5" i="10"/>
  <c r="D5" i="10"/>
  <c r="E5" i="10"/>
  <c r="F5" i="10"/>
  <c r="G5" i="10"/>
  <c r="H5" i="10"/>
  <c r="I5" i="10"/>
  <c r="J5" i="10"/>
  <c r="K5" i="10"/>
  <c r="L5" i="10"/>
  <c r="M5" i="10"/>
  <c r="B6" i="10"/>
  <c r="C6" i="10"/>
  <c r="D6" i="10"/>
  <c r="E6" i="10"/>
  <c r="F6" i="10"/>
  <c r="G6" i="10"/>
  <c r="H6" i="10"/>
  <c r="I6" i="10"/>
  <c r="J6" i="10"/>
  <c r="K6" i="10"/>
  <c r="L6" i="10"/>
  <c r="M6" i="10"/>
  <c r="B7" i="10"/>
  <c r="C7" i="10"/>
  <c r="D7" i="10"/>
  <c r="E7" i="10"/>
  <c r="F7" i="10"/>
  <c r="G7" i="10"/>
  <c r="H7" i="10"/>
  <c r="I7" i="10"/>
  <c r="J7" i="10"/>
  <c r="K7" i="10"/>
  <c r="L7" i="10"/>
  <c r="M7" i="10"/>
  <c r="B8" i="10"/>
  <c r="C8" i="10"/>
  <c r="D8" i="10"/>
  <c r="E8" i="10"/>
  <c r="F8" i="10"/>
  <c r="G8" i="10"/>
  <c r="H8" i="10"/>
  <c r="I8" i="10"/>
  <c r="J8" i="10"/>
  <c r="K8" i="10"/>
  <c r="L8" i="10"/>
  <c r="M8" i="10"/>
  <c r="B9" i="10"/>
  <c r="C9" i="10"/>
  <c r="D9" i="10"/>
  <c r="E9" i="10"/>
  <c r="F9" i="10"/>
  <c r="G9" i="10"/>
  <c r="H9" i="10"/>
  <c r="I9" i="10"/>
  <c r="J9" i="10"/>
  <c r="K9" i="10"/>
  <c r="L9" i="10"/>
  <c r="M9" i="10"/>
  <c r="B10" i="10"/>
  <c r="C10" i="10"/>
  <c r="D10" i="10"/>
  <c r="E10" i="10"/>
  <c r="F10" i="10"/>
  <c r="G10" i="10"/>
  <c r="H10" i="10"/>
  <c r="I10" i="10"/>
  <c r="J10" i="10"/>
  <c r="K10" i="10"/>
  <c r="L10" i="10"/>
  <c r="M10" i="10"/>
  <c r="B11" i="10"/>
  <c r="C11" i="10"/>
  <c r="D11" i="10"/>
  <c r="E11" i="10"/>
  <c r="F11" i="10"/>
  <c r="G11" i="10"/>
  <c r="H11" i="10"/>
  <c r="I11" i="10"/>
  <c r="J11" i="10"/>
  <c r="K11" i="10"/>
  <c r="L11" i="10"/>
  <c r="M11" i="10"/>
  <c r="B12" i="10"/>
  <c r="C12" i="10"/>
  <c r="D12" i="10"/>
  <c r="E12" i="10"/>
  <c r="F12" i="10"/>
  <c r="G12" i="10"/>
  <c r="H12" i="10"/>
  <c r="I12" i="10"/>
  <c r="J12" i="10"/>
  <c r="K12" i="10"/>
  <c r="L12" i="10"/>
  <c r="M12" i="10"/>
  <c r="B13" i="10"/>
  <c r="C13" i="10"/>
  <c r="D13" i="10"/>
  <c r="E13" i="10"/>
  <c r="F13" i="10"/>
  <c r="G13" i="10"/>
  <c r="H13" i="10"/>
  <c r="I13" i="10"/>
  <c r="J13" i="10"/>
  <c r="K13" i="10"/>
  <c r="L13" i="10"/>
  <c r="M13" i="10"/>
  <c r="B14" i="10"/>
  <c r="C14" i="10"/>
  <c r="D14" i="10"/>
  <c r="E14" i="10"/>
  <c r="F14" i="10"/>
  <c r="G14" i="10"/>
  <c r="H14" i="10"/>
  <c r="I14" i="10"/>
  <c r="J14" i="10"/>
  <c r="K14" i="10"/>
  <c r="L14" i="10"/>
  <c r="M14" i="10"/>
  <c r="B15" i="10"/>
  <c r="C15" i="10"/>
  <c r="D15" i="10"/>
  <c r="E15" i="10"/>
  <c r="F15" i="10"/>
  <c r="G15" i="10"/>
  <c r="H15" i="10"/>
  <c r="I15" i="10"/>
  <c r="J15" i="10"/>
  <c r="K15" i="10"/>
  <c r="L15" i="10"/>
  <c r="M15" i="10"/>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234" i="5"/>
  <c r="C235" i="5"/>
  <c r="C236" i="5"/>
  <c r="C237" i="5"/>
  <c r="C238" i="5"/>
  <c r="C239" i="5"/>
  <c r="C240" i="5"/>
  <c r="C241" i="5"/>
  <c r="C242" i="5"/>
  <c r="C243" i="5"/>
  <c r="C244" i="5"/>
  <c r="C245" i="5"/>
  <c r="C246" i="5"/>
  <c r="C247" i="5"/>
  <c r="C248" i="5"/>
  <c r="C249" i="5"/>
  <c r="C250" i="5"/>
  <c r="C251" i="5"/>
  <c r="C252" i="5"/>
  <c r="C253" i="5"/>
  <c r="C254" i="5"/>
  <c r="B78" i="5" a="1"/>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60"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234" i="5"/>
  <c r="D235" i="5"/>
  <c r="D236" i="5"/>
  <c r="D237" i="5"/>
  <c r="D238" i="5"/>
  <c r="D239" i="5"/>
  <c r="D240" i="5"/>
  <c r="D241" i="5"/>
  <c r="D242" i="5"/>
  <c r="D243" i="5"/>
  <c r="D244" i="5"/>
  <c r="D245" i="5"/>
  <c r="D246" i="5"/>
  <c r="D247" i="5"/>
  <c r="D248" i="5"/>
  <c r="D249" i="5"/>
  <c r="D250" i="5"/>
  <c r="D251" i="5"/>
  <c r="D252" i="5"/>
  <c r="D253" i="5"/>
  <c r="D254"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60"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234" i="5"/>
  <c r="E235" i="5"/>
  <c r="E236" i="5"/>
  <c r="E237" i="5"/>
  <c r="E238" i="5"/>
  <c r="E239" i="5"/>
  <c r="E240" i="5"/>
  <c r="E241" i="5"/>
  <c r="E242" i="5"/>
  <c r="E243" i="5"/>
  <c r="E244" i="5"/>
  <c r="E245" i="5"/>
  <c r="E246" i="5"/>
  <c r="E247" i="5"/>
  <c r="E248" i="5"/>
  <c r="E249" i="5"/>
  <c r="E250" i="5"/>
  <c r="E251" i="5"/>
  <c r="E252" i="5"/>
  <c r="E253" i="5"/>
  <c r="E254"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60"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234" i="5"/>
  <c r="F235" i="5"/>
  <c r="F236" i="5"/>
  <c r="F237" i="5"/>
  <c r="F238" i="5"/>
  <c r="F239" i="5"/>
  <c r="F240" i="5"/>
  <c r="F241" i="5"/>
  <c r="F242" i="5"/>
  <c r="F243" i="5"/>
  <c r="F244" i="5"/>
  <c r="F245" i="5"/>
  <c r="F246" i="5"/>
  <c r="F247" i="5"/>
  <c r="F248" i="5"/>
  <c r="F249" i="5"/>
  <c r="F250" i="5"/>
  <c r="F251" i="5"/>
  <c r="F252" i="5"/>
  <c r="F253" i="5"/>
  <c r="F254"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60"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234" i="5"/>
  <c r="G235" i="5"/>
  <c r="G236" i="5"/>
  <c r="G237" i="5"/>
  <c r="G238" i="5"/>
  <c r="G239" i="5"/>
  <c r="G240" i="5"/>
  <c r="G241" i="5"/>
  <c r="G242" i="5"/>
  <c r="G243" i="5"/>
  <c r="G244" i="5"/>
  <c r="G245" i="5"/>
  <c r="G246" i="5"/>
  <c r="G247" i="5"/>
  <c r="G248" i="5"/>
  <c r="G249" i="5"/>
  <c r="G250" i="5"/>
  <c r="G251" i="5"/>
  <c r="G252" i="5"/>
  <c r="G253" i="5"/>
  <c r="G254"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60"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234" i="5"/>
  <c r="B235" i="5"/>
  <c r="B236" i="5"/>
  <c r="B237" i="5"/>
  <c r="B238" i="5"/>
  <c r="B239" i="5"/>
  <c r="B240" i="5"/>
  <c r="B241" i="5"/>
  <c r="B242" i="5"/>
  <c r="B243" i="5"/>
  <c r="B244" i="5"/>
  <c r="B245" i="5"/>
  <c r="B246" i="5"/>
  <c r="B247" i="5"/>
  <c r="B248" i="5"/>
  <c r="B249" i="5"/>
  <c r="B250" i="5"/>
  <c r="B251" i="5"/>
  <c r="B252" i="5"/>
  <c r="B253" i="5"/>
  <c r="B254"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60" i="5"/>
  <c r="B9" i="7" a="1"/>
  <c r="B9" i="7"/>
  <c r="B10" i="7"/>
  <c r="B11" i="7"/>
  <c r="G9" i="7" a="1"/>
  <c r="C9" i="7" a="1"/>
  <c r="D9" i="7" a="1"/>
  <c r="E9" i="7" a="1"/>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C9" i="7"/>
  <c r="D9" i="7"/>
  <c r="E9" i="7"/>
  <c r="C10" i="7"/>
  <c r="D10" i="7"/>
  <c r="E10" i="7"/>
  <c r="C11" i="7"/>
  <c r="D11" i="7"/>
  <c r="E11" i="7"/>
  <c r="C12" i="7"/>
  <c r="D12" i="7"/>
  <c r="E12" i="7"/>
  <c r="C13" i="7"/>
  <c r="D13" i="7"/>
  <c r="E13" i="7"/>
  <c r="C14" i="7"/>
  <c r="D14" i="7"/>
  <c r="E14" i="7"/>
  <c r="C15" i="7"/>
  <c r="D15" i="7"/>
  <c r="E15" i="7"/>
  <c r="C16" i="7"/>
  <c r="D16" i="7"/>
  <c r="E16" i="7"/>
  <c r="C17" i="7"/>
  <c r="D17" i="7"/>
  <c r="E17" i="7"/>
  <c r="C18" i="7"/>
  <c r="D18" i="7"/>
  <c r="E18" i="7"/>
  <c r="C19" i="7"/>
  <c r="D19" i="7"/>
  <c r="E19" i="7"/>
  <c r="C20" i="7"/>
  <c r="D20" i="7"/>
  <c r="E20" i="7"/>
  <c r="C21" i="7"/>
  <c r="D21" i="7"/>
  <c r="E21" i="7"/>
  <c r="C22" i="7"/>
  <c r="D22" i="7"/>
  <c r="E22" i="7"/>
  <c r="C23" i="7"/>
  <c r="D23" i="7"/>
  <c r="E23" i="7"/>
  <c r="C24" i="7"/>
  <c r="D24" i="7"/>
  <c r="E24" i="7"/>
  <c r="C25" i="7"/>
  <c r="D25" i="7"/>
  <c r="E25" i="7"/>
  <c r="C26" i="7"/>
  <c r="D26" i="7"/>
  <c r="E26" i="7"/>
  <c r="C27" i="7"/>
  <c r="D27" i="7"/>
  <c r="E27" i="7"/>
  <c r="C28" i="7"/>
  <c r="D28" i="7"/>
  <c r="E28" i="7"/>
  <c r="C29" i="7"/>
  <c r="D29" i="7"/>
  <c r="E29" i="7"/>
  <c r="C30" i="7"/>
  <c r="D30" i="7"/>
  <c r="E30" i="7"/>
  <c r="C31" i="7"/>
  <c r="D31" i="7"/>
  <c r="E31" i="7"/>
  <c r="C32" i="7"/>
  <c r="D32" i="7"/>
  <c r="E32" i="7"/>
  <c r="C33" i="7"/>
  <c r="D33" i="7"/>
  <c r="E33" i="7"/>
  <c r="C34" i="7"/>
  <c r="D34" i="7"/>
  <c r="E34" i="7"/>
  <c r="C35" i="7"/>
  <c r="D35" i="7"/>
  <c r="E35" i="7"/>
  <c r="C36" i="7"/>
  <c r="D36" i="7"/>
  <c r="E36" i="7"/>
  <c r="C37" i="7"/>
  <c r="D37" i="7"/>
  <c r="E37" i="7"/>
  <c r="C38" i="7"/>
  <c r="D38" i="7"/>
  <c r="E38" i="7"/>
  <c r="C39" i="7"/>
  <c r="D39" i="7"/>
  <c r="E39" i="7"/>
  <c r="C40" i="7"/>
  <c r="D40" i="7"/>
  <c r="E40" i="7"/>
  <c r="C41" i="7"/>
  <c r="D41" i="7"/>
  <c r="E41" i="7"/>
  <c r="C42" i="7"/>
  <c r="D42" i="7"/>
  <c r="E42" i="7"/>
  <c r="C43" i="7"/>
  <c r="D43" i="7"/>
  <c r="E43" i="7"/>
  <c r="C44" i="7"/>
  <c r="D44" i="7"/>
  <c r="E44" i="7"/>
  <c r="C45" i="7"/>
  <c r="D45" i="7"/>
  <c r="E45" i="7"/>
  <c r="C46" i="7"/>
  <c r="D46" i="7"/>
  <c r="E46" i="7"/>
  <c r="C47" i="7"/>
  <c r="D47" i="7"/>
  <c r="E47" i="7"/>
  <c r="C48" i="7"/>
  <c r="D48" i="7"/>
  <c r="E48" i="7"/>
  <c r="C49" i="7"/>
  <c r="D49" i="7"/>
  <c r="E49" i="7"/>
  <c r="C50" i="7"/>
  <c r="D50" i="7"/>
  <c r="E50" i="7"/>
  <c r="C51" i="7"/>
  <c r="D51" i="7"/>
  <c r="E51" i="7"/>
  <c r="C52" i="7"/>
  <c r="D52" i="7"/>
  <c r="E52" i="7"/>
  <c r="C53" i="7"/>
  <c r="D53" i="7"/>
  <c r="E53" i="7"/>
  <c r="C54" i="7"/>
  <c r="D54" i="7"/>
  <c r="E54" i="7"/>
  <c r="C55" i="7"/>
  <c r="D55" i="7"/>
  <c r="E55" i="7"/>
  <c r="C56" i="7"/>
  <c r="D56" i="7"/>
  <c r="E56" i="7"/>
  <c r="C57" i="7"/>
  <c r="D57" i="7"/>
  <c r="E57" i="7"/>
  <c r="C58" i="7"/>
  <c r="D58" i="7"/>
  <c r="E58" i="7"/>
  <c r="C59" i="7"/>
  <c r="D59" i="7"/>
  <c r="E59" i="7"/>
  <c r="C60" i="7"/>
  <c r="D60" i="7"/>
  <c r="E60" i="7"/>
  <c r="C61" i="7"/>
  <c r="D61" i="7"/>
  <c r="E61" i="7"/>
  <c r="C62" i="7"/>
  <c r="D62" i="7"/>
  <c r="E62" i="7"/>
  <c r="C63" i="7"/>
  <c r="D63" i="7"/>
  <c r="E63" i="7"/>
  <c r="C64" i="7"/>
  <c r="D64" i="7"/>
  <c r="E64" i="7"/>
  <c r="C65" i="7"/>
  <c r="D65" i="7"/>
  <c r="E65" i="7"/>
  <c r="C66" i="7"/>
  <c r="D66" i="7"/>
  <c r="E66" i="7"/>
  <c r="C67" i="7"/>
  <c r="D67" i="7"/>
  <c r="E67" i="7"/>
  <c r="C68" i="7"/>
  <c r="D68" i="7"/>
  <c r="E68" i="7"/>
  <c r="C69" i="7"/>
  <c r="D69" i="7"/>
  <c r="E69" i="7"/>
  <c r="C70" i="7"/>
  <c r="D70" i="7"/>
  <c r="E70" i="7"/>
  <c r="C71" i="7"/>
  <c r="D71" i="7"/>
  <c r="E71" i="7"/>
  <c r="C72" i="7"/>
  <c r="D72" i="7"/>
  <c r="E72" i="7"/>
  <c r="C73" i="7"/>
  <c r="D73" i="7"/>
  <c r="E73" i="7"/>
  <c r="C74" i="7"/>
  <c r="D74" i="7"/>
  <c r="E74" i="7"/>
  <c r="C75" i="7"/>
  <c r="D75" i="7"/>
  <c r="E75" i="7"/>
  <c r="C76" i="7"/>
  <c r="D76" i="7"/>
  <c r="E76" i="7"/>
  <c r="C77" i="7"/>
  <c r="D77" i="7"/>
  <c r="E77" i="7"/>
  <c r="C78" i="7"/>
  <c r="D78" i="7"/>
  <c r="E78" i="7"/>
  <c r="C79" i="7"/>
  <c r="D79" i="7"/>
  <c r="E79" i="7"/>
  <c r="C80" i="7"/>
  <c r="D80" i="7"/>
  <c r="E80" i="7"/>
  <c r="C81" i="7"/>
  <c r="D81" i="7"/>
  <c r="E81" i="7"/>
  <c r="C82" i="7"/>
  <c r="D82" i="7"/>
  <c r="E82" i="7"/>
  <c r="C83" i="7"/>
  <c r="D83" i="7"/>
  <c r="E83" i="7"/>
  <c r="C84" i="7"/>
  <c r="D84" i="7"/>
  <c r="E84" i="7"/>
  <c r="C85" i="7"/>
  <c r="D85" i="7"/>
  <c r="E85" i="7"/>
  <c r="C86" i="7"/>
  <c r="D86" i="7"/>
  <c r="E86" i="7"/>
  <c r="C87" i="7"/>
  <c r="D87" i="7"/>
  <c r="E87" i="7"/>
  <c r="C88" i="7"/>
  <c r="D88" i="7"/>
  <c r="E88" i="7"/>
  <c r="C89" i="7"/>
  <c r="D89" i="7"/>
  <c r="E89" i="7"/>
  <c r="C90" i="7"/>
  <c r="D90" i="7"/>
  <c r="E90" i="7"/>
  <c r="C91" i="7"/>
  <c r="D91" i="7"/>
  <c r="E91" i="7"/>
  <c r="C92" i="7"/>
  <c r="D92" i="7"/>
  <c r="E92" i="7"/>
  <c r="C93" i="7"/>
  <c r="D93" i="7"/>
  <c r="E93" i="7"/>
  <c r="C94" i="7"/>
  <c r="D94" i="7"/>
  <c r="E94" i="7"/>
  <c r="C95" i="7"/>
  <c r="D95" i="7"/>
  <c r="E95" i="7"/>
  <c r="C96" i="7"/>
  <c r="D96" i="7"/>
  <c r="E96" i="7"/>
  <c r="C97" i="7"/>
  <c r="D97" i="7"/>
  <c r="E97" i="7"/>
  <c r="C98" i="7"/>
  <c r="D98" i="7"/>
  <c r="E98" i="7"/>
  <c r="C99" i="7"/>
  <c r="D99" i="7"/>
  <c r="E99" i="7"/>
  <c r="C100" i="7"/>
  <c r="D100" i="7"/>
  <c r="E100" i="7"/>
  <c r="C101" i="7"/>
  <c r="D101" i="7"/>
  <c r="E101" i="7"/>
  <c r="C102" i="7"/>
  <c r="D102" i="7"/>
  <c r="E102" i="7"/>
  <c r="C103" i="7"/>
  <c r="D103" i="7"/>
  <c r="E103" i="7"/>
  <c r="C104" i="7"/>
  <c r="D104" i="7"/>
  <c r="E104" i="7"/>
  <c r="C105" i="7"/>
  <c r="D105" i="7"/>
  <c r="E105" i="7"/>
  <c r="C106" i="7"/>
  <c r="D106" i="7"/>
  <c r="E106" i="7"/>
  <c r="C107" i="7"/>
  <c r="D107" i="7"/>
  <c r="E107" i="7"/>
  <c r="C108" i="7"/>
  <c r="D108" i="7"/>
  <c r="E108" i="7"/>
  <c r="C109" i="7"/>
  <c r="D109" i="7"/>
  <c r="E109" i="7"/>
  <c r="C110" i="7"/>
  <c r="D110" i="7"/>
  <c r="E110" i="7"/>
  <c r="C111" i="7"/>
  <c r="D111" i="7"/>
  <c r="E111" i="7"/>
  <c r="C112" i="7"/>
  <c r="D112" i="7"/>
  <c r="E112" i="7"/>
  <c r="C113" i="7"/>
  <c r="D113" i="7"/>
  <c r="E113" i="7"/>
  <c r="C114" i="7"/>
  <c r="D114" i="7"/>
  <c r="E114" i="7"/>
  <c r="C115" i="7"/>
  <c r="D115" i="7"/>
  <c r="E115" i="7"/>
  <c r="C116" i="7"/>
  <c r="D116" i="7"/>
  <c r="E116" i="7"/>
  <c r="C117" i="7"/>
  <c r="D117" i="7"/>
  <c r="E117" i="7"/>
  <c r="C118" i="7"/>
  <c r="D118" i="7"/>
  <c r="E118" i="7"/>
  <c r="C119" i="7"/>
  <c r="D119" i="7"/>
  <c r="E119" i="7"/>
  <c r="C120" i="7"/>
  <c r="D120" i="7"/>
  <c r="E120" i="7"/>
  <c r="C121" i="7"/>
  <c r="D121" i="7"/>
  <c r="E121" i="7"/>
  <c r="C122" i="7"/>
  <c r="D122" i="7"/>
  <c r="E122" i="7"/>
  <c r="C123" i="7"/>
  <c r="D123" i="7"/>
  <c r="E123" i="7"/>
  <c r="C124" i="7"/>
  <c r="D124" i="7"/>
  <c r="E124" i="7"/>
  <c r="C125" i="7"/>
  <c r="D125" i="7"/>
  <c r="E125" i="7"/>
  <c r="C126" i="7"/>
  <c r="D126" i="7"/>
  <c r="E126" i="7"/>
  <c r="C127" i="7"/>
  <c r="D127" i="7"/>
  <c r="E127" i="7"/>
  <c r="C128" i="7"/>
  <c r="D128" i="7"/>
  <c r="E128" i="7"/>
  <c r="C129" i="7"/>
  <c r="D129" i="7"/>
  <c r="E129" i="7"/>
  <c r="C130" i="7"/>
  <c r="D130" i="7"/>
  <c r="E130" i="7"/>
  <c r="C131" i="7"/>
  <c r="D131" i="7"/>
  <c r="E131" i="7"/>
  <c r="C132" i="7"/>
  <c r="D132" i="7"/>
  <c r="E132" i="7"/>
  <c r="C133" i="7"/>
  <c r="D133" i="7"/>
  <c r="E133" i="7"/>
  <c r="C134" i="7"/>
  <c r="D134" i="7"/>
  <c r="E134" i="7"/>
  <c r="C135" i="7"/>
  <c r="D135" i="7"/>
  <c r="E135" i="7"/>
  <c r="C136" i="7"/>
  <c r="D136" i="7"/>
  <c r="E136" i="7"/>
  <c r="C137" i="7"/>
  <c r="D137" i="7"/>
  <c r="E137" i="7"/>
  <c r="C138" i="7"/>
  <c r="D138" i="7"/>
  <c r="E138" i="7"/>
  <c r="C139" i="7"/>
  <c r="D139" i="7"/>
  <c r="E139" i="7"/>
  <c r="C140" i="7"/>
  <c r="D140" i="7"/>
  <c r="E140" i="7"/>
  <c r="C141" i="7"/>
  <c r="D141" i="7"/>
  <c r="E141" i="7"/>
  <c r="C142" i="7"/>
  <c r="D142" i="7"/>
  <c r="E142" i="7"/>
  <c r="C143" i="7"/>
  <c r="D143" i="7"/>
  <c r="E143" i="7"/>
  <c r="C144" i="7"/>
  <c r="D144" i="7"/>
  <c r="E144" i="7"/>
  <c r="C145" i="7"/>
  <c r="D145" i="7"/>
  <c r="E145" i="7"/>
  <c r="C146" i="7"/>
  <c r="D146" i="7"/>
  <c r="E146" i="7"/>
  <c r="C147" i="7"/>
  <c r="D147" i="7"/>
  <c r="E147" i="7"/>
  <c r="C148" i="7"/>
  <c r="D148" i="7"/>
  <c r="E148" i="7"/>
  <c r="C149" i="7"/>
  <c r="D149" i="7"/>
  <c r="E149" i="7"/>
  <c r="C150" i="7"/>
  <c r="D150" i="7"/>
  <c r="E150" i="7"/>
  <c r="C151" i="7"/>
  <c r="D151" i="7"/>
  <c r="E151" i="7"/>
  <c r="C152" i="7"/>
  <c r="D152" i="7"/>
  <c r="E152" i="7"/>
  <c r="C153" i="7"/>
  <c r="D153" i="7"/>
  <c r="E153" i="7"/>
  <c r="C154" i="7"/>
  <c r="D154" i="7"/>
  <c r="E154" i="7"/>
  <c r="C155" i="7"/>
  <c r="D155" i="7"/>
  <c r="E155" i="7"/>
  <c r="C156" i="7"/>
  <c r="D156" i="7"/>
  <c r="E156" i="7"/>
  <c r="C157" i="7"/>
  <c r="D157" i="7"/>
  <c r="E157" i="7"/>
  <c r="C158" i="7"/>
  <c r="D158" i="7"/>
  <c r="E158" i="7"/>
  <c r="C159" i="7"/>
  <c r="D159" i="7"/>
  <c r="E159" i="7"/>
  <c r="C160" i="7"/>
  <c r="D160" i="7"/>
  <c r="E160" i="7"/>
  <c r="C161" i="7"/>
  <c r="D161" i="7"/>
  <c r="E161" i="7"/>
  <c r="C162" i="7"/>
  <c r="D162" i="7"/>
  <c r="E162" i="7"/>
  <c r="C163" i="7"/>
  <c r="D163" i="7"/>
  <c r="E163" i="7"/>
  <c r="C164" i="7"/>
  <c r="D164" i="7"/>
  <c r="E164" i="7"/>
  <c r="C165" i="7"/>
  <c r="D165" i="7"/>
  <c r="E165" i="7"/>
  <c r="C166" i="7"/>
  <c r="D166" i="7"/>
  <c r="E166" i="7"/>
  <c r="C167" i="7"/>
  <c r="D167" i="7"/>
  <c r="E167" i="7"/>
  <c r="C168" i="7"/>
  <c r="D168" i="7"/>
  <c r="E168" i="7"/>
  <c r="C169" i="7"/>
  <c r="D169" i="7"/>
  <c r="E169" i="7"/>
  <c r="C170" i="7"/>
  <c r="D170" i="7"/>
  <c r="E170" i="7"/>
  <c r="C171" i="7"/>
  <c r="D171" i="7"/>
  <c r="E171" i="7"/>
  <c r="C172" i="7"/>
  <c r="D172" i="7"/>
  <c r="E172" i="7"/>
  <c r="C173" i="7"/>
  <c r="D173" i="7"/>
  <c r="E173" i="7"/>
  <c r="C174" i="7"/>
  <c r="D174" i="7"/>
  <c r="E174" i="7"/>
  <c r="C175" i="7"/>
  <c r="D175" i="7"/>
  <c r="E175" i="7"/>
  <c r="C176" i="7"/>
  <c r="D176" i="7"/>
  <c r="E176" i="7"/>
  <c r="C177" i="7"/>
  <c r="D177" i="7"/>
  <c r="E177" i="7"/>
  <c r="C178" i="7"/>
  <c r="D178" i="7"/>
  <c r="E178" i="7"/>
  <c r="C179" i="7"/>
  <c r="D179" i="7"/>
  <c r="E179" i="7"/>
  <c r="C180" i="7"/>
  <c r="D180" i="7"/>
  <c r="E180" i="7"/>
  <c r="C181" i="7"/>
  <c r="D181" i="7"/>
  <c r="E181" i="7"/>
  <c r="C182" i="7"/>
  <c r="D182" i="7"/>
  <c r="E182" i="7"/>
  <c r="C183" i="7"/>
  <c r="D183" i="7"/>
  <c r="E183" i="7"/>
  <c r="C184" i="7"/>
  <c r="D184" i="7"/>
  <c r="E184" i="7"/>
  <c r="C185" i="7"/>
  <c r="D185" i="7"/>
  <c r="E185" i="7"/>
  <c r="C186" i="7"/>
  <c r="D186" i="7"/>
  <c r="E186" i="7"/>
  <c r="C187" i="7"/>
  <c r="D187" i="7"/>
  <c r="E187" i="7"/>
  <c r="C188" i="7"/>
  <c r="D188" i="7"/>
  <c r="E188" i="7"/>
  <c r="C189" i="7"/>
  <c r="D189" i="7"/>
  <c r="E189" i="7"/>
  <c r="C190" i="7"/>
  <c r="D190" i="7"/>
  <c r="E190" i="7"/>
  <c r="C191" i="7"/>
  <c r="D191" i="7"/>
  <c r="E191" i="7"/>
  <c r="C192" i="7"/>
  <c r="D192" i="7"/>
  <c r="E192" i="7"/>
  <c r="C193" i="7"/>
  <c r="D193" i="7"/>
  <c r="E193" i="7"/>
  <c r="C194" i="7"/>
  <c r="D194" i="7"/>
  <c r="E194" i="7"/>
  <c r="C195" i="7"/>
  <c r="D195" i="7"/>
  <c r="E195" i="7"/>
  <c r="C196" i="7"/>
  <c r="D196" i="7"/>
  <c r="E196" i="7"/>
  <c r="C197" i="7"/>
  <c r="D197" i="7"/>
  <c r="E197" i="7"/>
  <c r="C198" i="7"/>
  <c r="D198" i="7"/>
  <c r="E198" i="7"/>
  <c r="C199" i="7"/>
  <c r="D199" i="7"/>
  <c r="E199" i="7"/>
  <c r="C200" i="7"/>
  <c r="D200" i="7"/>
  <c r="E200" i="7"/>
  <c r="C201" i="7"/>
  <c r="D201" i="7"/>
  <c r="E201" i="7"/>
  <c r="C202" i="7"/>
  <c r="D202" i="7"/>
  <c r="E202" i="7"/>
  <c r="C203" i="7"/>
  <c r="D203" i="7"/>
  <c r="E203" i="7"/>
  <c r="C204" i="7"/>
  <c r="D204" i="7"/>
  <c r="E204" i="7"/>
  <c r="C205" i="7"/>
  <c r="D205" i="7"/>
  <c r="E205" i="7"/>
  <c r="C206" i="7"/>
  <c r="D206" i="7"/>
  <c r="E206" i="7"/>
  <c r="C207" i="7"/>
  <c r="D207" i="7"/>
  <c r="E207" i="7"/>
  <c r="C208" i="7"/>
  <c r="D208" i="7"/>
  <c r="E208" i="7"/>
  <c r="C209" i="7"/>
  <c r="D209" i="7"/>
  <c r="E209" i="7"/>
  <c r="C210" i="7"/>
  <c r="D210" i="7"/>
  <c r="E210" i="7"/>
  <c r="C211" i="7"/>
  <c r="D211" i="7"/>
  <c r="E211" i="7"/>
  <c r="C212" i="7"/>
  <c r="D212" i="7"/>
  <c r="E212" i="7"/>
  <c r="C213" i="7"/>
  <c r="D213" i="7"/>
  <c r="E213" i="7"/>
  <c r="C214" i="7"/>
  <c r="D214" i="7"/>
  <c r="E214" i="7"/>
  <c r="C215" i="7"/>
  <c r="D215" i="7"/>
  <c r="E215" i="7"/>
  <c r="C216" i="7"/>
  <c r="D216" i="7"/>
  <c r="E216" i="7"/>
  <c r="C217" i="7"/>
  <c r="D217" i="7"/>
  <c r="E217" i="7"/>
  <c r="C218" i="7"/>
  <c r="D218" i="7"/>
  <c r="E218" i="7"/>
  <c r="C219" i="7"/>
  <c r="D219" i="7"/>
  <c r="E219" i="7"/>
  <c r="C220" i="7"/>
  <c r="D220" i="7"/>
  <c r="E220" i="7"/>
  <c r="C221" i="7"/>
  <c r="D221" i="7"/>
  <c r="E221" i="7"/>
  <c r="C222" i="7"/>
  <c r="D222" i="7"/>
  <c r="E222" i="7"/>
  <c r="C223" i="7"/>
  <c r="D223" i="7"/>
  <c r="E223" i="7"/>
  <c r="C224" i="7"/>
  <c r="D224" i="7"/>
  <c r="E224" i="7"/>
  <c r="C225" i="7"/>
  <c r="D225" i="7"/>
  <c r="E225" i="7"/>
  <c r="C226" i="7"/>
  <c r="D226" i="7"/>
  <c r="E226" i="7"/>
  <c r="C227" i="7"/>
  <c r="D227" i="7"/>
  <c r="E227" i="7"/>
  <c r="C228" i="7"/>
  <c r="D228" i="7"/>
  <c r="E228" i="7"/>
  <c r="C229" i="7"/>
  <c r="D229" i="7"/>
  <c r="E229" i="7"/>
  <c r="C230" i="7"/>
  <c r="D230" i="7"/>
  <c r="E230" i="7"/>
  <c r="C231" i="7"/>
  <c r="D231" i="7"/>
  <c r="E231" i="7"/>
  <c r="C232" i="7"/>
  <c r="D232" i="7"/>
  <c r="E232" i="7"/>
  <c r="C233" i="7"/>
  <c r="D233" i="7"/>
  <c r="E233" i="7"/>
  <c r="C234" i="7"/>
  <c r="D234" i="7"/>
  <c r="E234" i="7"/>
  <c r="C235" i="7"/>
  <c r="D235" i="7"/>
  <c r="E235" i="7"/>
  <c r="C236" i="7"/>
  <c r="D236" i="7"/>
  <c r="E236" i="7"/>
  <c r="C237" i="7"/>
  <c r="D237" i="7"/>
  <c r="E237" i="7"/>
  <c r="C238" i="7"/>
  <c r="D238" i="7"/>
  <c r="E238" i="7"/>
  <c r="C239" i="7"/>
  <c r="D239" i="7"/>
  <c r="E239" i="7"/>
  <c r="C240" i="7"/>
  <c r="D240" i="7"/>
  <c r="E240" i="7"/>
  <c r="C241" i="7"/>
  <c r="D241" i="7"/>
  <c r="E241" i="7"/>
  <c r="C242" i="7"/>
  <c r="D242" i="7"/>
  <c r="E242" i="7"/>
  <c r="C243" i="7"/>
  <c r="D243" i="7"/>
  <c r="E243" i="7"/>
  <c r="C244" i="7"/>
  <c r="D244" i="7"/>
  <c r="E244" i="7"/>
  <c r="C245" i="7"/>
  <c r="D245" i="7"/>
  <c r="E245" i="7"/>
  <c r="C246" i="7"/>
  <c r="D246" i="7"/>
  <c r="E246" i="7"/>
  <c r="C247" i="7"/>
  <c r="D247" i="7"/>
  <c r="E247" i="7"/>
  <c r="C248" i="7"/>
  <c r="D248" i="7"/>
  <c r="E248" i="7"/>
  <c r="C249" i="7"/>
  <c r="D249" i="7"/>
  <c r="E249" i="7"/>
  <c r="C250" i="7"/>
  <c r="D250" i="7"/>
  <c r="E250" i="7"/>
  <c r="C251" i="7"/>
  <c r="D251" i="7"/>
  <c r="E251" i="7"/>
  <c r="C252" i="7"/>
  <c r="D252" i="7"/>
  <c r="E252" i="7"/>
  <c r="C253" i="7"/>
  <c r="D253" i="7"/>
  <c r="E253" i="7"/>
  <c r="C254" i="7"/>
  <c r="D254" i="7"/>
  <c r="E254" i="7"/>
  <c r="C255" i="7"/>
  <c r="D255" i="7"/>
  <c r="E255" i="7"/>
  <c r="C256" i="7"/>
  <c r="D256" i="7"/>
  <c r="E256" i="7"/>
  <c r="C257" i="7"/>
  <c r="D257" i="7"/>
  <c r="E257" i="7"/>
  <c r="C258" i="7"/>
  <c r="D258" i="7"/>
  <c r="E258" i="7"/>
  <c r="C259" i="7"/>
  <c r="D259" i="7"/>
  <c r="E259" i="7"/>
  <c r="P15" i="7" a="1"/>
  <c r="P15" i="7"/>
  <c r="Q15" i="7"/>
  <c r="R15" i="7"/>
  <c r="S15" i="7"/>
  <c r="I10" i="7" a="1"/>
  <c r="I10" i="7"/>
  <c r="J10" i="7"/>
  <c r="K10" i="7"/>
  <c r="L10" i="7"/>
  <c r="I11" i="7"/>
  <c r="J11" i="7"/>
  <c r="K11" i="7"/>
  <c r="L11" i="7"/>
  <c r="I12" i="7"/>
  <c r="J12" i="7"/>
  <c r="K12" i="7"/>
  <c r="L12" i="7"/>
  <c r="I13" i="7"/>
  <c r="J13" i="7"/>
  <c r="K13" i="7"/>
  <c r="L13" i="7"/>
  <c r="P10" i="7" a="1"/>
  <c r="P10" i="7"/>
  <c r="Q10" i="7"/>
  <c r="R10" i="7"/>
  <c r="S10" i="7"/>
  <c r="T10" i="7"/>
  <c r="L13" i="6"/>
  <c r="K13" i="6"/>
  <c r="J13" i="6"/>
  <c r="I13" i="6"/>
  <c r="H13" i="6"/>
  <c r="G13" i="6"/>
  <c r="F13" i="6"/>
  <c r="E13" i="6"/>
  <c r="D13" i="6"/>
  <c r="C13" i="6"/>
  <c r="B13" i="6"/>
  <c r="B9" i="6"/>
  <c r="C9" i="6"/>
  <c r="D9" i="6"/>
  <c r="E9" i="6"/>
  <c r="F9" i="6"/>
  <c r="G9" i="6"/>
  <c r="H9" i="6"/>
  <c r="I9" i="6"/>
  <c r="J9" i="6"/>
  <c r="K9" i="6"/>
  <c r="L9" i="6"/>
  <c r="L14" i="6"/>
  <c r="K14" i="6"/>
  <c r="J14" i="6"/>
  <c r="I14" i="6"/>
  <c r="H14" i="6"/>
  <c r="G14" i="6"/>
  <c r="F14" i="6"/>
  <c r="E14" i="6"/>
  <c r="D14" i="6"/>
  <c r="C14" i="6"/>
  <c r="B14" i="6"/>
  <c r="L15" i="6"/>
  <c r="K15" i="6"/>
  <c r="J15" i="6"/>
  <c r="I15" i="6"/>
  <c r="H15" i="6"/>
  <c r="G15" i="6"/>
  <c r="F15" i="6"/>
  <c r="E15" i="6"/>
  <c r="D15" i="6"/>
  <c r="C15" i="6"/>
  <c r="B15" i="6"/>
  <c r="L16" i="6"/>
  <c r="K16" i="6"/>
  <c r="J16" i="6"/>
  <c r="I16" i="6"/>
  <c r="H16" i="6"/>
  <c r="G16" i="6"/>
  <c r="F16" i="6"/>
  <c r="E16" i="6"/>
  <c r="D16" i="6"/>
  <c r="C16" i="6"/>
  <c r="B16" i="6"/>
  <c r="L12" i="6"/>
  <c r="K12" i="6"/>
  <c r="J12" i="6"/>
  <c r="I12" i="6"/>
  <c r="H12" i="6"/>
  <c r="G12" i="6"/>
  <c r="F12" i="6"/>
  <c r="E12" i="6"/>
  <c r="D12" i="6"/>
  <c r="C12" i="6"/>
  <c r="B12" i="6"/>
  <c r="AM11" i="6" a="1"/>
  <c r="AM11" i="6"/>
  <c r="AN11" i="6"/>
  <c r="AO11" i="6"/>
  <c r="AP11" i="6"/>
  <c r="AQ11" i="6"/>
  <c r="AR11" i="6"/>
  <c r="AS11" i="6"/>
  <c r="AT11" i="6"/>
  <c r="AU11" i="6"/>
  <c r="AV11" i="6"/>
  <c r="AW11" i="6"/>
  <c r="L11" i="6"/>
  <c r="K11" i="6"/>
  <c r="J11" i="6"/>
  <c r="I11" i="6"/>
  <c r="H11" i="6"/>
  <c r="G11" i="6"/>
  <c r="F11" i="6"/>
  <c r="E11" i="6"/>
  <c r="D11" i="6"/>
  <c r="C11" i="6"/>
  <c r="B11" i="6"/>
  <c r="L10" i="6"/>
  <c r="K10" i="6"/>
  <c r="J10" i="6"/>
  <c r="I10" i="6"/>
  <c r="H10" i="6"/>
  <c r="G10" i="6"/>
  <c r="F10" i="6"/>
  <c r="E10" i="6"/>
  <c r="D10" i="6"/>
  <c r="C10" i="6"/>
  <c r="B10"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B934" i="6"/>
  <c r="B935" i="6"/>
  <c r="B936" i="6"/>
  <c r="B937" i="6"/>
  <c r="B938" i="6"/>
  <c r="B939" i="6"/>
  <c r="B940" i="6"/>
  <c r="B941" i="6"/>
  <c r="B942" i="6"/>
  <c r="B943" i="6"/>
  <c r="B944" i="6"/>
  <c r="B945" i="6"/>
  <c r="B946" i="6"/>
  <c r="B947" i="6"/>
  <c r="B948" i="6"/>
  <c r="B949" i="6"/>
  <c r="B950" i="6"/>
  <c r="B951" i="6"/>
  <c r="B952" i="6"/>
  <c r="B953" i="6"/>
  <c r="B954" i="6"/>
  <c r="B955" i="6"/>
  <c r="B956" i="6"/>
  <c r="B957" i="6"/>
  <c r="B958" i="6"/>
  <c r="B959" i="6"/>
  <c r="B960" i="6"/>
  <c r="B961" i="6"/>
  <c r="B962" i="6"/>
  <c r="B963" i="6"/>
  <c r="B964" i="6"/>
  <c r="B965" i="6"/>
  <c r="B966" i="6"/>
  <c r="B967" i="6"/>
  <c r="B968" i="6"/>
  <c r="B969" i="6"/>
  <c r="B970" i="6"/>
  <c r="B971" i="6"/>
  <c r="B972" i="6"/>
  <c r="B973" i="6"/>
  <c r="B974" i="6"/>
  <c r="B975" i="6"/>
  <c r="B976" i="6"/>
  <c r="B977" i="6"/>
  <c r="B978" i="6"/>
  <c r="B979" i="6"/>
  <c r="B980" i="6"/>
  <c r="B981" i="6"/>
  <c r="B982" i="6"/>
  <c r="B983" i="6"/>
  <c r="B984" i="6"/>
  <c r="B985" i="6"/>
  <c r="B986" i="6"/>
  <c r="B987" i="6"/>
  <c r="B988" i="6"/>
  <c r="B989" i="6"/>
  <c r="B990" i="6"/>
  <c r="B991" i="6"/>
  <c r="B992" i="6"/>
  <c r="B993" i="6"/>
  <c r="B994" i="6"/>
  <c r="B995" i="6"/>
  <c r="B996" i="6"/>
  <c r="B997" i="6"/>
  <c r="B998" i="6"/>
  <c r="B999" i="6"/>
  <c r="B1000" i="6"/>
  <c r="B1001" i="6"/>
  <c r="B1002" i="6"/>
  <c r="B1003" i="6"/>
  <c r="B1004" i="6"/>
  <c r="B1005" i="6"/>
  <c r="B1006" i="6"/>
  <c r="B1007" i="6"/>
  <c r="B1008" i="6"/>
  <c r="B1010" i="6"/>
  <c r="N10"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7" i="6"/>
  <c r="C1008" i="6"/>
  <c r="C1010" i="6"/>
  <c r="O10"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D453" i="6"/>
  <c r="D454" i="6"/>
  <c r="D455" i="6"/>
  <c r="D456" i="6"/>
  <c r="D457" i="6"/>
  <c r="D458" i="6"/>
  <c r="D459" i="6"/>
  <c r="D460" i="6"/>
  <c r="D461" i="6"/>
  <c r="D462" i="6"/>
  <c r="D463" i="6"/>
  <c r="D464" i="6"/>
  <c r="D465" i="6"/>
  <c r="D466" i="6"/>
  <c r="D467" i="6"/>
  <c r="D468" i="6"/>
  <c r="D469" i="6"/>
  <c r="D470" i="6"/>
  <c r="D471" i="6"/>
  <c r="D472" i="6"/>
  <c r="D473" i="6"/>
  <c r="D474" i="6"/>
  <c r="D475" i="6"/>
  <c r="D476" i="6"/>
  <c r="D477" i="6"/>
  <c r="D478" i="6"/>
  <c r="D479" i="6"/>
  <c r="D480" i="6"/>
  <c r="D481" i="6"/>
  <c r="D482" i="6"/>
  <c r="D483" i="6"/>
  <c r="D484" i="6"/>
  <c r="D485" i="6"/>
  <c r="D486" i="6"/>
  <c r="D487" i="6"/>
  <c r="D488" i="6"/>
  <c r="D489" i="6"/>
  <c r="D490" i="6"/>
  <c r="D491" i="6"/>
  <c r="D492" i="6"/>
  <c r="D493" i="6"/>
  <c r="D494" i="6"/>
  <c r="D495" i="6"/>
  <c r="D496" i="6"/>
  <c r="D497" i="6"/>
  <c r="D498" i="6"/>
  <c r="D499" i="6"/>
  <c r="D500" i="6"/>
  <c r="D501" i="6"/>
  <c r="D502" i="6"/>
  <c r="D503" i="6"/>
  <c r="D504" i="6"/>
  <c r="D505" i="6"/>
  <c r="D506" i="6"/>
  <c r="D507" i="6"/>
  <c r="D508" i="6"/>
  <c r="D509" i="6"/>
  <c r="D510" i="6"/>
  <c r="D511" i="6"/>
  <c r="D512" i="6"/>
  <c r="D513" i="6"/>
  <c r="D514" i="6"/>
  <c r="D515" i="6"/>
  <c r="D516" i="6"/>
  <c r="D517" i="6"/>
  <c r="D518" i="6"/>
  <c r="D519" i="6"/>
  <c r="D520" i="6"/>
  <c r="D521" i="6"/>
  <c r="D522" i="6"/>
  <c r="D523" i="6"/>
  <c r="D524" i="6"/>
  <c r="D525" i="6"/>
  <c r="D526" i="6"/>
  <c r="D527" i="6"/>
  <c r="D528" i="6"/>
  <c r="D529" i="6"/>
  <c r="D530" i="6"/>
  <c r="D531" i="6"/>
  <c r="D532" i="6"/>
  <c r="D533" i="6"/>
  <c r="D534" i="6"/>
  <c r="D535" i="6"/>
  <c r="D536" i="6"/>
  <c r="D537" i="6"/>
  <c r="D538" i="6"/>
  <c r="D539" i="6"/>
  <c r="D540" i="6"/>
  <c r="D541" i="6"/>
  <c r="D542" i="6"/>
  <c r="D543" i="6"/>
  <c r="D544" i="6"/>
  <c r="D545" i="6"/>
  <c r="D546" i="6"/>
  <c r="D547" i="6"/>
  <c r="D548" i="6"/>
  <c r="D549" i="6"/>
  <c r="D550" i="6"/>
  <c r="D551" i="6"/>
  <c r="D552" i="6"/>
  <c r="D553" i="6"/>
  <c r="D554" i="6"/>
  <c r="D555" i="6"/>
  <c r="D556" i="6"/>
  <c r="D557" i="6"/>
  <c r="D558" i="6"/>
  <c r="D559" i="6"/>
  <c r="D560" i="6"/>
  <c r="D561" i="6"/>
  <c r="D562" i="6"/>
  <c r="D563" i="6"/>
  <c r="D564" i="6"/>
  <c r="D565" i="6"/>
  <c r="D566" i="6"/>
  <c r="D567" i="6"/>
  <c r="D568" i="6"/>
  <c r="D569" i="6"/>
  <c r="D570" i="6"/>
  <c r="D571" i="6"/>
  <c r="D572" i="6"/>
  <c r="D573" i="6"/>
  <c r="D574" i="6"/>
  <c r="D575" i="6"/>
  <c r="D576" i="6"/>
  <c r="D577" i="6"/>
  <c r="D578" i="6"/>
  <c r="D579" i="6"/>
  <c r="D580" i="6"/>
  <c r="D581" i="6"/>
  <c r="D582" i="6"/>
  <c r="D583" i="6"/>
  <c r="D584" i="6"/>
  <c r="D585" i="6"/>
  <c r="D586" i="6"/>
  <c r="D587" i="6"/>
  <c r="D588" i="6"/>
  <c r="D589" i="6"/>
  <c r="D590" i="6"/>
  <c r="D591" i="6"/>
  <c r="D592" i="6"/>
  <c r="D593" i="6"/>
  <c r="D594" i="6"/>
  <c r="D595" i="6"/>
  <c r="D596" i="6"/>
  <c r="D597" i="6"/>
  <c r="D598" i="6"/>
  <c r="D599" i="6"/>
  <c r="D600" i="6"/>
  <c r="D601" i="6"/>
  <c r="D602" i="6"/>
  <c r="D603" i="6"/>
  <c r="D604" i="6"/>
  <c r="D605" i="6"/>
  <c r="D606" i="6"/>
  <c r="D607" i="6"/>
  <c r="D608" i="6"/>
  <c r="D609" i="6"/>
  <c r="D610" i="6"/>
  <c r="D611" i="6"/>
  <c r="D612" i="6"/>
  <c r="D613" i="6"/>
  <c r="D614" i="6"/>
  <c r="D615" i="6"/>
  <c r="D616" i="6"/>
  <c r="D617" i="6"/>
  <c r="D618" i="6"/>
  <c r="D619" i="6"/>
  <c r="D620" i="6"/>
  <c r="D621" i="6"/>
  <c r="D622" i="6"/>
  <c r="D623" i="6"/>
  <c r="D624" i="6"/>
  <c r="D625" i="6"/>
  <c r="D626" i="6"/>
  <c r="D627" i="6"/>
  <c r="D628" i="6"/>
  <c r="D629" i="6"/>
  <c r="D630" i="6"/>
  <c r="D631" i="6"/>
  <c r="D632" i="6"/>
  <c r="D633" i="6"/>
  <c r="D634" i="6"/>
  <c r="D635" i="6"/>
  <c r="D636" i="6"/>
  <c r="D637" i="6"/>
  <c r="D638" i="6"/>
  <c r="D639" i="6"/>
  <c r="D640" i="6"/>
  <c r="D641" i="6"/>
  <c r="D642" i="6"/>
  <c r="D643" i="6"/>
  <c r="D644" i="6"/>
  <c r="D645" i="6"/>
  <c r="D646" i="6"/>
  <c r="D647" i="6"/>
  <c r="D648" i="6"/>
  <c r="D649" i="6"/>
  <c r="D650" i="6"/>
  <c r="D651" i="6"/>
  <c r="D652" i="6"/>
  <c r="D653" i="6"/>
  <c r="D654" i="6"/>
  <c r="D655" i="6"/>
  <c r="D656" i="6"/>
  <c r="D657" i="6"/>
  <c r="D658" i="6"/>
  <c r="D659" i="6"/>
  <c r="D660" i="6"/>
  <c r="D661" i="6"/>
  <c r="D662" i="6"/>
  <c r="D663" i="6"/>
  <c r="D664" i="6"/>
  <c r="D665" i="6"/>
  <c r="D666" i="6"/>
  <c r="D667" i="6"/>
  <c r="D668" i="6"/>
  <c r="D669" i="6"/>
  <c r="D670" i="6"/>
  <c r="D671" i="6"/>
  <c r="D672" i="6"/>
  <c r="D673" i="6"/>
  <c r="D674" i="6"/>
  <c r="D675" i="6"/>
  <c r="D676" i="6"/>
  <c r="D677" i="6"/>
  <c r="D678" i="6"/>
  <c r="D679" i="6"/>
  <c r="D680" i="6"/>
  <c r="D681" i="6"/>
  <c r="D682" i="6"/>
  <c r="D683" i="6"/>
  <c r="D684" i="6"/>
  <c r="D685" i="6"/>
  <c r="D686" i="6"/>
  <c r="D687" i="6"/>
  <c r="D688" i="6"/>
  <c r="D689" i="6"/>
  <c r="D690" i="6"/>
  <c r="D691" i="6"/>
  <c r="D692" i="6"/>
  <c r="D693" i="6"/>
  <c r="D694" i="6"/>
  <c r="D695" i="6"/>
  <c r="D696" i="6"/>
  <c r="D697" i="6"/>
  <c r="D698" i="6"/>
  <c r="D699" i="6"/>
  <c r="D700" i="6"/>
  <c r="D701" i="6"/>
  <c r="D702" i="6"/>
  <c r="D703" i="6"/>
  <c r="D704" i="6"/>
  <c r="D705" i="6"/>
  <c r="D706" i="6"/>
  <c r="D707" i="6"/>
  <c r="D708" i="6"/>
  <c r="D709" i="6"/>
  <c r="D710" i="6"/>
  <c r="D711" i="6"/>
  <c r="D712" i="6"/>
  <c r="D713" i="6"/>
  <c r="D714" i="6"/>
  <c r="D715" i="6"/>
  <c r="D716" i="6"/>
  <c r="D717" i="6"/>
  <c r="D718" i="6"/>
  <c r="D719" i="6"/>
  <c r="D720" i="6"/>
  <c r="D721" i="6"/>
  <c r="D722" i="6"/>
  <c r="D723" i="6"/>
  <c r="D724" i="6"/>
  <c r="D725" i="6"/>
  <c r="D726" i="6"/>
  <c r="D727" i="6"/>
  <c r="D728" i="6"/>
  <c r="D729" i="6"/>
  <c r="D730" i="6"/>
  <c r="D731" i="6"/>
  <c r="D732" i="6"/>
  <c r="D733" i="6"/>
  <c r="D734" i="6"/>
  <c r="D735" i="6"/>
  <c r="D736" i="6"/>
  <c r="D737" i="6"/>
  <c r="D738" i="6"/>
  <c r="D739" i="6"/>
  <c r="D740" i="6"/>
  <c r="D741" i="6"/>
  <c r="D742" i="6"/>
  <c r="D743" i="6"/>
  <c r="D744" i="6"/>
  <c r="D745" i="6"/>
  <c r="D746" i="6"/>
  <c r="D747" i="6"/>
  <c r="D748" i="6"/>
  <c r="D749" i="6"/>
  <c r="D750" i="6"/>
  <c r="D751" i="6"/>
  <c r="D752" i="6"/>
  <c r="D753" i="6"/>
  <c r="D754" i="6"/>
  <c r="D755" i="6"/>
  <c r="D756" i="6"/>
  <c r="D757" i="6"/>
  <c r="D758" i="6"/>
  <c r="D759" i="6"/>
  <c r="D760" i="6"/>
  <c r="D761" i="6"/>
  <c r="D762" i="6"/>
  <c r="D763" i="6"/>
  <c r="D764" i="6"/>
  <c r="D765" i="6"/>
  <c r="D766" i="6"/>
  <c r="D767" i="6"/>
  <c r="D768" i="6"/>
  <c r="D769" i="6"/>
  <c r="D770" i="6"/>
  <c r="D771" i="6"/>
  <c r="D772" i="6"/>
  <c r="D773" i="6"/>
  <c r="D774" i="6"/>
  <c r="D775" i="6"/>
  <c r="D776" i="6"/>
  <c r="D777" i="6"/>
  <c r="D778" i="6"/>
  <c r="D779" i="6"/>
  <c r="D780" i="6"/>
  <c r="D781" i="6"/>
  <c r="D782" i="6"/>
  <c r="D783" i="6"/>
  <c r="D784" i="6"/>
  <c r="D785" i="6"/>
  <c r="D786" i="6"/>
  <c r="D787" i="6"/>
  <c r="D788" i="6"/>
  <c r="D789" i="6"/>
  <c r="D790" i="6"/>
  <c r="D791" i="6"/>
  <c r="D792" i="6"/>
  <c r="D793" i="6"/>
  <c r="D794" i="6"/>
  <c r="D795" i="6"/>
  <c r="D796" i="6"/>
  <c r="D797" i="6"/>
  <c r="D798" i="6"/>
  <c r="D799" i="6"/>
  <c r="D800" i="6"/>
  <c r="D801" i="6"/>
  <c r="D802" i="6"/>
  <c r="D803" i="6"/>
  <c r="D804" i="6"/>
  <c r="D805" i="6"/>
  <c r="D806" i="6"/>
  <c r="D807" i="6"/>
  <c r="D808" i="6"/>
  <c r="D809" i="6"/>
  <c r="D810" i="6"/>
  <c r="D811" i="6"/>
  <c r="D812" i="6"/>
  <c r="D813" i="6"/>
  <c r="D814" i="6"/>
  <c r="D815" i="6"/>
  <c r="D816" i="6"/>
  <c r="D817" i="6"/>
  <c r="D818" i="6"/>
  <c r="D819" i="6"/>
  <c r="D820" i="6"/>
  <c r="D821" i="6"/>
  <c r="D822" i="6"/>
  <c r="D823" i="6"/>
  <c r="D824" i="6"/>
  <c r="D825" i="6"/>
  <c r="D826" i="6"/>
  <c r="D827" i="6"/>
  <c r="D828" i="6"/>
  <c r="D829" i="6"/>
  <c r="D830" i="6"/>
  <c r="D831" i="6"/>
  <c r="D832" i="6"/>
  <c r="D833" i="6"/>
  <c r="D834" i="6"/>
  <c r="D835" i="6"/>
  <c r="D836" i="6"/>
  <c r="D837" i="6"/>
  <c r="D838" i="6"/>
  <c r="D839" i="6"/>
  <c r="D840" i="6"/>
  <c r="D841" i="6"/>
  <c r="D842" i="6"/>
  <c r="D843" i="6"/>
  <c r="D844" i="6"/>
  <c r="D845" i="6"/>
  <c r="D846" i="6"/>
  <c r="D847" i="6"/>
  <c r="D848" i="6"/>
  <c r="D849" i="6"/>
  <c r="D850" i="6"/>
  <c r="D851" i="6"/>
  <c r="D852" i="6"/>
  <c r="D853" i="6"/>
  <c r="D854" i="6"/>
  <c r="D855" i="6"/>
  <c r="D856" i="6"/>
  <c r="D857" i="6"/>
  <c r="D858" i="6"/>
  <c r="D859" i="6"/>
  <c r="D860" i="6"/>
  <c r="D861" i="6"/>
  <c r="D862" i="6"/>
  <c r="D863" i="6"/>
  <c r="D864" i="6"/>
  <c r="D865" i="6"/>
  <c r="D866" i="6"/>
  <c r="D867" i="6"/>
  <c r="D868" i="6"/>
  <c r="D869" i="6"/>
  <c r="D870" i="6"/>
  <c r="D871" i="6"/>
  <c r="D872" i="6"/>
  <c r="D873" i="6"/>
  <c r="D874" i="6"/>
  <c r="D875" i="6"/>
  <c r="D876" i="6"/>
  <c r="D877" i="6"/>
  <c r="D878" i="6"/>
  <c r="D879" i="6"/>
  <c r="D880" i="6"/>
  <c r="D881" i="6"/>
  <c r="D882" i="6"/>
  <c r="D883" i="6"/>
  <c r="D884" i="6"/>
  <c r="D885" i="6"/>
  <c r="D886" i="6"/>
  <c r="D887" i="6"/>
  <c r="D888" i="6"/>
  <c r="D889" i="6"/>
  <c r="D890" i="6"/>
  <c r="D891" i="6"/>
  <c r="D892" i="6"/>
  <c r="D893" i="6"/>
  <c r="D894" i="6"/>
  <c r="D895" i="6"/>
  <c r="D896" i="6"/>
  <c r="D897" i="6"/>
  <c r="D898" i="6"/>
  <c r="D899" i="6"/>
  <c r="D900" i="6"/>
  <c r="D901" i="6"/>
  <c r="D902" i="6"/>
  <c r="D903" i="6"/>
  <c r="D904" i="6"/>
  <c r="D905" i="6"/>
  <c r="D906" i="6"/>
  <c r="D907" i="6"/>
  <c r="D908" i="6"/>
  <c r="D909" i="6"/>
  <c r="D910" i="6"/>
  <c r="D911" i="6"/>
  <c r="D912" i="6"/>
  <c r="D913" i="6"/>
  <c r="D914" i="6"/>
  <c r="D915" i="6"/>
  <c r="D916" i="6"/>
  <c r="D917" i="6"/>
  <c r="D918" i="6"/>
  <c r="D919" i="6"/>
  <c r="D920" i="6"/>
  <c r="D921" i="6"/>
  <c r="D922" i="6"/>
  <c r="D923" i="6"/>
  <c r="D924" i="6"/>
  <c r="D925" i="6"/>
  <c r="D926" i="6"/>
  <c r="D927" i="6"/>
  <c r="D928" i="6"/>
  <c r="D929" i="6"/>
  <c r="D930" i="6"/>
  <c r="D931" i="6"/>
  <c r="D932" i="6"/>
  <c r="D933" i="6"/>
  <c r="D934" i="6"/>
  <c r="D935" i="6"/>
  <c r="D936" i="6"/>
  <c r="D937" i="6"/>
  <c r="D938" i="6"/>
  <c r="D939" i="6"/>
  <c r="D940" i="6"/>
  <c r="D941" i="6"/>
  <c r="D942" i="6"/>
  <c r="D943" i="6"/>
  <c r="D944" i="6"/>
  <c r="D945" i="6"/>
  <c r="D946" i="6"/>
  <c r="D947" i="6"/>
  <c r="D948" i="6"/>
  <c r="D949" i="6"/>
  <c r="D950" i="6"/>
  <c r="D951" i="6"/>
  <c r="D952" i="6"/>
  <c r="D953" i="6"/>
  <c r="D954" i="6"/>
  <c r="D955" i="6"/>
  <c r="D956" i="6"/>
  <c r="D957" i="6"/>
  <c r="D958" i="6"/>
  <c r="D959" i="6"/>
  <c r="D960" i="6"/>
  <c r="D961" i="6"/>
  <c r="D962" i="6"/>
  <c r="D963" i="6"/>
  <c r="D964" i="6"/>
  <c r="D965" i="6"/>
  <c r="D966" i="6"/>
  <c r="D967" i="6"/>
  <c r="D968" i="6"/>
  <c r="D969" i="6"/>
  <c r="D970" i="6"/>
  <c r="D971" i="6"/>
  <c r="D972" i="6"/>
  <c r="D973" i="6"/>
  <c r="D974" i="6"/>
  <c r="D975" i="6"/>
  <c r="D976" i="6"/>
  <c r="D977" i="6"/>
  <c r="D978" i="6"/>
  <c r="D979" i="6"/>
  <c r="D980" i="6"/>
  <c r="D981" i="6"/>
  <c r="D982" i="6"/>
  <c r="D983" i="6"/>
  <c r="D984" i="6"/>
  <c r="D985" i="6"/>
  <c r="D986" i="6"/>
  <c r="D987" i="6"/>
  <c r="D988" i="6"/>
  <c r="D989" i="6"/>
  <c r="D990" i="6"/>
  <c r="D991" i="6"/>
  <c r="D992" i="6"/>
  <c r="D993" i="6"/>
  <c r="D994" i="6"/>
  <c r="D995" i="6"/>
  <c r="D996" i="6"/>
  <c r="D997" i="6"/>
  <c r="D998" i="6"/>
  <c r="D999" i="6"/>
  <c r="D1000" i="6"/>
  <c r="D1001" i="6"/>
  <c r="D1002" i="6"/>
  <c r="D1003" i="6"/>
  <c r="D1004" i="6"/>
  <c r="D1005" i="6"/>
  <c r="D1006" i="6"/>
  <c r="D1007" i="6"/>
  <c r="D1008" i="6"/>
  <c r="D1010" i="6"/>
  <c r="P10"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7" i="6"/>
  <c r="E1008" i="6"/>
  <c r="E1010" i="6"/>
  <c r="Q10"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F201" i="6"/>
  <c r="F202" i="6"/>
  <c r="F203" i="6"/>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F238" i="6"/>
  <c r="F239" i="6"/>
  <c r="F240" i="6"/>
  <c r="F241" i="6"/>
  <c r="F242" i="6"/>
  <c r="F243" i="6"/>
  <c r="F244" i="6"/>
  <c r="F245" i="6"/>
  <c r="F246" i="6"/>
  <c r="F247" i="6"/>
  <c r="F248" i="6"/>
  <c r="F249" i="6"/>
  <c r="F250" i="6"/>
  <c r="F251" i="6"/>
  <c r="F252" i="6"/>
  <c r="F253" i="6"/>
  <c r="F254" i="6"/>
  <c r="F255" i="6"/>
  <c r="F256" i="6"/>
  <c r="F257" i="6"/>
  <c r="F258" i="6"/>
  <c r="F259" i="6"/>
  <c r="F260" i="6"/>
  <c r="F261" i="6"/>
  <c r="F262" i="6"/>
  <c r="F263" i="6"/>
  <c r="F264" i="6"/>
  <c r="F265" i="6"/>
  <c r="F266" i="6"/>
  <c r="F267" i="6"/>
  <c r="F268" i="6"/>
  <c r="F269" i="6"/>
  <c r="F270" i="6"/>
  <c r="F271" i="6"/>
  <c r="F272" i="6"/>
  <c r="F273" i="6"/>
  <c r="F274" i="6"/>
  <c r="F275" i="6"/>
  <c r="F276" i="6"/>
  <c r="F277" i="6"/>
  <c r="F278" i="6"/>
  <c r="F279" i="6"/>
  <c r="F280" i="6"/>
  <c r="F281" i="6"/>
  <c r="F282" i="6"/>
  <c r="F283" i="6"/>
  <c r="F284" i="6"/>
  <c r="F285" i="6"/>
  <c r="F286" i="6"/>
  <c r="F287" i="6"/>
  <c r="F288" i="6"/>
  <c r="F289" i="6"/>
  <c r="F290" i="6"/>
  <c r="F291" i="6"/>
  <c r="F292" i="6"/>
  <c r="F293" i="6"/>
  <c r="F294" i="6"/>
  <c r="F295" i="6"/>
  <c r="F296" i="6"/>
  <c r="F297" i="6"/>
  <c r="F298" i="6"/>
  <c r="F299" i="6"/>
  <c r="F300" i="6"/>
  <c r="F301" i="6"/>
  <c r="F302" i="6"/>
  <c r="F303" i="6"/>
  <c r="F304" i="6"/>
  <c r="F305" i="6"/>
  <c r="F306" i="6"/>
  <c r="F307" i="6"/>
  <c r="F308" i="6"/>
  <c r="F309" i="6"/>
  <c r="F310" i="6"/>
  <c r="F311" i="6"/>
  <c r="F312" i="6"/>
  <c r="F313" i="6"/>
  <c r="F314" i="6"/>
  <c r="F315" i="6"/>
  <c r="F316" i="6"/>
  <c r="F317" i="6"/>
  <c r="F318" i="6"/>
  <c r="F319" i="6"/>
  <c r="F320" i="6"/>
  <c r="F321" i="6"/>
  <c r="F322" i="6"/>
  <c r="F323" i="6"/>
  <c r="F324" i="6"/>
  <c r="F325" i="6"/>
  <c r="F326" i="6"/>
  <c r="F327" i="6"/>
  <c r="F328" i="6"/>
  <c r="F329" i="6"/>
  <c r="F330" i="6"/>
  <c r="F331" i="6"/>
  <c r="F332" i="6"/>
  <c r="F333" i="6"/>
  <c r="F334" i="6"/>
  <c r="F335" i="6"/>
  <c r="F336" i="6"/>
  <c r="F337" i="6"/>
  <c r="F338" i="6"/>
  <c r="F339" i="6"/>
  <c r="F340" i="6"/>
  <c r="F341" i="6"/>
  <c r="F342" i="6"/>
  <c r="F343" i="6"/>
  <c r="F344" i="6"/>
  <c r="F345" i="6"/>
  <c r="F346" i="6"/>
  <c r="F347" i="6"/>
  <c r="F348" i="6"/>
  <c r="F349" i="6"/>
  <c r="F350" i="6"/>
  <c r="F351" i="6"/>
  <c r="F352" i="6"/>
  <c r="F353" i="6"/>
  <c r="F354" i="6"/>
  <c r="F355" i="6"/>
  <c r="F356" i="6"/>
  <c r="F357" i="6"/>
  <c r="F358" i="6"/>
  <c r="F359" i="6"/>
  <c r="F360" i="6"/>
  <c r="F361" i="6"/>
  <c r="F362" i="6"/>
  <c r="F363" i="6"/>
  <c r="F364" i="6"/>
  <c r="F365" i="6"/>
  <c r="F366" i="6"/>
  <c r="F367" i="6"/>
  <c r="F368" i="6"/>
  <c r="F369" i="6"/>
  <c r="F370" i="6"/>
  <c r="F371" i="6"/>
  <c r="F372" i="6"/>
  <c r="F373" i="6"/>
  <c r="F374" i="6"/>
  <c r="F375" i="6"/>
  <c r="F376" i="6"/>
  <c r="F377" i="6"/>
  <c r="F378" i="6"/>
  <c r="F379" i="6"/>
  <c r="F380" i="6"/>
  <c r="F381" i="6"/>
  <c r="F382" i="6"/>
  <c r="F383" i="6"/>
  <c r="F384" i="6"/>
  <c r="F385" i="6"/>
  <c r="F386" i="6"/>
  <c r="F387" i="6"/>
  <c r="F388" i="6"/>
  <c r="F389" i="6"/>
  <c r="F390" i="6"/>
  <c r="F391" i="6"/>
  <c r="F392" i="6"/>
  <c r="F393" i="6"/>
  <c r="F394" i="6"/>
  <c r="F395" i="6"/>
  <c r="F396" i="6"/>
  <c r="F397" i="6"/>
  <c r="F398" i="6"/>
  <c r="F399" i="6"/>
  <c r="F400" i="6"/>
  <c r="F401" i="6"/>
  <c r="F402" i="6"/>
  <c r="F403" i="6"/>
  <c r="F404" i="6"/>
  <c r="F405" i="6"/>
  <c r="F406" i="6"/>
  <c r="F407" i="6"/>
  <c r="F408" i="6"/>
  <c r="F409" i="6"/>
  <c r="F410" i="6"/>
  <c r="F411" i="6"/>
  <c r="F412" i="6"/>
  <c r="F413" i="6"/>
  <c r="F414" i="6"/>
  <c r="F415" i="6"/>
  <c r="F416" i="6"/>
  <c r="F417" i="6"/>
  <c r="F418" i="6"/>
  <c r="F419" i="6"/>
  <c r="F420" i="6"/>
  <c r="F421" i="6"/>
  <c r="F422" i="6"/>
  <c r="F423" i="6"/>
  <c r="F424" i="6"/>
  <c r="F425" i="6"/>
  <c r="F426" i="6"/>
  <c r="F427" i="6"/>
  <c r="F428" i="6"/>
  <c r="F429" i="6"/>
  <c r="F430" i="6"/>
  <c r="F431" i="6"/>
  <c r="F432" i="6"/>
  <c r="F433" i="6"/>
  <c r="F434" i="6"/>
  <c r="F435" i="6"/>
  <c r="F436" i="6"/>
  <c r="F437" i="6"/>
  <c r="F438" i="6"/>
  <c r="F439" i="6"/>
  <c r="F440" i="6"/>
  <c r="F441" i="6"/>
  <c r="F442" i="6"/>
  <c r="F443" i="6"/>
  <c r="F444" i="6"/>
  <c r="F445" i="6"/>
  <c r="F446" i="6"/>
  <c r="F447" i="6"/>
  <c r="F448" i="6"/>
  <c r="F449" i="6"/>
  <c r="F450" i="6"/>
  <c r="F451" i="6"/>
  <c r="F452" i="6"/>
  <c r="F453" i="6"/>
  <c r="F454" i="6"/>
  <c r="F455" i="6"/>
  <c r="F456" i="6"/>
  <c r="F457" i="6"/>
  <c r="F458" i="6"/>
  <c r="F459" i="6"/>
  <c r="F460" i="6"/>
  <c r="F461" i="6"/>
  <c r="F462" i="6"/>
  <c r="F463" i="6"/>
  <c r="F464" i="6"/>
  <c r="F465" i="6"/>
  <c r="F466" i="6"/>
  <c r="F467" i="6"/>
  <c r="F468" i="6"/>
  <c r="F469" i="6"/>
  <c r="F470" i="6"/>
  <c r="F471" i="6"/>
  <c r="F472" i="6"/>
  <c r="F473" i="6"/>
  <c r="F474" i="6"/>
  <c r="F475" i="6"/>
  <c r="F476" i="6"/>
  <c r="F477" i="6"/>
  <c r="F478" i="6"/>
  <c r="F479" i="6"/>
  <c r="F480" i="6"/>
  <c r="F481" i="6"/>
  <c r="F482" i="6"/>
  <c r="F483" i="6"/>
  <c r="F484" i="6"/>
  <c r="F485" i="6"/>
  <c r="F486" i="6"/>
  <c r="F487" i="6"/>
  <c r="F488" i="6"/>
  <c r="F489" i="6"/>
  <c r="F490" i="6"/>
  <c r="F491" i="6"/>
  <c r="F492" i="6"/>
  <c r="F493" i="6"/>
  <c r="F494" i="6"/>
  <c r="F495" i="6"/>
  <c r="F496" i="6"/>
  <c r="F497" i="6"/>
  <c r="F498" i="6"/>
  <c r="F499" i="6"/>
  <c r="F500" i="6"/>
  <c r="F501" i="6"/>
  <c r="F502" i="6"/>
  <c r="F503" i="6"/>
  <c r="F504" i="6"/>
  <c r="F505" i="6"/>
  <c r="F506" i="6"/>
  <c r="F507" i="6"/>
  <c r="F508" i="6"/>
  <c r="F509" i="6"/>
  <c r="F510" i="6"/>
  <c r="F511" i="6"/>
  <c r="F512" i="6"/>
  <c r="F513" i="6"/>
  <c r="F514" i="6"/>
  <c r="F515" i="6"/>
  <c r="F516" i="6"/>
  <c r="F517" i="6"/>
  <c r="F518" i="6"/>
  <c r="F519" i="6"/>
  <c r="F520" i="6"/>
  <c r="F521" i="6"/>
  <c r="F522" i="6"/>
  <c r="F523" i="6"/>
  <c r="F524" i="6"/>
  <c r="F525" i="6"/>
  <c r="F526" i="6"/>
  <c r="F527" i="6"/>
  <c r="F528" i="6"/>
  <c r="F529" i="6"/>
  <c r="F530" i="6"/>
  <c r="F531" i="6"/>
  <c r="F532" i="6"/>
  <c r="F533" i="6"/>
  <c r="F534" i="6"/>
  <c r="F535" i="6"/>
  <c r="F536" i="6"/>
  <c r="F537" i="6"/>
  <c r="F538" i="6"/>
  <c r="F539" i="6"/>
  <c r="F540" i="6"/>
  <c r="F541" i="6"/>
  <c r="F542" i="6"/>
  <c r="F543" i="6"/>
  <c r="F544" i="6"/>
  <c r="F545" i="6"/>
  <c r="F546" i="6"/>
  <c r="F547" i="6"/>
  <c r="F548" i="6"/>
  <c r="F549" i="6"/>
  <c r="F550" i="6"/>
  <c r="F551" i="6"/>
  <c r="F552" i="6"/>
  <c r="F553" i="6"/>
  <c r="F554" i="6"/>
  <c r="F555" i="6"/>
  <c r="F556" i="6"/>
  <c r="F557" i="6"/>
  <c r="F558" i="6"/>
  <c r="F559" i="6"/>
  <c r="F560" i="6"/>
  <c r="F561" i="6"/>
  <c r="F562" i="6"/>
  <c r="F563" i="6"/>
  <c r="F564" i="6"/>
  <c r="F565" i="6"/>
  <c r="F566" i="6"/>
  <c r="F567" i="6"/>
  <c r="F568" i="6"/>
  <c r="F569" i="6"/>
  <c r="F570" i="6"/>
  <c r="F571" i="6"/>
  <c r="F572" i="6"/>
  <c r="F573" i="6"/>
  <c r="F574" i="6"/>
  <c r="F575" i="6"/>
  <c r="F576" i="6"/>
  <c r="F577" i="6"/>
  <c r="F578" i="6"/>
  <c r="F579" i="6"/>
  <c r="F580" i="6"/>
  <c r="F581" i="6"/>
  <c r="F582" i="6"/>
  <c r="F583" i="6"/>
  <c r="F584" i="6"/>
  <c r="F585" i="6"/>
  <c r="F586" i="6"/>
  <c r="F587" i="6"/>
  <c r="F588" i="6"/>
  <c r="F589" i="6"/>
  <c r="F590" i="6"/>
  <c r="F591" i="6"/>
  <c r="F592" i="6"/>
  <c r="F593" i="6"/>
  <c r="F594" i="6"/>
  <c r="F595" i="6"/>
  <c r="F596" i="6"/>
  <c r="F597" i="6"/>
  <c r="F598" i="6"/>
  <c r="F599" i="6"/>
  <c r="F600" i="6"/>
  <c r="F601" i="6"/>
  <c r="F602" i="6"/>
  <c r="F603" i="6"/>
  <c r="F604" i="6"/>
  <c r="F605" i="6"/>
  <c r="F606" i="6"/>
  <c r="F607" i="6"/>
  <c r="F608" i="6"/>
  <c r="F609" i="6"/>
  <c r="F610" i="6"/>
  <c r="F611" i="6"/>
  <c r="F612" i="6"/>
  <c r="F613" i="6"/>
  <c r="F614" i="6"/>
  <c r="F615" i="6"/>
  <c r="F616" i="6"/>
  <c r="F617" i="6"/>
  <c r="F618" i="6"/>
  <c r="F619" i="6"/>
  <c r="F620" i="6"/>
  <c r="F621" i="6"/>
  <c r="F622" i="6"/>
  <c r="F623" i="6"/>
  <c r="F624" i="6"/>
  <c r="F625" i="6"/>
  <c r="F626" i="6"/>
  <c r="F627" i="6"/>
  <c r="F628" i="6"/>
  <c r="F629" i="6"/>
  <c r="F630" i="6"/>
  <c r="F631" i="6"/>
  <c r="F632" i="6"/>
  <c r="F633" i="6"/>
  <c r="F634" i="6"/>
  <c r="F635" i="6"/>
  <c r="F636" i="6"/>
  <c r="F637" i="6"/>
  <c r="F638" i="6"/>
  <c r="F639" i="6"/>
  <c r="F640" i="6"/>
  <c r="F641" i="6"/>
  <c r="F642" i="6"/>
  <c r="F643" i="6"/>
  <c r="F644" i="6"/>
  <c r="F645" i="6"/>
  <c r="F646" i="6"/>
  <c r="F647" i="6"/>
  <c r="F648" i="6"/>
  <c r="F649" i="6"/>
  <c r="F650" i="6"/>
  <c r="F651" i="6"/>
  <c r="F652" i="6"/>
  <c r="F653" i="6"/>
  <c r="F654" i="6"/>
  <c r="F655" i="6"/>
  <c r="F656" i="6"/>
  <c r="F657" i="6"/>
  <c r="F658" i="6"/>
  <c r="F659" i="6"/>
  <c r="F660" i="6"/>
  <c r="F661" i="6"/>
  <c r="F662" i="6"/>
  <c r="F663" i="6"/>
  <c r="F664" i="6"/>
  <c r="F665" i="6"/>
  <c r="F666" i="6"/>
  <c r="F667" i="6"/>
  <c r="F668" i="6"/>
  <c r="F669" i="6"/>
  <c r="F670" i="6"/>
  <c r="F671" i="6"/>
  <c r="F672" i="6"/>
  <c r="F673" i="6"/>
  <c r="F674" i="6"/>
  <c r="F675" i="6"/>
  <c r="F676" i="6"/>
  <c r="F677" i="6"/>
  <c r="F678" i="6"/>
  <c r="F679" i="6"/>
  <c r="F680" i="6"/>
  <c r="F681" i="6"/>
  <c r="F682" i="6"/>
  <c r="F683" i="6"/>
  <c r="F684" i="6"/>
  <c r="F685" i="6"/>
  <c r="F686" i="6"/>
  <c r="F687" i="6"/>
  <c r="F688" i="6"/>
  <c r="F689" i="6"/>
  <c r="F690" i="6"/>
  <c r="F691" i="6"/>
  <c r="F692" i="6"/>
  <c r="F693" i="6"/>
  <c r="F694" i="6"/>
  <c r="F695" i="6"/>
  <c r="F696" i="6"/>
  <c r="F697" i="6"/>
  <c r="F698" i="6"/>
  <c r="F699" i="6"/>
  <c r="F700" i="6"/>
  <c r="F701" i="6"/>
  <c r="F702" i="6"/>
  <c r="F703" i="6"/>
  <c r="F704" i="6"/>
  <c r="F705" i="6"/>
  <c r="F706" i="6"/>
  <c r="F707" i="6"/>
  <c r="F708" i="6"/>
  <c r="F709" i="6"/>
  <c r="F710" i="6"/>
  <c r="F711" i="6"/>
  <c r="F712" i="6"/>
  <c r="F713" i="6"/>
  <c r="F714" i="6"/>
  <c r="F715" i="6"/>
  <c r="F716" i="6"/>
  <c r="F717" i="6"/>
  <c r="F718" i="6"/>
  <c r="F719" i="6"/>
  <c r="F720" i="6"/>
  <c r="F721" i="6"/>
  <c r="F722" i="6"/>
  <c r="F723" i="6"/>
  <c r="F724" i="6"/>
  <c r="F725" i="6"/>
  <c r="F726" i="6"/>
  <c r="F727" i="6"/>
  <c r="F728" i="6"/>
  <c r="F729" i="6"/>
  <c r="F730" i="6"/>
  <c r="F731" i="6"/>
  <c r="F732" i="6"/>
  <c r="F733" i="6"/>
  <c r="F734" i="6"/>
  <c r="F735" i="6"/>
  <c r="F736" i="6"/>
  <c r="F737" i="6"/>
  <c r="F738" i="6"/>
  <c r="F739" i="6"/>
  <c r="F740" i="6"/>
  <c r="F741" i="6"/>
  <c r="F742" i="6"/>
  <c r="F743" i="6"/>
  <c r="F744" i="6"/>
  <c r="F745" i="6"/>
  <c r="F746" i="6"/>
  <c r="F747" i="6"/>
  <c r="F748" i="6"/>
  <c r="F749" i="6"/>
  <c r="F750" i="6"/>
  <c r="F751" i="6"/>
  <c r="F752" i="6"/>
  <c r="F753" i="6"/>
  <c r="F754" i="6"/>
  <c r="F755" i="6"/>
  <c r="F756" i="6"/>
  <c r="F757" i="6"/>
  <c r="F758" i="6"/>
  <c r="F759" i="6"/>
  <c r="F760" i="6"/>
  <c r="F761" i="6"/>
  <c r="F762" i="6"/>
  <c r="F763" i="6"/>
  <c r="F764" i="6"/>
  <c r="F765" i="6"/>
  <c r="F766" i="6"/>
  <c r="F767" i="6"/>
  <c r="F768" i="6"/>
  <c r="F769" i="6"/>
  <c r="F770" i="6"/>
  <c r="F771" i="6"/>
  <c r="F772" i="6"/>
  <c r="F773" i="6"/>
  <c r="F774" i="6"/>
  <c r="F775" i="6"/>
  <c r="F776" i="6"/>
  <c r="F777" i="6"/>
  <c r="F778" i="6"/>
  <c r="F779" i="6"/>
  <c r="F780" i="6"/>
  <c r="F781" i="6"/>
  <c r="F782" i="6"/>
  <c r="F783" i="6"/>
  <c r="F784" i="6"/>
  <c r="F785" i="6"/>
  <c r="F786" i="6"/>
  <c r="F787" i="6"/>
  <c r="F788" i="6"/>
  <c r="F789" i="6"/>
  <c r="F790" i="6"/>
  <c r="F791" i="6"/>
  <c r="F792" i="6"/>
  <c r="F793" i="6"/>
  <c r="F794" i="6"/>
  <c r="F795" i="6"/>
  <c r="F796" i="6"/>
  <c r="F797" i="6"/>
  <c r="F798" i="6"/>
  <c r="F799" i="6"/>
  <c r="F800" i="6"/>
  <c r="F801" i="6"/>
  <c r="F802" i="6"/>
  <c r="F803" i="6"/>
  <c r="F804" i="6"/>
  <c r="F805" i="6"/>
  <c r="F806" i="6"/>
  <c r="F807" i="6"/>
  <c r="F808" i="6"/>
  <c r="F809" i="6"/>
  <c r="F810" i="6"/>
  <c r="F811" i="6"/>
  <c r="F812" i="6"/>
  <c r="F813" i="6"/>
  <c r="F814" i="6"/>
  <c r="F815" i="6"/>
  <c r="F816" i="6"/>
  <c r="F817" i="6"/>
  <c r="F818" i="6"/>
  <c r="F819" i="6"/>
  <c r="F820" i="6"/>
  <c r="F821" i="6"/>
  <c r="F822" i="6"/>
  <c r="F823" i="6"/>
  <c r="F824" i="6"/>
  <c r="F825" i="6"/>
  <c r="F826" i="6"/>
  <c r="F827" i="6"/>
  <c r="F828" i="6"/>
  <c r="F829" i="6"/>
  <c r="F830" i="6"/>
  <c r="F831" i="6"/>
  <c r="F832" i="6"/>
  <c r="F833" i="6"/>
  <c r="F834" i="6"/>
  <c r="F835" i="6"/>
  <c r="F836" i="6"/>
  <c r="F837" i="6"/>
  <c r="F838" i="6"/>
  <c r="F839" i="6"/>
  <c r="F840" i="6"/>
  <c r="F841" i="6"/>
  <c r="F842" i="6"/>
  <c r="F843" i="6"/>
  <c r="F844" i="6"/>
  <c r="F845" i="6"/>
  <c r="F846" i="6"/>
  <c r="F847" i="6"/>
  <c r="F848" i="6"/>
  <c r="F849" i="6"/>
  <c r="F850" i="6"/>
  <c r="F851" i="6"/>
  <c r="F852" i="6"/>
  <c r="F853" i="6"/>
  <c r="F854" i="6"/>
  <c r="F855" i="6"/>
  <c r="F856" i="6"/>
  <c r="F857" i="6"/>
  <c r="F858" i="6"/>
  <c r="F859" i="6"/>
  <c r="F860" i="6"/>
  <c r="F861" i="6"/>
  <c r="F862" i="6"/>
  <c r="F863" i="6"/>
  <c r="F864" i="6"/>
  <c r="F865" i="6"/>
  <c r="F866" i="6"/>
  <c r="F867" i="6"/>
  <c r="F868" i="6"/>
  <c r="F869" i="6"/>
  <c r="F870" i="6"/>
  <c r="F871" i="6"/>
  <c r="F872" i="6"/>
  <c r="F873" i="6"/>
  <c r="F874" i="6"/>
  <c r="F875" i="6"/>
  <c r="F876" i="6"/>
  <c r="F877" i="6"/>
  <c r="F878" i="6"/>
  <c r="F879" i="6"/>
  <c r="F880" i="6"/>
  <c r="F881" i="6"/>
  <c r="F882" i="6"/>
  <c r="F883" i="6"/>
  <c r="F884" i="6"/>
  <c r="F885" i="6"/>
  <c r="F886" i="6"/>
  <c r="F887" i="6"/>
  <c r="F888" i="6"/>
  <c r="F889" i="6"/>
  <c r="F890" i="6"/>
  <c r="F891" i="6"/>
  <c r="F892" i="6"/>
  <c r="F893" i="6"/>
  <c r="F894" i="6"/>
  <c r="F895" i="6"/>
  <c r="F896" i="6"/>
  <c r="F897" i="6"/>
  <c r="F898" i="6"/>
  <c r="F899" i="6"/>
  <c r="F900" i="6"/>
  <c r="F901" i="6"/>
  <c r="F902" i="6"/>
  <c r="F903" i="6"/>
  <c r="F904" i="6"/>
  <c r="F905" i="6"/>
  <c r="F906" i="6"/>
  <c r="F907" i="6"/>
  <c r="F908" i="6"/>
  <c r="F909" i="6"/>
  <c r="F910" i="6"/>
  <c r="F911" i="6"/>
  <c r="F912" i="6"/>
  <c r="F913" i="6"/>
  <c r="F914" i="6"/>
  <c r="F915" i="6"/>
  <c r="F916" i="6"/>
  <c r="F917" i="6"/>
  <c r="F918" i="6"/>
  <c r="F919" i="6"/>
  <c r="F920" i="6"/>
  <c r="F921" i="6"/>
  <c r="F922" i="6"/>
  <c r="F923" i="6"/>
  <c r="F924" i="6"/>
  <c r="F925" i="6"/>
  <c r="F926" i="6"/>
  <c r="F927" i="6"/>
  <c r="F928" i="6"/>
  <c r="F929" i="6"/>
  <c r="F930" i="6"/>
  <c r="F931" i="6"/>
  <c r="F932" i="6"/>
  <c r="F933" i="6"/>
  <c r="F934" i="6"/>
  <c r="F935" i="6"/>
  <c r="F936" i="6"/>
  <c r="F937" i="6"/>
  <c r="F938" i="6"/>
  <c r="F939" i="6"/>
  <c r="F940" i="6"/>
  <c r="F941" i="6"/>
  <c r="F942" i="6"/>
  <c r="F943" i="6"/>
  <c r="F944" i="6"/>
  <c r="F945" i="6"/>
  <c r="F946" i="6"/>
  <c r="F947" i="6"/>
  <c r="F948" i="6"/>
  <c r="F949" i="6"/>
  <c r="F950" i="6"/>
  <c r="F951" i="6"/>
  <c r="F952" i="6"/>
  <c r="F953" i="6"/>
  <c r="F954" i="6"/>
  <c r="F955" i="6"/>
  <c r="F956" i="6"/>
  <c r="F957" i="6"/>
  <c r="F958" i="6"/>
  <c r="F959" i="6"/>
  <c r="F960" i="6"/>
  <c r="F961" i="6"/>
  <c r="F962" i="6"/>
  <c r="F963" i="6"/>
  <c r="F964" i="6"/>
  <c r="F965" i="6"/>
  <c r="F966" i="6"/>
  <c r="F967" i="6"/>
  <c r="F968" i="6"/>
  <c r="F969" i="6"/>
  <c r="F970" i="6"/>
  <c r="F971" i="6"/>
  <c r="F972" i="6"/>
  <c r="F973" i="6"/>
  <c r="F974" i="6"/>
  <c r="F975" i="6"/>
  <c r="F976" i="6"/>
  <c r="F977" i="6"/>
  <c r="F978" i="6"/>
  <c r="F979" i="6"/>
  <c r="F980" i="6"/>
  <c r="F981" i="6"/>
  <c r="F982" i="6"/>
  <c r="F983" i="6"/>
  <c r="F984" i="6"/>
  <c r="F985" i="6"/>
  <c r="F986" i="6"/>
  <c r="F987" i="6"/>
  <c r="F988" i="6"/>
  <c r="F989" i="6"/>
  <c r="F990" i="6"/>
  <c r="F991" i="6"/>
  <c r="F992" i="6"/>
  <c r="F993" i="6"/>
  <c r="F994" i="6"/>
  <c r="F995" i="6"/>
  <c r="F996" i="6"/>
  <c r="F997" i="6"/>
  <c r="F998" i="6"/>
  <c r="F999" i="6"/>
  <c r="F1000" i="6"/>
  <c r="F1001" i="6"/>
  <c r="F1002" i="6"/>
  <c r="F1003" i="6"/>
  <c r="F1004" i="6"/>
  <c r="F1005" i="6"/>
  <c r="F1006" i="6"/>
  <c r="F1007" i="6"/>
  <c r="F1008" i="6"/>
  <c r="F1010" i="6"/>
  <c r="R10"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10" i="6"/>
  <c r="S10"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10" i="6"/>
  <c r="T10"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I871" i="6"/>
  <c r="I872" i="6"/>
  <c r="I873" i="6"/>
  <c r="I874" i="6"/>
  <c r="I875" i="6"/>
  <c r="I876" i="6"/>
  <c r="I877" i="6"/>
  <c r="I878" i="6"/>
  <c r="I879" i="6"/>
  <c r="I880" i="6"/>
  <c r="I881" i="6"/>
  <c r="I882" i="6"/>
  <c r="I883" i="6"/>
  <c r="I884" i="6"/>
  <c r="I885" i="6"/>
  <c r="I886" i="6"/>
  <c r="I887" i="6"/>
  <c r="I888" i="6"/>
  <c r="I889" i="6"/>
  <c r="I890" i="6"/>
  <c r="I891" i="6"/>
  <c r="I892" i="6"/>
  <c r="I893" i="6"/>
  <c r="I894" i="6"/>
  <c r="I895" i="6"/>
  <c r="I896" i="6"/>
  <c r="I897" i="6"/>
  <c r="I898" i="6"/>
  <c r="I899" i="6"/>
  <c r="I900" i="6"/>
  <c r="I901" i="6"/>
  <c r="I902" i="6"/>
  <c r="I903" i="6"/>
  <c r="I904" i="6"/>
  <c r="I905" i="6"/>
  <c r="I906" i="6"/>
  <c r="I907" i="6"/>
  <c r="I908" i="6"/>
  <c r="I909" i="6"/>
  <c r="I910" i="6"/>
  <c r="I911" i="6"/>
  <c r="I912" i="6"/>
  <c r="I913" i="6"/>
  <c r="I914" i="6"/>
  <c r="I915" i="6"/>
  <c r="I916" i="6"/>
  <c r="I917" i="6"/>
  <c r="I918" i="6"/>
  <c r="I919" i="6"/>
  <c r="I920" i="6"/>
  <c r="I921" i="6"/>
  <c r="I922" i="6"/>
  <c r="I923" i="6"/>
  <c r="I924" i="6"/>
  <c r="I925" i="6"/>
  <c r="I926" i="6"/>
  <c r="I927" i="6"/>
  <c r="I928" i="6"/>
  <c r="I929" i="6"/>
  <c r="I930" i="6"/>
  <c r="I931" i="6"/>
  <c r="I932" i="6"/>
  <c r="I933" i="6"/>
  <c r="I934" i="6"/>
  <c r="I935" i="6"/>
  <c r="I936" i="6"/>
  <c r="I937" i="6"/>
  <c r="I938" i="6"/>
  <c r="I939" i="6"/>
  <c r="I940" i="6"/>
  <c r="I941" i="6"/>
  <c r="I942" i="6"/>
  <c r="I943" i="6"/>
  <c r="I944" i="6"/>
  <c r="I945" i="6"/>
  <c r="I946" i="6"/>
  <c r="I947" i="6"/>
  <c r="I948" i="6"/>
  <c r="I949" i="6"/>
  <c r="I950" i="6"/>
  <c r="I951" i="6"/>
  <c r="I952" i="6"/>
  <c r="I953" i="6"/>
  <c r="I954" i="6"/>
  <c r="I955" i="6"/>
  <c r="I956" i="6"/>
  <c r="I957" i="6"/>
  <c r="I958" i="6"/>
  <c r="I959" i="6"/>
  <c r="I960" i="6"/>
  <c r="I961" i="6"/>
  <c r="I962" i="6"/>
  <c r="I963" i="6"/>
  <c r="I964" i="6"/>
  <c r="I965" i="6"/>
  <c r="I966" i="6"/>
  <c r="I967" i="6"/>
  <c r="I968" i="6"/>
  <c r="I969" i="6"/>
  <c r="I970" i="6"/>
  <c r="I971" i="6"/>
  <c r="I972" i="6"/>
  <c r="I973" i="6"/>
  <c r="I974" i="6"/>
  <c r="I975" i="6"/>
  <c r="I976" i="6"/>
  <c r="I977" i="6"/>
  <c r="I978" i="6"/>
  <c r="I979" i="6"/>
  <c r="I980" i="6"/>
  <c r="I981" i="6"/>
  <c r="I982" i="6"/>
  <c r="I983" i="6"/>
  <c r="I984" i="6"/>
  <c r="I985" i="6"/>
  <c r="I986" i="6"/>
  <c r="I987" i="6"/>
  <c r="I988" i="6"/>
  <c r="I989" i="6"/>
  <c r="I990" i="6"/>
  <c r="I991" i="6"/>
  <c r="I992" i="6"/>
  <c r="I993" i="6"/>
  <c r="I994" i="6"/>
  <c r="I995" i="6"/>
  <c r="I996" i="6"/>
  <c r="I997" i="6"/>
  <c r="I998" i="6"/>
  <c r="I999" i="6"/>
  <c r="I1000" i="6"/>
  <c r="I1001" i="6"/>
  <c r="I1002" i="6"/>
  <c r="I1003" i="6"/>
  <c r="I1004" i="6"/>
  <c r="I1005" i="6"/>
  <c r="I1006" i="6"/>
  <c r="I1007" i="6"/>
  <c r="I1008" i="6"/>
  <c r="I1010" i="6"/>
  <c r="U10"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J301" i="6"/>
  <c r="J302" i="6"/>
  <c r="J303" i="6"/>
  <c r="J304" i="6"/>
  <c r="J305" i="6"/>
  <c r="J306" i="6"/>
  <c r="J307" i="6"/>
  <c r="J308" i="6"/>
  <c r="J309" i="6"/>
  <c r="J310" i="6"/>
  <c r="J311" i="6"/>
  <c r="J312" i="6"/>
  <c r="J313" i="6"/>
  <c r="J314" i="6"/>
  <c r="J315" i="6"/>
  <c r="J316" i="6"/>
  <c r="J317" i="6"/>
  <c r="J318" i="6"/>
  <c r="J319" i="6"/>
  <c r="J320" i="6"/>
  <c r="J321" i="6"/>
  <c r="J322" i="6"/>
  <c r="J323" i="6"/>
  <c r="J324" i="6"/>
  <c r="J325" i="6"/>
  <c r="J326" i="6"/>
  <c r="J327" i="6"/>
  <c r="J328" i="6"/>
  <c r="J329" i="6"/>
  <c r="J330" i="6"/>
  <c r="J331" i="6"/>
  <c r="J332" i="6"/>
  <c r="J333" i="6"/>
  <c r="J334" i="6"/>
  <c r="J335" i="6"/>
  <c r="J336" i="6"/>
  <c r="J337" i="6"/>
  <c r="J338" i="6"/>
  <c r="J339" i="6"/>
  <c r="J340" i="6"/>
  <c r="J341" i="6"/>
  <c r="J342" i="6"/>
  <c r="J343" i="6"/>
  <c r="J344" i="6"/>
  <c r="J345" i="6"/>
  <c r="J346" i="6"/>
  <c r="J347" i="6"/>
  <c r="J348" i="6"/>
  <c r="J349" i="6"/>
  <c r="J350" i="6"/>
  <c r="J351" i="6"/>
  <c r="J352" i="6"/>
  <c r="J353" i="6"/>
  <c r="J354" i="6"/>
  <c r="J355" i="6"/>
  <c r="J356" i="6"/>
  <c r="J357" i="6"/>
  <c r="J358" i="6"/>
  <c r="J359" i="6"/>
  <c r="J360" i="6"/>
  <c r="J361" i="6"/>
  <c r="J362" i="6"/>
  <c r="J363" i="6"/>
  <c r="J364" i="6"/>
  <c r="J365" i="6"/>
  <c r="J366" i="6"/>
  <c r="J367" i="6"/>
  <c r="J368" i="6"/>
  <c r="J369" i="6"/>
  <c r="J370" i="6"/>
  <c r="J371" i="6"/>
  <c r="J372" i="6"/>
  <c r="J373" i="6"/>
  <c r="J374" i="6"/>
  <c r="J375" i="6"/>
  <c r="J376" i="6"/>
  <c r="J377" i="6"/>
  <c r="J378" i="6"/>
  <c r="J379" i="6"/>
  <c r="J380" i="6"/>
  <c r="J381" i="6"/>
  <c r="J382" i="6"/>
  <c r="J383" i="6"/>
  <c r="J384" i="6"/>
  <c r="J385" i="6"/>
  <c r="J386" i="6"/>
  <c r="J387" i="6"/>
  <c r="J388" i="6"/>
  <c r="J389" i="6"/>
  <c r="J390" i="6"/>
  <c r="J391" i="6"/>
  <c r="J392" i="6"/>
  <c r="J393" i="6"/>
  <c r="J394" i="6"/>
  <c r="J395" i="6"/>
  <c r="J396" i="6"/>
  <c r="J397" i="6"/>
  <c r="J398" i="6"/>
  <c r="J399" i="6"/>
  <c r="J400" i="6"/>
  <c r="J401" i="6"/>
  <c r="J402" i="6"/>
  <c r="J403" i="6"/>
  <c r="J404" i="6"/>
  <c r="J405" i="6"/>
  <c r="J406" i="6"/>
  <c r="J407" i="6"/>
  <c r="J408" i="6"/>
  <c r="J409" i="6"/>
  <c r="J410" i="6"/>
  <c r="J411" i="6"/>
  <c r="J412" i="6"/>
  <c r="J413" i="6"/>
  <c r="J414" i="6"/>
  <c r="J415" i="6"/>
  <c r="J416" i="6"/>
  <c r="J417" i="6"/>
  <c r="J418" i="6"/>
  <c r="J419" i="6"/>
  <c r="J420" i="6"/>
  <c r="J421" i="6"/>
  <c r="J422" i="6"/>
  <c r="J423" i="6"/>
  <c r="J424" i="6"/>
  <c r="J425" i="6"/>
  <c r="J426" i="6"/>
  <c r="J427" i="6"/>
  <c r="J428" i="6"/>
  <c r="J429" i="6"/>
  <c r="J430" i="6"/>
  <c r="J431" i="6"/>
  <c r="J432" i="6"/>
  <c r="J433" i="6"/>
  <c r="J434" i="6"/>
  <c r="J435" i="6"/>
  <c r="J436" i="6"/>
  <c r="J437" i="6"/>
  <c r="J438" i="6"/>
  <c r="J439" i="6"/>
  <c r="J440" i="6"/>
  <c r="J441" i="6"/>
  <c r="J442" i="6"/>
  <c r="J443" i="6"/>
  <c r="J444" i="6"/>
  <c r="J445" i="6"/>
  <c r="J446" i="6"/>
  <c r="J447" i="6"/>
  <c r="J448" i="6"/>
  <c r="J449" i="6"/>
  <c r="J450" i="6"/>
  <c r="J451" i="6"/>
  <c r="J452" i="6"/>
  <c r="J453" i="6"/>
  <c r="J454" i="6"/>
  <c r="J455" i="6"/>
  <c r="J456" i="6"/>
  <c r="J457" i="6"/>
  <c r="J458" i="6"/>
  <c r="J459" i="6"/>
  <c r="J460" i="6"/>
  <c r="J461" i="6"/>
  <c r="J462" i="6"/>
  <c r="J463" i="6"/>
  <c r="J464" i="6"/>
  <c r="J465" i="6"/>
  <c r="J466" i="6"/>
  <c r="J467" i="6"/>
  <c r="J468" i="6"/>
  <c r="J469" i="6"/>
  <c r="J470" i="6"/>
  <c r="J471" i="6"/>
  <c r="J472" i="6"/>
  <c r="J473" i="6"/>
  <c r="J474" i="6"/>
  <c r="J475" i="6"/>
  <c r="J476" i="6"/>
  <c r="J477" i="6"/>
  <c r="J478" i="6"/>
  <c r="J479" i="6"/>
  <c r="J480" i="6"/>
  <c r="J481" i="6"/>
  <c r="J482" i="6"/>
  <c r="J483" i="6"/>
  <c r="J484" i="6"/>
  <c r="J485" i="6"/>
  <c r="J486" i="6"/>
  <c r="J487" i="6"/>
  <c r="J488" i="6"/>
  <c r="J489" i="6"/>
  <c r="J490" i="6"/>
  <c r="J491" i="6"/>
  <c r="J492" i="6"/>
  <c r="J493" i="6"/>
  <c r="J494" i="6"/>
  <c r="J495" i="6"/>
  <c r="J496" i="6"/>
  <c r="J497" i="6"/>
  <c r="J498" i="6"/>
  <c r="J499" i="6"/>
  <c r="J500" i="6"/>
  <c r="J501" i="6"/>
  <c r="J502" i="6"/>
  <c r="J503" i="6"/>
  <c r="J504" i="6"/>
  <c r="J505" i="6"/>
  <c r="J506" i="6"/>
  <c r="J507" i="6"/>
  <c r="J508" i="6"/>
  <c r="J509" i="6"/>
  <c r="J510" i="6"/>
  <c r="J511" i="6"/>
  <c r="J512" i="6"/>
  <c r="J513" i="6"/>
  <c r="J514" i="6"/>
  <c r="J515" i="6"/>
  <c r="J516" i="6"/>
  <c r="J517" i="6"/>
  <c r="J518" i="6"/>
  <c r="J519" i="6"/>
  <c r="J520" i="6"/>
  <c r="J521" i="6"/>
  <c r="J522" i="6"/>
  <c r="J523" i="6"/>
  <c r="J524" i="6"/>
  <c r="J525" i="6"/>
  <c r="J526" i="6"/>
  <c r="J527" i="6"/>
  <c r="J528" i="6"/>
  <c r="J529" i="6"/>
  <c r="J530" i="6"/>
  <c r="J531" i="6"/>
  <c r="J532" i="6"/>
  <c r="J533" i="6"/>
  <c r="J534" i="6"/>
  <c r="J535" i="6"/>
  <c r="J536" i="6"/>
  <c r="J537" i="6"/>
  <c r="J538" i="6"/>
  <c r="J539" i="6"/>
  <c r="J540" i="6"/>
  <c r="J541" i="6"/>
  <c r="J542" i="6"/>
  <c r="J543" i="6"/>
  <c r="J544" i="6"/>
  <c r="J545" i="6"/>
  <c r="J546" i="6"/>
  <c r="J547" i="6"/>
  <c r="J548" i="6"/>
  <c r="J549" i="6"/>
  <c r="J550" i="6"/>
  <c r="J551" i="6"/>
  <c r="J552" i="6"/>
  <c r="J553" i="6"/>
  <c r="J554" i="6"/>
  <c r="J555" i="6"/>
  <c r="J556" i="6"/>
  <c r="J557" i="6"/>
  <c r="J558" i="6"/>
  <c r="J559" i="6"/>
  <c r="J560" i="6"/>
  <c r="J561" i="6"/>
  <c r="J562" i="6"/>
  <c r="J563" i="6"/>
  <c r="J564" i="6"/>
  <c r="J565" i="6"/>
  <c r="J566" i="6"/>
  <c r="J567" i="6"/>
  <c r="J568" i="6"/>
  <c r="J569" i="6"/>
  <c r="J570" i="6"/>
  <c r="J571" i="6"/>
  <c r="J572" i="6"/>
  <c r="J573" i="6"/>
  <c r="J574" i="6"/>
  <c r="J575" i="6"/>
  <c r="J576" i="6"/>
  <c r="J577" i="6"/>
  <c r="J578" i="6"/>
  <c r="J579" i="6"/>
  <c r="J580" i="6"/>
  <c r="J581" i="6"/>
  <c r="J582" i="6"/>
  <c r="J583" i="6"/>
  <c r="J584" i="6"/>
  <c r="J585" i="6"/>
  <c r="J586" i="6"/>
  <c r="J587" i="6"/>
  <c r="J588" i="6"/>
  <c r="J589" i="6"/>
  <c r="J590" i="6"/>
  <c r="J591" i="6"/>
  <c r="J592" i="6"/>
  <c r="J593" i="6"/>
  <c r="J594" i="6"/>
  <c r="J595" i="6"/>
  <c r="J596" i="6"/>
  <c r="J597" i="6"/>
  <c r="J598" i="6"/>
  <c r="J599" i="6"/>
  <c r="J600" i="6"/>
  <c r="J601" i="6"/>
  <c r="J602" i="6"/>
  <c r="J603" i="6"/>
  <c r="J604" i="6"/>
  <c r="J605" i="6"/>
  <c r="J606" i="6"/>
  <c r="J607" i="6"/>
  <c r="J608" i="6"/>
  <c r="J609" i="6"/>
  <c r="J610" i="6"/>
  <c r="J611" i="6"/>
  <c r="J612" i="6"/>
  <c r="J613" i="6"/>
  <c r="J614" i="6"/>
  <c r="J615" i="6"/>
  <c r="J616" i="6"/>
  <c r="J617" i="6"/>
  <c r="J618" i="6"/>
  <c r="J619" i="6"/>
  <c r="J620" i="6"/>
  <c r="J621" i="6"/>
  <c r="J622" i="6"/>
  <c r="J623" i="6"/>
  <c r="J624" i="6"/>
  <c r="J625" i="6"/>
  <c r="J626" i="6"/>
  <c r="J627" i="6"/>
  <c r="J628" i="6"/>
  <c r="J629" i="6"/>
  <c r="J630" i="6"/>
  <c r="J631" i="6"/>
  <c r="J632" i="6"/>
  <c r="J633" i="6"/>
  <c r="J634" i="6"/>
  <c r="J635" i="6"/>
  <c r="J636" i="6"/>
  <c r="J637" i="6"/>
  <c r="J638" i="6"/>
  <c r="J639" i="6"/>
  <c r="J640" i="6"/>
  <c r="J641" i="6"/>
  <c r="J642" i="6"/>
  <c r="J643" i="6"/>
  <c r="J644" i="6"/>
  <c r="J645" i="6"/>
  <c r="J646" i="6"/>
  <c r="J647" i="6"/>
  <c r="J648" i="6"/>
  <c r="J649" i="6"/>
  <c r="J650" i="6"/>
  <c r="J651" i="6"/>
  <c r="J652" i="6"/>
  <c r="J653" i="6"/>
  <c r="J654" i="6"/>
  <c r="J655" i="6"/>
  <c r="J656" i="6"/>
  <c r="J657" i="6"/>
  <c r="J658" i="6"/>
  <c r="J659" i="6"/>
  <c r="J660" i="6"/>
  <c r="J661" i="6"/>
  <c r="J662" i="6"/>
  <c r="J663" i="6"/>
  <c r="J664" i="6"/>
  <c r="J665" i="6"/>
  <c r="J666" i="6"/>
  <c r="J667" i="6"/>
  <c r="J668" i="6"/>
  <c r="J669" i="6"/>
  <c r="J670" i="6"/>
  <c r="J671" i="6"/>
  <c r="J672" i="6"/>
  <c r="J673" i="6"/>
  <c r="J674" i="6"/>
  <c r="J675" i="6"/>
  <c r="J676" i="6"/>
  <c r="J677" i="6"/>
  <c r="J678" i="6"/>
  <c r="J679" i="6"/>
  <c r="J680" i="6"/>
  <c r="J681" i="6"/>
  <c r="J682" i="6"/>
  <c r="J683" i="6"/>
  <c r="J684" i="6"/>
  <c r="J685" i="6"/>
  <c r="J686" i="6"/>
  <c r="J687" i="6"/>
  <c r="J688" i="6"/>
  <c r="J689" i="6"/>
  <c r="J690" i="6"/>
  <c r="J691" i="6"/>
  <c r="J692" i="6"/>
  <c r="J693" i="6"/>
  <c r="J694" i="6"/>
  <c r="J695" i="6"/>
  <c r="J696" i="6"/>
  <c r="J697" i="6"/>
  <c r="J698" i="6"/>
  <c r="J699" i="6"/>
  <c r="J700" i="6"/>
  <c r="J701" i="6"/>
  <c r="J702" i="6"/>
  <c r="J703" i="6"/>
  <c r="J704" i="6"/>
  <c r="J705" i="6"/>
  <c r="J706" i="6"/>
  <c r="J707" i="6"/>
  <c r="J708" i="6"/>
  <c r="J709" i="6"/>
  <c r="J710" i="6"/>
  <c r="J711" i="6"/>
  <c r="J712" i="6"/>
  <c r="J713" i="6"/>
  <c r="J714" i="6"/>
  <c r="J715" i="6"/>
  <c r="J716" i="6"/>
  <c r="J717" i="6"/>
  <c r="J718" i="6"/>
  <c r="J719" i="6"/>
  <c r="J720" i="6"/>
  <c r="J721" i="6"/>
  <c r="J722" i="6"/>
  <c r="J723" i="6"/>
  <c r="J724" i="6"/>
  <c r="J725" i="6"/>
  <c r="J726" i="6"/>
  <c r="J727" i="6"/>
  <c r="J728" i="6"/>
  <c r="J729" i="6"/>
  <c r="J730" i="6"/>
  <c r="J731" i="6"/>
  <c r="J732" i="6"/>
  <c r="J733" i="6"/>
  <c r="J734" i="6"/>
  <c r="J735" i="6"/>
  <c r="J736" i="6"/>
  <c r="J737" i="6"/>
  <c r="J738" i="6"/>
  <c r="J739" i="6"/>
  <c r="J740" i="6"/>
  <c r="J741" i="6"/>
  <c r="J742" i="6"/>
  <c r="J743" i="6"/>
  <c r="J744" i="6"/>
  <c r="J745" i="6"/>
  <c r="J746" i="6"/>
  <c r="J747" i="6"/>
  <c r="J748" i="6"/>
  <c r="J749" i="6"/>
  <c r="J750" i="6"/>
  <c r="J751" i="6"/>
  <c r="J752" i="6"/>
  <c r="J753" i="6"/>
  <c r="J754" i="6"/>
  <c r="J755" i="6"/>
  <c r="J756" i="6"/>
  <c r="J757" i="6"/>
  <c r="J758" i="6"/>
  <c r="J759" i="6"/>
  <c r="J760" i="6"/>
  <c r="J761" i="6"/>
  <c r="J762" i="6"/>
  <c r="J763" i="6"/>
  <c r="J764" i="6"/>
  <c r="J765" i="6"/>
  <c r="J766" i="6"/>
  <c r="J767" i="6"/>
  <c r="J768" i="6"/>
  <c r="J769" i="6"/>
  <c r="J770" i="6"/>
  <c r="J771" i="6"/>
  <c r="J772" i="6"/>
  <c r="J773" i="6"/>
  <c r="J774" i="6"/>
  <c r="J775" i="6"/>
  <c r="J776" i="6"/>
  <c r="J777" i="6"/>
  <c r="J778" i="6"/>
  <c r="J779" i="6"/>
  <c r="J780" i="6"/>
  <c r="J781" i="6"/>
  <c r="J782" i="6"/>
  <c r="J783" i="6"/>
  <c r="J784" i="6"/>
  <c r="J785" i="6"/>
  <c r="J786" i="6"/>
  <c r="J787" i="6"/>
  <c r="J788" i="6"/>
  <c r="J789" i="6"/>
  <c r="J790" i="6"/>
  <c r="J791" i="6"/>
  <c r="J792" i="6"/>
  <c r="J793" i="6"/>
  <c r="J794" i="6"/>
  <c r="J795" i="6"/>
  <c r="J796" i="6"/>
  <c r="J797" i="6"/>
  <c r="J798" i="6"/>
  <c r="J799" i="6"/>
  <c r="J800" i="6"/>
  <c r="J801" i="6"/>
  <c r="J802" i="6"/>
  <c r="J803" i="6"/>
  <c r="J804" i="6"/>
  <c r="J805" i="6"/>
  <c r="J806" i="6"/>
  <c r="J807" i="6"/>
  <c r="J808" i="6"/>
  <c r="J809" i="6"/>
  <c r="J810" i="6"/>
  <c r="J811" i="6"/>
  <c r="J812" i="6"/>
  <c r="J813" i="6"/>
  <c r="J814" i="6"/>
  <c r="J815" i="6"/>
  <c r="J816" i="6"/>
  <c r="J817" i="6"/>
  <c r="J818" i="6"/>
  <c r="J819" i="6"/>
  <c r="J820" i="6"/>
  <c r="J821" i="6"/>
  <c r="J822" i="6"/>
  <c r="J823" i="6"/>
  <c r="J824" i="6"/>
  <c r="J825" i="6"/>
  <c r="J826" i="6"/>
  <c r="J827" i="6"/>
  <c r="J828" i="6"/>
  <c r="J829" i="6"/>
  <c r="J830" i="6"/>
  <c r="J831" i="6"/>
  <c r="J832" i="6"/>
  <c r="J833" i="6"/>
  <c r="J834" i="6"/>
  <c r="J835" i="6"/>
  <c r="J836" i="6"/>
  <c r="J837" i="6"/>
  <c r="J838" i="6"/>
  <c r="J839" i="6"/>
  <c r="J840" i="6"/>
  <c r="J841" i="6"/>
  <c r="J842" i="6"/>
  <c r="J843" i="6"/>
  <c r="J844" i="6"/>
  <c r="J845" i="6"/>
  <c r="J846" i="6"/>
  <c r="J847" i="6"/>
  <c r="J848" i="6"/>
  <c r="J849" i="6"/>
  <c r="J850" i="6"/>
  <c r="J851" i="6"/>
  <c r="J852" i="6"/>
  <c r="J853" i="6"/>
  <c r="J854" i="6"/>
  <c r="J855" i="6"/>
  <c r="J856" i="6"/>
  <c r="J857" i="6"/>
  <c r="J858" i="6"/>
  <c r="J859" i="6"/>
  <c r="J860" i="6"/>
  <c r="J861" i="6"/>
  <c r="J862" i="6"/>
  <c r="J863" i="6"/>
  <c r="J864" i="6"/>
  <c r="J865" i="6"/>
  <c r="J866" i="6"/>
  <c r="J867" i="6"/>
  <c r="J868" i="6"/>
  <c r="J869" i="6"/>
  <c r="J870" i="6"/>
  <c r="J871" i="6"/>
  <c r="J872" i="6"/>
  <c r="J873" i="6"/>
  <c r="J874" i="6"/>
  <c r="J875" i="6"/>
  <c r="J876" i="6"/>
  <c r="J877" i="6"/>
  <c r="J878" i="6"/>
  <c r="J879" i="6"/>
  <c r="J880" i="6"/>
  <c r="J881" i="6"/>
  <c r="J882" i="6"/>
  <c r="J883" i="6"/>
  <c r="J884" i="6"/>
  <c r="J885" i="6"/>
  <c r="J886" i="6"/>
  <c r="J887" i="6"/>
  <c r="J888" i="6"/>
  <c r="J889" i="6"/>
  <c r="J890" i="6"/>
  <c r="J891" i="6"/>
  <c r="J892" i="6"/>
  <c r="J893" i="6"/>
  <c r="J894" i="6"/>
  <c r="J895" i="6"/>
  <c r="J896" i="6"/>
  <c r="J897" i="6"/>
  <c r="J898" i="6"/>
  <c r="J899" i="6"/>
  <c r="J900" i="6"/>
  <c r="J901" i="6"/>
  <c r="J902" i="6"/>
  <c r="J903" i="6"/>
  <c r="J904" i="6"/>
  <c r="J905" i="6"/>
  <c r="J906" i="6"/>
  <c r="J907" i="6"/>
  <c r="J908" i="6"/>
  <c r="J909" i="6"/>
  <c r="J910" i="6"/>
  <c r="J911" i="6"/>
  <c r="J912" i="6"/>
  <c r="J913" i="6"/>
  <c r="J914" i="6"/>
  <c r="J915" i="6"/>
  <c r="J916" i="6"/>
  <c r="J917" i="6"/>
  <c r="J918" i="6"/>
  <c r="J919" i="6"/>
  <c r="J920" i="6"/>
  <c r="J921" i="6"/>
  <c r="J922" i="6"/>
  <c r="J923" i="6"/>
  <c r="J924" i="6"/>
  <c r="J925" i="6"/>
  <c r="J926" i="6"/>
  <c r="J927" i="6"/>
  <c r="J928" i="6"/>
  <c r="J929" i="6"/>
  <c r="J930" i="6"/>
  <c r="J931" i="6"/>
  <c r="J932" i="6"/>
  <c r="J933" i="6"/>
  <c r="J934" i="6"/>
  <c r="J935" i="6"/>
  <c r="J936" i="6"/>
  <c r="J937" i="6"/>
  <c r="J938" i="6"/>
  <c r="J939" i="6"/>
  <c r="J940" i="6"/>
  <c r="J941" i="6"/>
  <c r="J942" i="6"/>
  <c r="J943" i="6"/>
  <c r="J944" i="6"/>
  <c r="J945" i="6"/>
  <c r="J946" i="6"/>
  <c r="J947" i="6"/>
  <c r="J948" i="6"/>
  <c r="J949" i="6"/>
  <c r="J950" i="6"/>
  <c r="J951" i="6"/>
  <c r="J952" i="6"/>
  <c r="J953" i="6"/>
  <c r="J954" i="6"/>
  <c r="J955" i="6"/>
  <c r="J956" i="6"/>
  <c r="J957" i="6"/>
  <c r="J958" i="6"/>
  <c r="J959" i="6"/>
  <c r="J960" i="6"/>
  <c r="J961" i="6"/>
  <c r="J962" i="6"/>
  <c r="J963" i="6"/>
  <c r="J964" i="6"/>
  <c r="J965" i="6"/>
  <c r="J966" i="6"/>
  <c r="J967" i="6"/>
  <c r="J968" i="6"/>
  <c r="J969" i="6"/>
  <c r="J970" i="6"/>
  <c r="J971" i="6"/>
  <c r="J972" i="6"/>
  <c r="J973" i="6"/>
  <c r="J974" i="6"/>
  <c r="J975" i="6"/>
  <c r="J976" i="6"/>
  <c r="J977" i="6"/>
  <c r="J978" i="6"/>
  <c r="J979" i="6"/>
  <c r="J980" i="6"/>
  <c r="J981" i="6"/>
  <c r="J982" i="6"/>
  <c r="J983" i="6"/>
  <c r="J984" i="6"/>
  <c r="J985" i="6"/>
  <c r="J986" i="6"/>
  <c r="J987" i="6"/>
  <c r="J988" i="6"/>
  <c r="J989" i="6"/>
  <c r="J990" i="6"/>
  <c r="J991" i="6"/>
  <c r="J992" i="6"/>
  <c r="J993" i="6"/>
  <c r="J994" i="6"/>
  <c r="J995" i="6"/>
  <c r="J996" i="6"/>
  <c r="J997" i="6"/>
  <c r="J998" i="6"/>
  <c r="J999" i="6"/>
  <c r="J1000" i="6"/>
  <c r="J1001" i="6"/>
  <c r="J1002" i="6"/>
  <c r="J1003" i="6"/>
  <c r="J1004" i="6"/>
  <c r="J1005" i="6"/>
  <c r="J1006" i="6"/>
  <c r="J1007" i="6"/>
  <c r="J1008" i="6"/>
  <c r="J1010" i="6"/>
  <c r="V10"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674"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849" i="6"/>
  <c r="K850" i="6"/>
  <c r="K851" i="6"/>
  <c r="K852" i="6"/>
  <c r="K853" i="6"/>
  <c r="K854" i="6"/>
  <c r="K855" i="6"/>
  <c r="K856" i="6"/>
  <c r="K857" i="6"/>
  <c r="K858" i="6"/>
  <c r="K859" i="6"/>
  <c r="K860" i="6"/>
  <c r="K861" i="6"/>
  <c r="K862" i="6"/>
  <c r="K863" i="6"/>
  <c r="K864" i="6"/>
  <c r="K865" i="6"/>
  <c r="K866" i="6"/>
  <c r="K867" i="6"/>
  <c r="K868" i="6"/>
  <c r="K869" i="6"/>
  <c r="K870" i="6"/>
  <c r="K871" i="6"/>
  <c r="K872" i="6"/>
  <c r="K873" i="6"/>
  <c r="K874" i="6"/>
  <c r="K875" i="6"/>
  <c r="K876" i="6"/>
  <c r="K877" i="6"/>
  <c r="K878" i="6"/>
  <c r="K879" i="6"/>
  <c r="K880" i="6"/>
  <c r="K881" i="6"/>
  <c r="K882" i="6"/>
  <c r="K883" i="6"/>
  <c r="K884" i="6"/>
  <c r="K885" i="6"/>
  <c r="K886" i="6"/>
  <c r="K887" i="6"/>
  <c r="K888" i="6"/>
  <c r="K889" i="6"/>
  <c r="K890" i="6"/>
  <c r="K891" i="6"/>
  <c r="K892" i="6"/>
  <c r="K893" i="6"/>
  <c r="K894" i="6"/>
  <c r="K895" i="6"/>
  <c r="K896" i="6"/>
  <c r="K897" i="6"/>
  <c r="K898" i="6"/>
  <c r="K899" i="6"/>
  <c r="K900" i="6"/>
  <c r="K901" i="6"/>
  <c r="K902" i="6"/>
  <c r="K903" i="6"/>
  <c r="K904" i="6"/>
  <c r="K905" i="6"/>
  <c r="K906" i="6"/>
  <c r="K907" i="6"/>
  <c r="K908" i="6"/>
  <c r="K909" i="6"/>
  <c r="K910" i="6"/>
  <c r="K911" i="6"/>
  <c r="K912" i="6"/>
  <c r="K913" i="6"/>
  <c r="K914" i="6"/>
  <c r="K915" i="6"/>
  <c r="K916" i="6"/>
  <c r="K917" i="6"/>
  <c r="K918" i="6"/>
  <c r="K919" i="6"/>
  <c r="K920" i="6"/>
  <c r="K921" i="6"/>
  <c r="K922" i="6"/>
  <c r="K923" i="6"/>
  <c r="K924" i="6"/>
  <c r="K925" i="6"/>
  <c r="K926" i="6"/>
  <c r="K927" i="6"/>
  <c r="K928" i="6"/>
  <c r="K929" i="6"/>
  <c r="K930" i="6"/>
  <c r="K931" i="6"/>
  <c r="K932" i="6"/>
  <c r="K933" i="6"/>
  <c r="K934" i="6"/>
  <c r="K935" i="6"/>
  <c r="K936" i="6"/>
  <c r="K937" i="6"/>
  <c r="K938" i="6"/>
  <c r="K939" i="6"/>
  <c r="K940" i="6"/>
  <c r="K941" i="6"/>
  <c r="K942" i="6"/>
  <c r="K943" i="6"/>
  <c r="K944" i="6"/>
  <c r="K945" i="6"/>
  <c r="K946" i="6"/>
  <c r="K947" i="6"/>
  <c r="K948" i="6"/>
  <c r="K949" i="6"/>
  <c r="K950" i="6"/>
  <c r="K951" i="6"/>
  <c r="K952" i="6"/>
  <c r="K953" i="6"/>
  <c r="K954" i="6"/>
  <c r="K955" i="6"/>
  <c r="K956" i="6"/>
  <c r="K957" i="6"/>
  <c r="K958" i="6"/>
  <c r="K959" i="6"/>
  <c r="K960" i="6"/>
  <c r="K961" i="6"/>
  <c r="K962" i="6"/>
  <c r="K963" i="6"/>
  <c r="K964" i="6"/>
  <c r="K965" i="6"/>
  <c r="K966" i="6"/>
  <c r="K967" i="6"/>
  <c r="K968" i="6"/>
  <c r="K969" i="6"/>
  <c r="K970" i="6"/>
  <c r="K971" i="6"/>
  <c r="K972" i="6"/>
  <c r="K973" i="6"/>
  <c r="K974" i="6"/>
  <c r="K975" i="6"/>
  <c r="K976" i="6"/>
  <c r="K977" i="6"/>
  <c r="K978" i="6"/>
  <c r="K979" i="6"/>
  <c r="K980" i="6"/>
  <c r="K981" i="6"/>
  <c r="K982" i="6"/>
  <c r="K983" i="6"/>
  <c r="K984" i="6"/>
  <c r="K985" i="6"/>
  <c r="K986" i="6"/>
  <c r="K987" i="6"/>
  <c r="K988" i="6"/>
  <c r="K989" i="6"/>
  <c r="K990" i="6"/>
  <c r="K991" i="6"/>
  <c r="K992" i="6"/>
  <c r="K993" i="6"/>
  <c r="K994" i="6"/>
  <c r="K995" i="6"/>
  <c r="K996" i="6"/>
  <c r="K997" i="6"/>
  <c r="K998" i="6"/>
  <c r="K999" i="6"/>
  <c r="K1000" i="6"/>
  <c r="K1001" i="6"/>
  <c r="K1002" i="6"/>
  <c r="K1003" i="6"/>
  <c r="K1004" i="6"/>
  <c r="K1005" i="6"/>
  <c r="K1006" i="6"/>
  <c r="K1007" i="6"/>
  <c r="K1008" i="6"/>
  <c r="K1010" i="6"/>
  <c r="W10"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715" i="6"/>
  <c r="L716" i="6"/>
  <c r="L717" i="6"/>
  <c r="L718" i="6"/>
  <c r="L719" i="6"/>
  <c r="L720" i="6"/>
  <c r="L721" i="6"/>
  <c r="L722" i="6"/>
  <c r="L723" i="6"/>
  <c r="L724" i="6"/>
  <c r="L725" i="6"/>
  <c r="L726" i="6"/>
  <c r="L727" i="6"/>
  <c r="L728" i="6"/>
  <c r="L729" i="6"/>
  <c r="L730" i="6"/>
  <c r="L731" i="6"/>
  <c r="L732" i="6"/>
  <c r="L733" i="6"/>
  <c r="L734" i="6"/>
  <c r="L735" i="6"/>
  <c r="L736" i="6"/>
  <c r="L737" i="6"/>
  <c r="L738" i="6"/>
  <c r="L739" i="6"/>
  <c r="L740" i="6"/>
  <c r="L741" i="6"/>
  <c r="L742" i="6"/>
  <c r="L743" i="6"/>
  <c r="L744" i="6"/>
  <c r="L745" i="6"/>
  <c r="L746" i="6"/>
  <c r="L747" i="6"/>
  <c r="L748" i="6"/>
  <c r="L749" i="6"/>
  <c r="L750" i="6"/>
  <c r="L751" i="6"/>
  <c r="L752" i="6"/>
  <c r="L753" i="6"/>
  <c r="L754" i="6"/>
  <c r="L755" i="6"/>
  <c r="L756" i="6"/>
  <c r="L757" i="6"/>
  <c r="L758" i="6"/>
  <c r="L759" i="6"/>
  <c r="L760" i="6"/>
  <c r="L761" i="6"/>
  <c r="L762" i="6"/>
  <c r="L763" i="6"/>
  <c r="L764" i="6"/>
  <c r="L765" i="6"/>
  <c r="L766" i="6"/>
  <c r="L767" i="6"/>
  <c r="L768" i="6"/>
  <c r="L769" i="6"/>
  <c r="L770" i="6"/>
  <c r="L771" i="6"/>
  <c r="L772" i="6"/>
  <c r="L773" i="6"/>
  <c r="L774" i="6"/>
  <c r="L775" i="6"/>
  <c r="L776" i="6"/>
  <c r="L777" i="6"/>
  <c r="L778" i="6"/>
  <c r="L779" i="6"/>
  <c r="L780" i="6"/>
  <c r="L781" i="6"/>
  <c r="L782" i="6"/>
  <c r="L783" i="6"/>
  <c r="L784" i="6"/>
  <c r="L785" i="6"/>
  <c r="L786" i="6"/>
  <c r="L787" i="6"/>
  <c r="L788" i="6"/>
  <c r="L789" i="6"/>
  <c r="L790" i="6"/>
  <c r="L791" i="6"/>
  <c r="L792" i="6"/>
  <c r="L793" i="6"/>
  <c r="L794" i="6"/>
  <c r="L795" i="6"/>
  <c r="L796" i="6"/>
  <c r="L797" i="6"/>
  <c r="L798" i="6"/>
  <c r="L799" i="6"/>
  <c r="L800" i="6"/>
  <c r="L801" i="6"/>
  <c r="L802" i="6"/>
  <c r="L803" i="6"/>
  <c r="L804" i="6"/>
  <c r="L805" i="6"/>
  <c r="L806" i="6"/>
  <c r="L807" i="6"/>
  <c r="L808" i="6"/>
  <c r="L809" i="6"/>
  <c r="L810" i="6"/>
  <c r="L811" i="6"/>
  <c r="L812" i="6"/>
  <c r="L813" i="6"/>
  <c r="L814" i="6"/>
  <c r="L815" i="6"/>
  <c r="L816" i="6"/>
  <c r="L817" i="6"/>
  <c r="L818" i="6"/>
  <c r="L819" i="6"/>
  <c r="L820" i="6"/>
  <c r="L821" i="6"/>
  <c r="L822" i="6"/>
  <c r="L823" i="6"/>
  <c r="L824" i="6"/>
  <c r="L825" i="6"/>
  <c r="L826" i="6"/>
  <c r="L827" i="6"/>
  <c r="L828" i="6"/>
  <c r="L829" i="6"/>
  <c r="L830" i="6"/>
  <c r="L831" i="6"/>
  <c r="L832" i="6"/>
  <c r="L833" i="6"/>
  <c r="L834" i="6"/>
  <c r="L835" i="6"/>
  <c r="L836" i="6"/>
  <c r="L837" i="6"/>
  <c r="L838" i="6"/>
  <c r="L839" i="6"/>
  <c r="L840" i="6"/>
  <c r="L841" i="6"/>
  <c r="L842" i="6"/>
  <c r="L843" i="6"/>
  <c r="L844" i="6"/>
  <c r="L845" i="6"/>
  <c r="L846" i="6"/>
  <c r="L847" i="6"/>
  <c r="L848" i="6"/>
  <c r="L849" i="6"/>
  <c r="L850" i="6"/>
  <c r="L851" i="6"/>
  <c r="L852" i="6"/>
  <c r="L853" i="6"/>
  <c r="L854" i="6"/>
  <c r="L855" i="6"/>
  <c r="L856" i="6"/>
  <c r="L857" i="6"/>
  <c r="L858" i="6"/>
  <c r="L859" i="6"/>
  <c r="L860" i="6"/>
  <c r="L861" i="6"/>
  <c r="L862" i="6"/>
  <c r="L863" i="6"/>
  <c r="L864" i="6"/>
  <c r="L865" i="6"/>
  <c r="L866" i="6"/>
  <c r="L867" i="6"/>
  <c r="L868" i="6"/>
  <c r="L869" i="6"/>
  <c r="L870" i="6"/>
  <c r="L871" i="6"/>
  <c r="L872" i="6"/>
  <c r="L873" i="6"/>
  <c r="L874" i="6"/>
  <c r="L875" i="6"/>
  <c r="L876" i="6"/>
  <c r="L877" i="6"/>
  <c r="L878" i="6"/>
  <c r="L879" i="6"/>
  <c r="L880" i="6"/>
  <c r="L881" i="6"/>
  <c r="L882" i="6"/>
  <c r="L883" i="6"/>
  <c r="L884" i="6"/>
  <c r="L885" i="6"/>
  <c r="L886" i="6"/>
  <c r="L887" i="6"/>
  <c r="L888" i="6"/>
  <c r="L889" i="6"/>
  <c r="L890" i="6"/>
  <c r="L891" i="6"/>
  <c r="L892" i="6"/>
  <c r="L893" i="6"/>
  <c r="L894" i="6"/>
  <c r="L895" i="6"/>
  <c r="L896" i="6"/>
  <c r="L897" i="6"/>
  <c r="L898" i="6"/>
  <c r="L899" i="6"/>
  <c r="L900" i="6"/>
  <c r="L901" i="6"/>
  <c r="L902" i="6"/>
  <c r="L903" i="6"/>
  <c r="L904" i="6"/>
  <c r="L905" i="6"/>
  <c r="L906" i="6"/>
  <c r="L907" i="6"/>
  <c r="L908" i="6"/>
  <c r="L909" i="6"/>
  <c r="L910" i="6"/>
  <c r="L911" i="6"/>
  <c r="L912" i="6"/>
  <c r="L913" i="6"/>
  <c r="L914" i="6"/>
  <c r="L915" i="6"/>
  <c r="L916" i="6"/>
  <c r="L917" i="6"/>
  <c r="L918" i="6"/>
  <c r="L919" i="6"/>
  <c r="L920" i="6"/>
  <c r="L921" i="6"/>
  <c r="L922" i="6"/>
  <c r="L923" i="6"/>
  <c r="L924" i="6"/>
  <c r="L925" i="6"/>
  <c r="L926" i="6"/>
  <c r="L927" i="6"/>
  <c r="L928" i="6"/>
  <c r="L929" i="6"/>
  <c r="L930" i="6"/>
  <c r="L931" i="6"/>
  <c r="L932" i="6"/>
  <c r="L933" i="6"/>
  <c r="L934" i="6"/>
  <c r="L935" i="6"/>
  <c r="L936" i="6"/>
  <c r="L937" i="6"/>
  <c r="L938" i="6"/>
  <c r="L939" i="6"/>
  <c r="L940" i="6"/>
  <c r="L941" i="6"/>
  <c r="L942" i="6"/>
  <c r="L943" i="6"/>
  <c r="L944" i="6"/>
  <c r="L945" i="6"/>
  <c r="L946" i="6"/>
  <c r="L947" i="6"/>
  <c r="L948" i="6"/>
  <c r="L949" i="6"/>
  <c r="L950" i="6"/>
  <c r="L951" i="6"/>
  <c r="L952" i="6"/>
  <c r="L953" i="6"/>
  <c r="L954" i="6"/>
  <c r="L955" i="6"/>
  <c r="L956" i="6"/>
  <c r="L957" i="6"/>
  <c r="L958" i="6"/>
  <c r="L959" i="6"/>
  <c r="L960" i="6"/>
  <c r="L961" i="6"/>
  <c r="L962" i="6"/>
  <c r="L963" i="6"/>
  <c r="L964" i="6"/>
  <c r="L965" i="6"/>
  <c r="L966" i="6"/>
  <c r="L967" i="6"/>
  <c r="L968" i="6"/>
  <c r="L969" i="6"/>
  <c r="L970" i="6"/>
  <c r="L971" i="6"/>
  <c r="L972" i="6"/>
  <c r="L973" i="6"/>
  <c r="L974" i="6"/>
  <c r="L975" i="6"/>
  <c r="L976" i="6"/>
  <c r="L977" i="6"/>
  <c r="L978" i="6"/>
  <c r="L979" i="6"/>
  <c r="L980" i="6"/>
  <c r="L981" i="6"/>
  <c r="L982" i="6"/>
  <c r="L983" i="6"/>
  <c r="L984" i="6"/>
  <c r="L985" i="6"/>
  <c r="L986" i="6"/>
  <c r="L987" i="6"/>
  <c r="L988" i="6"/>
  <c r="L989" i="6"/>
  <c r="L990" i="6"/>
  <c r="L991" i="6"/>
  <c r="L992" i="6"/>
  <c r="L993" i="6"/>
  <c r="L994" i="6"/>
  <c r="L995" i="6"/>
  <c r="L996" i="6"/>
  <c r="L997" i="6"/>
  <c r="L998" i="6"/>
  <c r="L999" i="6"/>
  <c r="L1000" i="6"/>
  <c r="L1001" i="6"/>
  <c r="L1002" i="6"/>
  <c r="L1003" i="6"/>
  <c r="L1004" i="6"/>
  <c r="L1005" i="6"/>
  <c r="L1006" i="6"/>
  <c r="L1007" i="6"/>
  <c r="L1008" i="6"/>
  <c r="L1010" i="6"/>
  <c r="X10" i="6"/>
  <c r="N11" i="6"/>
  <c r="O11" i="6"/>
  <c r="P11" i="6"/>
  <c r="Q11" i="6"/>
  <c r="R11" i="6"/>
  <c r="S11" i="6"/>
  <c r="T11" i="6"/>
  <c r="U11" i="6"/>
  <c r="V11" i="6"/>
  <c r="W11" i="6"/>
  <c r="X11" i="6"/>
  <c r="N12" i="6"/>
  <c r="O12" i="6"/>
  <c r="P12" i="6"/>
  <c r="Q12" i="6"/>
  <c r="R12" i="6"/>
  <c r="S12" i="6"/>
  <c r="T12" i="6"/>
  <c r="U12" i="6"/>
  <c r="V12" i="6"/>
  <c r="W12" i="6"/>
  <c r="X12" i="6"/>
  <c r="N13" i="6"/>
  <c r="O13" i="6"/>
  <c r="P13" i="6"/>
  <c r="Q13" i="6"/>
  <c r="R13" i="6"/>
  <c r="S13" i="6"/>
  <c r="T13" i="6"/>
  <c r="U13" i="6"/>
  <c r="V13" i="6"/>
  <c r="W13" i="6"/>
  <c r="X13" i="6"/>
  <c r="N14" i="6"/>
  <c r="O14" i="6"/>
  <c r="P14" i="6"/>
  <c r="Q14" i="6"/>
  <c r="R14" i="6"/>
  <c r="S14" i="6"/>
  <c r="T14" i="6"/>
  <c r="U14" i="6"/>
  <c r="V14" i="6"/>
  <c r="W14" i="6"/>
  <c r="X14" i="6"/>
  <c r="N15" i="6"/>
  <c r="O15" i="6"/>
  <c r="P15" i="6"/>
  <c r="Q15" i="6"/>
  <c r="R15" i="6"/>
  <c r="S15" i="6"/>
  <c r="T15" i="6"/>
  <c r="U15" i="6"/>
  <c r="V15" i="6"/>
  <c r="W15" i="6"/>
  <c r="X15" i="6"/>
  <c r="N16" i="6"/>
  <c r="O16" i="6"/>
  <c r="P16" i="6"/>
  <c r="Q16" i="6"/>
  <c r="R16" i="6"/>
  <c r="S16" i="6"/>
  <c r="T16" i="6"/>
  <c r="U16" i="6"/>
  <c r="V16" i="6"/>
  <c r="W16" i="6"/>
  <c r="X16" i="6"/>
  <c r="N17" i="6"/>
  <c r="O17" i="6"/>
  <c r="P17" i="6"/>
  <c r="Q17" i="6"/>
  <c r="R17" i="6"/>
  <c r="S17" i="6"/>
  <c r="T17" i="6"/>
  <c r="U17" i="6"/>
  <c r="V17" i="6"/>
  <c r="W17" i="6"/>
  <c r="X17" i="6"/>
  <c r="N18" i="6"/>
  <c r="O18" i="6"/>
  <c r="P18" i="6"/>
  <c r="Q18" i="6"/>
  <c r="R18" i="6"/>
  <c r="S18" i="6"/>
  <c r="T18" i="6"/>
  <c r="U18" i="6"/>
  <c r="V18" i="6"/>
  <c r="W18" i="6"/>
  <c r="X18" i="6"/>
  <c r="N19" i="6"/>
  <c r="O19" i="6"/>
  <c r="P19" i="6"/>
  <c r="Q19" i="6"/>
  <c r="R19" i="6"/>
  <c r="S19" i="6"/>
  <c r="T19" i="6"/>
  <c r="U19" i="6"/>
  <c r="V19" i="6"/>
  <c r="W19" i="6"/>
  <c r="X19" i="6"/>
  <c r="N20" i="6"/>
  <c r="O20" i="6"/>
  <c r="P20" i="6"/>
  <c r="Q20" i="6"/>
  <c r="R20" i="6"/>
  <c r="S20" i="6"/>
  <c r="T20" i="6"/>
  <c r="U20" i="6"/>
  <c r="V20" i="6"/>
  <c r="W20" i="6"/>
  <c r="X20" i="6"/>
  <c r="N21" i="6"/>
  <c r="O21" i="6"/>
  <c r="P21" i="6"/>
  <c r="Q21" i="6"/>
  <c r="R21" i="6"/>
  <c r="S21" i="6"/>
  <c r="T21" i="6"/>
  <c r="U21" i="6"/>
  <c r="V21" i="6"/>
  <c r="W21" i="6"/>
  <c r="X21" i="6"/>
  <c r="N22" i="6"/>
  <c r="O22" i="6"/>
  <c r="P22" i="6"/>
  <c r="Q22" i="6"/>
  <c r="R22" i="6"/>
  <c r="S22" i="6"/>
  <c r="T22" i="6"/>
  <c r="U22" i="6"/>
  <c r="V22" i="6"/>
  <c r="W22" i="6"/>
  <c r="X22" i="6"/>
  <c r="N23" i="6"/>
  <c r="O23" i="6"/>
  <c r="P23" i="6"/>
  <c r="Q23" i="6"/>
  <c r="R23" i="6"/>
  <c r="S23" i="6"/>
  <c r="T23" i="6"/>
  <c r="U23" i="6"/>
  <c r="V23" i="6"/>
  <c r="W23" i="6"/>
  <c r="X23" i="6"/>
  <c r="N24" i="6"/>
  <c r="O24" i="6"/>
  <c r="P24" i="6"/>
  <c r="Q24" i="6"/>
  <c r="R24" i="6"/>
  <c r="S24" i="6"/>
  <c r="T24" i="6"/>
  <c r="U24" i="6"/>
  <c r="V24" i="6"/>
  <c r="W24" i="6"/>
  <c r="X24" i="6"/>
  <c r="N25" i="6"/>
  <c r="O25" i="6"/>
  <c r="P25" i="6"/>
  <c r="Q25" i="6"/>
  <c r="R25" i="6"/>
  <c r="S25" i="6"/>
  <c r="T25" i="6"/>
  <c r="U25" i="6"/>
  <c r="V25" i="6"/>
  <c r="W25" i="6"/>
  <c r="X25" i="6"/>
  <c r="N26" i="6"/>
  <c r="O26" i="6"/>
  <c r="P26" i="6"/>
  <c r="Q26" i="6"/>
  <c r="R26" i="6"/>
  <c r="S26" i="6"/>
  <c r="T26" i="6"/>
  <c r="U26" i="6"/>
  <c r="V26" i="6"/>
  <c r="W26" i="6"/>
  <c r="X26" i="6"/>
  <c r="N27" i="6"/>
  <c r="O27" i="6"/>
  <c r="P27" i="6"/>
  <c r="Q27" i="6"/>
  <c r="R27" i="6"/>
  <c r="S27" i="6"/>
  <c r="T27" i="6"/>
  <c r="U27" i="6"/>
  <c r="V27" i="6"/>
  <c r="W27" i="6"/>
  <c r="X27" i="6"/>
  <c r="N28" i="6"/>
  <c r="O28" i="6"/>
  <c r="P28" i="6"/>
  <c r="Q28" i="6"/>
  <c r="R28" i="6"/>
  <c r="S28" i="6"/>
  <c r="T28" i="6"/>
  <c r="U28" i="6"/>
  <c r="V28" i="6"/>
  <c r="W28" i="6"/>
  <c r="X28" i="6"/>
  <c r="N29" i="6"/>
  <c r="O29" i="6"/>
  <c r="P29" i="6"/>
  <c r="Q29" i="6"/>
  <c r="R29" i="6"/>
  <c r="S29" i="6"/>
  <c r="T29" i="6"/>
  <c r="U29" i="6"/>
  <c r="V29" i="6"/>
  <c r="W29" i="6"/>
  <c r="X29" i="6"/>
  <c r="N30" i="6"/>
  <c r="O30" i="6"/>
  <c r="P30" i="6"/>
  <c r="Q30" i="6"/>
  <c r="R30" i="6"/>
  <c r="S30" i="6"/>
  <c r="T30" i="6"/>
  <c r="U30" i="6"/>
  <c r="V30" i="6"/>
  <c r="W30" i="6"/>
  <c r="X30" i="6"/>
  <c r="N31" i="6"/>
  <c r="O31" i="6"/>
  <c r="P31" i="6"/>
  <c r="Q31" i="6"/>
  <c r="R31" i="6"/>
  <c r="S31" i="6"/>
  <c r="T31" i="6"/>
  <c r="U31" i="6"/>
  <c r="V31" i="6"/>
  <c r="W31" i="6"/>
  <c r="X31" i="6"/>
  <c r="N32" i="6"/>
  <c r="O32" i="6"/>
  <c r="P32" i="6"/>
  <c r="Q32" i="6"/>
  <c r="R32" i="6"/>
  <c r="S32" i="6"/>
  <c r="T32" i="6"/>
  <c r="U32" i="6"/>
  <c r="V32" i="6"/>
  <c r="W32" i="6"/>
  <c r="X32" i="6"/>
  <c r="N33" i="6"/>
  <c r="O33" i="6"/>
  <c r="P33" i="6"/>
  <c r="Q33" i="6"/>
  <c r="R33" i="6"/>
  <c r="S33" i="6"/>
  <c r="T33" i="6"/>
  <c r="U33" i="6"/>
  <c r="V33" i="6"/>
  <c r="W33" i="6"/>
  <c r="X33" i="6"/>
  <c r="N34" i="6"/>
  <c r="O34" i="6"/>
  <c r="P34" i="6"/>
  <c r="Q34" i="6"/>
  <c r="R34" i="6"/>
  <c r="S34" i="6"/>
  <c r="T34" i="6"/>
  <c r="U34" i="6"/>
  <c r="V34" i="6"/>
  <c r="W34" i="6"/>
  <c r="X34" i="6"/>
  <c r="N35" i="6"/>
  <c r="O35" i="6"/>
  <c r="P35" i="6"/>
  <c r="Q35" i="6"/>
  <c r="R35" i="6"/>
  <c r="S35" i="6"/>
  <c r="T35" i="6"/>
  <c r="U35" i="6"/>
  <c r="V35" i="6"/>
  <c r="W35" i="6"/>
  <c r="X35" i="6"/>
  <c r="N36" i="6"/>
  <c r="O36" i="6"/>
  <c r="P36" i="6"/>
  <c r="Q36" i="6"/>
  <c r="R36" i="6"/>
  <c r="S36" i="6"/>
  <c r="T36" i="6"/>
  <c r="U36" i="6"/>
  <c r="V36" i="6"/>
  <c r="W36" i="6"/>
  <c r="X36" i="6"/>
  <c r="N37" i="6"/>
  <c r="O37" i="6"/>
  <c r="P37" i="6"/>
  <c r="Q37" i="6"/>
  <c r="R37" i="6"/>
  <c r="S37" i="6"/>
  <c r="T37" i="6"/>
  <c r="U37" i="6"/>
  <c r="V37" i="6"/>
  <c r="W37" i="6"/>
  <c r="X37" i="6"/>
  <c r="N38" i="6"/>
  <c r="O38" i="6"/>
  <c r="P38" i="6"/>
  <c r="Q38" i="6"/>
  <c r="R38" i="6"/>
  <c r="S38" i="6"/>
  <c r="T38" i="6"/>
  <c r="U38" i="6"/>
  <c r="V38" i="6"/>
  <c r="W38" i="6"/>
  <c r="X38" i="6"/>
  <c r="N39" i="6"/>
  <c r="O39" i="6"/>
  <c r="P39" i="6"/>
  <c r="Q39" i="6"/>
  <c r="R39" i="6"/>
  <c r="S39" i="6"/>
  <c r="T39" i="6"/>
  <c r="U39" i="6"/>
  <c r="V39" i="6"/>
  <c r="W39" i="6"/>
  <c r="X39" i="6"/>
  <c r="N40" i="6"/>
  <c r="O40" i="6"/>
  <c r="P40" i="6"/>
  <c r="Q40" i="6"/>
  <c r="R40" i="6"/>
  <c r="S40" i="6"/>
  <c r="T40" i="6"/>
  <c r="U40" i="6"/>
  <c r="V40" i="6"/>
  <c r="W40" i="6"/>
  <c r="X40" i="6"/>
  <c r="N41" i="6"/>
  <c r="O41" i="6"/>
  <c r="P41" i="6"/>
  <c r="Q41" i="6"/>
  <c r="R41" i="6"/>
  <c r="S41" i="6"/>
  <c r="T41" i="6"/>
  <c r="U41" i="6"/>
  <c r="V41" i="6"/>
  <c r="W41" i="6"/>
  <c r="X41" i="6"/>
  <c r="N42" i="6"/>
  <c r="O42" i="6"/>
  <c r="P42" i="6"/>
  <c r="Q42" i="6"/>
  <c r="R42" i="6"/>
  <c r="S42" i="6"/>
  <c r="T42" i="6"/>
  <c r="U42" i="6"/>
  <c r="V42" i="6"/>
  <c r="W42" i="6"/>
  <c r="X42" i="6"/>
  <c r="N43" i="6"/>
  <c r="O43" i="6"/>
  <c r="P43" i="6"/>
  <c r="Q43" i="6"/>
  <c r="R43" i="6"/>
  <c r="S43" i="6"/>
  <c r="T43" i="6"/>
  <c r="U43" i="6"/>
  <c r="V43" i="6"/>
  <c r="W43" i="6"/>
  <c r="X43" i="6"/>
  <c r="N44" i="6"/>
  <c r="O44" i="6"/>
  <c r="P44" i="6"/>
  <c r="Q44" i="6"/>
  <c r="R44" i="6"/>
  <c r="S44" i="6"/>
  <c r="T44" i="6"/>
  <c r="U44" i="6"/>
  <c r="V44" i="6"/>
  <c r="W44" i="6"/>
  <c r="X44" i="6"/>
  <c r="N45" i="6"/>
  <c r="O45" i="6"/>
  <c r="P45" i="6"/>
  <c r="Q45" i="6"/>
  <c r="R45" i="6"/>
  <c r="S45" i="6"/>
  <c r="T45" i="6"/>
  <c r="U45" i="6"/>
  <c r="V45" i="6"/>
  <c r="W45" i="6"/>
  <c r="X45" i="6"/>
  <c r="N46" i="6"/>
  <c r="O46" i="6"/>
  <c r="P46" i="6"/>
  <c r="Q46" i="6"/>
  <c r="R46" i="6"/>
  <c r="S46" i="6"/>
  <c r="T46" i="6"/>
  <c r="U46" i="6"/>
  <c r="V46" i="6"/>
  <c r="W46" i="6"/>
  <c r="X46" i="6"/>
  <c r="N47" i="6"/>
  <c r="O47" i="6"/>
  <c r="P47" i="6"/>
  <c r="Q47" i="6"/>
  <c r="R47" i="6"/>
  <c r="S47" i="6"/>
  <c r="T47" i="6"/>
  <c r="U47" i="6"/>
  <c r="V47" i="6"/>
  <c r="W47" i="6"/>
  <c r="X47" i="6"/>
  <c r="N48" i="6"/>
  <c r="O48" i="6"/>
  <c r="P48" i="6"/>
  <c r="Q48" i="6"/>
  <c r="R48" i="6"/>
  <c r="S48" i="6"/>
  <c r="T48" i="6"/>
  <c r="U48" i="6"/>
  <c r="V48" i="6"/>
  <c r="W48" i="6"/>
  <c r="X48" i="6"/>
  <c r="N49" i="6"/>
  <c r="O49" i="6"/>
  <c r="P49" i="6"/>
  <c r="Q49" i="6"/>
  <c r="R49" i="6"/>
  <c r="S49" i="6"/>
  <c r="T49" i="6"/>
  <c r="U49" i="6"/>
  <c r="V49" i="6"/>
  <c r="W49" i="6"/>
  <c r="X49" i="6"/>
  <c r="N50" i="6"/>
  <c r="O50" i="6"/>
  <c r="P50" i="6"/>
  <c r="Q50" i="6"/>
  <c r="R50" i="6"/>
  <c r="S50" i="6"/>
  <c r="T50" i="6"/>
  <c r="U50" i="6"/>
  <c r="V50" i="6"/>
  <c r="W50" i="6"/>
  <c r="X50" i="6"/>
  <c r="N51" i="6"/>
  <c r="O51" i="6"/>
  <c r="P51" i="6"/>
  <c r="Q51" i="6"/>
  <c r="R51" i="6"/>
  <c r="S51" i="6"/>
  <c r="T51" i="6"/>
  <c r="U51" i="6"/>
  <c r="V51" i="6"/>
  <c r="W51" i="6"/>
  <c r="X51" i="6"/>
  <c r="N52" i="6"/>
  <c r="O52" i="6"/>
  <c r="P52" i="6"/>
  <c r="Q52" i="6"/>
  <c r="R52" i="6"/>
  <c r="S52" i="6"/>
  <c r="T52" i="6"/>
  <c r="U52" i="6"/>
  <c r="V52" i="6"/>
  <c r="W52" i="6"/>
  <c r="X52" i="6"/>
  <c r="N53" i="6"/>
  <c r="O53" i="6"/>
  <c r="P53" i="6"/>
  <c r="Q53" i="6"/>
  <c r="R53" i="6"/>
  <c r="S53" i="6"/>
  <c r="T53" i="6"/>
  <c r="U53" i="6"/>
  <c r="V53" i="6"/>
  <c r="W53" i="6"/>
  <c r="X53" i="6"/>
  <c r="N54" i="6"/>
  <c r="O54" i="6"/>
  <c r="P54" i="6"/>
  <c r="Q54" i="6"/>
  <c r="R54" i="6"/>
  <c r="S54" i="6"/>
  <c r="T54" i="6"/>
  <c r="U54" i="6"/>
  <c r="V54" i="6"/>
  <c r="W54" i="6"/>
  <c r="X54" i="6"/>
  <c r="N55" i="6"/>
  <c r="O55" i="6"/>
  <c r="P55" i="6"/>
  <c r="Q55" i="6"/>
  <c r="R55" i="6"/>
  <c r="S55" i="6"/>
  <c r="T55" i="6"/>
  <c r="U55" i="6"/>
  <c r="V55" i="6"/>
  <c r="W55" i="6"/>
  <c r="X55" i="6"/>
  <c r="N56" i="6"/>
  <c r="O56" i="6"/>
  <c r="P56" i="6"/>
  <c r="Q56" i="6"/>
  <c r="R56" i="6"/>
  <c r="S56" i="6"/>
  <c r="T56" i="6"/>
  <c r="U56" i="6"/>
  <c r="V56" i="6"/>
  <c r="W56" i="6"/>
  <c r="X56" i="6"/>
  <c r="N57" i="6"/>
  <c r="O57" i="6"/>
  <c r="P57" i="6"/>
  <c r="Q57" i="6"/>
  <c r="R57" i="6"/>
  <c r="S57" i="6"/>
  <c r="T57" i="6"/>
  <c r="U57" i="6"/>
  <c r="V57" i="6"/>
  <c r="W57" i="6"/>
  <c r="X57" i="6"/>
  <c r="N58" i="6"/>
  <c r="O58" i="6"/>
  <c r="P58" i="6"/>
  <c r="Q58" i="6"/>
  <c r="R58" i="6"/>
  <c r="S58" i="6"/>
  <c r="T58" i="6"/>
  <c r="U58" i="6"/>
  <c r="V58" i="6"/>
  <c r="W58" i="6"/>
  <c r="X58" i="6"/>
  <c r="N59" i="6"/>
  <c r="O59" i="6"/>
  <c r="P59" i="6"/>
  <c r="Q59" i="6"/>
  <c r="R59" i="6"/>
  <c r="S59" i="6"/>
  <c r="T59" i="6"/>
  <c r="U59" i="6"/>
  <c r="V59" i="6"/>
  <c r="W59" i="6"/>
  <c r="X59" i="6"/>
  <c r="N60" i="6"/>
  <c r="O60" i="6"/>
  <c r="P60" i="6"/>
  <c r="Q60" i="6"/>
  <c r="R60" i="6"/>
  <c r="S60" i="6"/>
  <c r="T60" i="6"/>
  <c r="U60" i="6"/>
  <c r="V60" i="6"/>
  <c r="W60" i="6"/>
  <c r="X60" i="6"/>
  <c r="N61" i="6"/>
  <c r="O61" i="6"/>
  <c r="P61" i="6"/>
  <c r="Q61" i="6"/>
  <c r="R61" i="6"/>
  <c r="S61" i="6"/>
  <c r="T61" i="6"/>
  <c r="U61" i="6"/>
  <c r="V61" i="6"/>
  <c r="W61" i="6"/>
  <c r="X61" i="6"/>
  <c r="N62" i="6"/>
  <c r="O62" i="6"/>
  <c r="P62" i="6"/>
  <c r="Q62" i="6"/>
  <c r="R62" i="6"/>
  <c r="S62" i="6"/>
  <c r="T62" i="6"/>
  <c r="U62" i="6"/>
  <c r="V62" i="6"/>
  <c r="W62" i="6"/>
  <c r="X62" i="6"/>
  <c r="N63" i="6"/>
  <c r="O63" i="6"/>
  <c r="P63" i="6"/>
  <c r="Q63" i="6"/>
  <c r="R63" i="6"/>
  <c r="S63" i="6"/>
  <c r="T63" i="6"/>
  <c r="U63" i="6"/>
  <c r="V63" i="6"/>
  <c r="W63" i="6"/>
  <c r="X63" i="6"/>
  <c r="N64" i="6"/>
  <c r="O64" i="6"/>
  <c r="P64" i="6"/>
  <c r="Q64" i="6"/>
  <c r="R64" i="6"/>
  <c r="S64" i="6"/>
  <c r="T64" i="6"/>
  <c r="U64" i="6"/>
  <c r="V64" i="6"/>
  <c r="W64" i="6"/>
  <c r="X64" i="6"/>
  <c r="N65" i="6"/>
  <c r="O65" i="6"/>
  <c r="P65" i="6"/>
  <c r="Q65" i="6"/>
  <c r="R65" i="6"/>
  <c r="S65" i="6"/>
  <c r="T65" i="6"/>
  <c r="U65" i="6"/>
  <c r="V65" i="6"/>
  <c r="W65" i="6"/>
  <c r="X65" i="6"/>
  <c r="N66" i="6"/>
  <c r="O66" i="6"/>
  <c r="P66" i="6"/>
  <c r="Q66" i="6"/>
  <c r="R66" i="6"/>
  <c r="S66" i="6"/>
  <c r="T66" i="6"/>
  <c r="U66" i="6"/>
  <c r="V66" i="6"/>
  <c r="W66" i="6"/>
  <c r="X66" i="6"/>
  <c r="N67" i="6"/>
  <c r="O67" i="6"/>
  <c r="P67" i="6"/>
  <c r="Q67" i="6"/>
  <c r="R67" i="6"/>
  <c r="S67" i="6"/>
  <c r="T67" i="6"/>
  <c r="U67" i="6"/>
  <c r="V67" i="6"/>
  <c r="W67" i="6"/>
  <c r="X67" i="6"/>
  <c r="N68" i="6"/>
  <c r="O68" i="6"/>
  <c r="P68" i="6"/>
  <c r="Q68" i="6"/>
  <c r="R68" i="6"/>
  <c r="S68" i="6"/>
  <c r="T68" i="6"/>
  <c r="U68" i="6"/>
  <c r="V68" i="6"/>
  <c r="W68" i="6"/>
  <c r="X68" i="6"/>
  <c r="N69" i="6"/>
  <c r="O69" i="6"/>
  <c r="P69" i="6"/>
  <c r="Q69" i="6"/>
  <c r="R69" i="6"/>
  <c r="S69" i="6"/>
  <c r="T69" i="6"/>
  <c r="U69" i="6"/>
  <c r="V69" i="6"/>
  <c r="W69" i="6"/>
  <c r="X69" i="6"/>
  <c r="N70" i="6"/>
  <c r="O70" i="6"/>
  <c r="P70" i="6"/>
  <c r="Q70" i="6"/>
  <c r="R70" i="6"/>
  <c r="S70" i="6"/>
  <c r="T70" i="6"/>
  <c r="U70" i="6"/>
  <c r="V70" i="6"/>
  <c r="W70" i="6"/>
  <c r="X70" i="6"/>
  <c r="N71" i="6"/>
  <c r="O71" i="6"/>
  <c r="P71" i="6"/>
  <c r="Q71" i="6"/>
  <c r="R71" i="6"/>
  <c r="S71" i="6"/>
  <c r="T71" i="6"/>
  <c r="U71" i="6"/>
  <c r="V71" i="6"/>
  <c r="W71" i="6"/>
  <c r="X71" i="6"/>
  <c r="N72" i="6"/>
  <c r="O72" i="6"/>
  <c r="P72" i="6"/>
  <c r="Q72" i="6"/>
  <c r="R72" i="6"/>
  <c r="S72" i="6"/>
  <c r="T72" i="6"/>
  <c r="U72" i="6"/>
  <c r="V72" i="6"/>
  <c r="W72" i="6"/>
  <c r="X72" i="6"/>
  <c r="N73" i="6"/>
  <c r="O73" i="6"/>
  <c r="P73" i="6"/>
  <c r="Q73" i="6"/>
  <c r="R73" i="6"/>
  <c r="S73" i="6"/>
  <c r="T73" i="6"/>
  <c r="U73" i="6"/>
  <c r="V73" i="6"/>
  <c r="W73" i="6"/>
  <c r="X73" i="6"/>
  <c r="N74" i="6"/>
  <c r="O74" i="6"/>
  <c r="P74" i="6"/>
  <c r="Q74" i="6"/>
  <c r="R74" i="6"/>
  <c r="S74" i="6"/>
  <c r="T74" i="6"/>
  <c r="U74" i="6"/>
  <c r="V74" i="6"/>
  <c r="W74" i="6"/>
  <c r="X74" i="6"/>
  <c r="N75" i="6"/>
  <c r="O75" i="6"/>
  <c r="P75" i="6"/>
  <c r="Q75" i="6"/>
  <c r="R75" i="6"/>
  <c r="S75" i="6"/>
  <c r="T75" i="6"/>
  <c r="U75" i="6"/>
  <c r="V75" i="6"/>
  <c r="W75" i="6"/>
  <c r="X75" i="6"/>
  <c r="N76" i="6"/>
  <c r="O76" i="6"/>
  <c r="P76" i="6"/>
  <c r="Q76" i="6"/>
  <c r="R76" i="6"/>
  <c r="S76" i="6"/>
  <c r="T76" i="6"/>
  <c r="U76" i="6"/>
  <c r="V76" i="6"/>
  <c r="W76" i="6"/>
  <c r="X76" i="6"/>
  <c r="N77" i="6"/>
  <c r="O77" i="6"/>
  <c r="P77" i="6"/>
  <c r="Q77" i="6"/>
  <c r="R77" i="6"/>
  <c r="S77" i="6"/>
  <c r="T77" i="6"/>
  <c r="U77" i="6"/>
  <c r="V77" i="6"/>
  <c r="W77" i="6"/>
  <c r="X77" i="6"/>
  <c r="N78" i="6"/>
  <c r="O78" i="6"/>
  <c r="P78" i="6"/>
  <c r="Q78" i="6"/>
  <c r="R78" i="6"/>
  <c r="S78" i="6"/>
  <c r="T78" i="6"/>
  <c r="U78" i="6"/>
  <c r="V78" i="6"/>
  <c r="W78" i="6"/>
  <c r="X78" i="6"/>
  <c r="N79" i="6"/>
  <c r="O79" i="6"/>
  <c r="P79" i="6"/>
  <c r="Q79" i="6"/>
  <c r="R79" i="6"/>
  <c r="S79" i="6"/>
  <c r="T79" i="6"/>
  <c r="U79" i="6"/>
  <c r="V79" i="6"/>
  <c r="W79" i="6"/>
  <c r="X79" i="6"/>
  <c r="N80" i="6"/>
  <c r="O80" i="6"/>
  <c r="P80" i="6"/>
  <c r="Q80" i="6"/>
  <c r="R80" i="6"/>
  <c r="S80" i="6"/>
  <c r="T80" i="6"/>
  <c r="U80" i="6"/>
  <c r="V80" i="6"/>
  <c r="W80" i="6"/>
  <c r="X80" i="6"/>
  <c r="N81" i="6"/>
  <c r="O81" i="6"/>
  <c r="P81" i="6"/>
  <c r="Q81" i="6"/>
  <c r="R81" i="6"/>
  <c r="S81" i="6"/>
  <c r="T81" i="6"/>
  <c r="U81" i="6"/>
  <c r="V81" i="6"/>
  <c r="W81" i="6"/>
  <c r="X81" i="6"/>
  <c r="N82" i="6"/>
  <c r="O82" i="6"/>
  <c r="P82" i="6"/>
  <c r="Q82" i="6"/>
  <c r="R82" i="6"/>
  <c r="S82" i="6"/>
  <c r="T82" i="6"/>
  <c r="U82" i="6"/>
  <c r="V82" i="6"/>
  <c r="W82" i="6"/>
  <c r="X82" i="6"/>
  <c r="N83" i="6"/>
  <c r="O83" i="6"/>
  <c r="P83" i="6"/>
  <c r="Q83" i="6"/>
  <c r="R83" i="6"/>
  <c r="S83" i="6"/>
  <c r="T83" i="6"/>
  <c r="U83" i="6"/>
  <c r="V83" i="6"/>
  <c r="W83" i="6"/>
  <c r="X83" i="6"/>
  <c r="N84" i="6"/>
  <c r="O84" i="6"/>
  <c r="P84" i="6"/>
  <c r="Q84" i="6"/>
  <c r="R84" i="6"/>
  <c r="S84" i="6"/>
  <c r="T84" i="6"/>
  <c r="U84" i="6"/>
  <c r="V84" i="6"/>
  <c r="W84" i="6"/>
  <c r="X84" i="6"/>
  <c r="N85" i="6"/>
  <c r="O85" i="6"/>
  <c r="P85" i="6"/>
  <c r="Q85" i="6"/>
  <c r="R85" i="6"/>
  <c r="S85" i="6"/>
  <c r="T85" i="6"/>
  <c r="U85" i="6"/>
  <c r="V85" i="6"/>
  <c r="W85" i="6"/>
  <c r="X85" i="6"/>
  <c r="N86" i="6"/>
  <c r="O86" i="6"/>
  <c r="P86" i="6"/>
  <c r="Q86" i="6"/>
  <c r="R86" i="6"/>
  <c r="S86" i="6"/>
  <c r="T86" i="6"/>
  <c r="U86" i="6"/>
  <c r="V86" i="6"/>
  <c r="W86" i="6"/>
  <c r="X86" i="6"/>
  <c r="N87" i="6"/>
  <c r="O87" i="6"/>
  <c r="P87" i="6"/>
  <c r="Q87" i="6"/>
  <c r="R87" i="6"/>
  <c r="S87" i="6"/>
  <c r="T87" i="6"/>
  <c r="U87" i="6"/>
  <c r="V87" i="6"/>
  <c r="W87" i="6"/>
  <c r="X87" i="6"/>
  <c r="N88" i="6"/>
  <c r="O88" i="6"/>
  <c r="P88" i="6"/>
  <c r="Q88" i="6"/>
  <c r="R88" i="6"/>
  <c r="S88" i="6"/>
  <c r="T88" i="6"/>
  <c r="U88" i="6"/>
  <c r="V88" i="6"/>
  <c r="W88" i="6"/>
  <c r="X88" i="6"/>
  <c r="N89" i="6"/>
  <c r="O89" i="6"/>
  <c r="P89" i="6"/>
  <c r="Q89" i="6"/>
  <c r="R89" i="6"/>
  <c r="S89" i="6"/>
  <c r="T89" i="6"/>
  <c r="U89" i="6"/>
  <c r="V89" i="6"/>
  <c r="W89" i="6"/>
  <c r="X89" i="6"/>
  <c r="N90" i="6"/>
  <c r="O90" i="6"/>
  <c r="P90" i="6"/>
  <c r="Q90" i="6"/>
  <c r="R90" i="6"/>
  <c r="S90" i="6"/>
  <c r="T90" i="6"/>
  <c r="U90" i="6"/>
  <c r="V90" i="6"/>
  <c r="W90" i="6"/>
  <c r="X90" i="6"/>
  <c r="N91" i="6"/>
  <c r="O91" i="6"/>
  <c r="P91" i="6"/>
  <c r="Q91" i="6"/>
  <c r="R91" i="6"/>
  <c r="S91" i="6"/>
  <c r="T91" i="6"/>
  <c r="U91" i="6"/>
  <c r="V91" i="6"/>
  <c r="W91" i="6"/>
  <c r="X91" i="6"/>
  <c r="N92" i="6"/>
  <c r="O92" i="6"/>
  <c r="P92" i="6"/>
  <c r="Q92" i="6"/>
  <c r="R92" i="6"/>
  <c r="S92" i="6"/>
  <c r="T92" i="6"/>
  <c r="U92" i="6"/>
  <c r="V92" i="6"/>
  <c r="W92" i="6"/>
  <c r="X92" i="6"/>
  <c r="N93" i="6"/>
  <c r="O93" i="6"/>
  <c r="P93" i="6"/>
  <c r="Q93" i="6"/>
  <c r="R93" i="6"/>
  <c r="S93" i="6"/>
  <c r="T93" i="6"/>
  <c r="U93" i="6"/>
  <c r="V93" i="6"/>
  <c r="W93" i="6"/>
  <c r="X93" i="6"/>
  <c r="N94" i="6"/>
  <c r="O94" i="6"/>
  <c r="P94" i="6"/>
  <c r="Q94" i="6"/>
  <c r="R94" i="6"/>
  <c r="S94" i="6"/>
  <c r="T94" i="6"/>
  <c r="U94" i="6"/>
  <c r="V94" i="6"/>
  <c r="W94" i="6"/>
  <c r="X94" i="6"/>
  <c r="N95" i="6"/>
  <c r="O95" i="6"/>
  <c r="P95" i="6"/>
  <c r="Q95" i="6"/>
  <c r="R95" i="6"/>
  <c r="S95" i="6"/>
  <c r="T95" i="6"/>
  <c r="U95" i="6"/>
  <c r="V95" i="6"/>
  <c r="W95" i="6"/>
  <c r="X95" i="6"/>
  <c r="N96" i="6"/>
  <c r="O96" i="6"/>
  <c r="P96" i="6"/>
  <c r="Q96" i="6"/>
  <c r="R96" i="6"/>
  <c r="S96" i="6"/>
  <c r="T96" i="6"/>
  <c r="U96" i="6"/>
  <c r="V96" i="6"/>
  <c r="W96" i="6"/>
  <c r="X96" i="6"/>
  <c r="N97" i="6"/>
  <c r="O97" i="6"/>
  <c r="P97" i="6"/>
  <c r="Q97" i="6"/>
  <c r="R97" i="6"/>
  <c r="S97" i="6"/>
  <c r="T97" i="6"/>
  <c r="U97" i="6"/>
  <c r="V97" i="6"/>
  <c r="W97" i="6"/>
  <c r="X97" i="6"/>
  <c r="N98" i="6"/>
  <c r="O98" i="6"/>
  <c r="P98" i="6"/>
  <c r="Q98" i="6"/>
  <c r="R98" i="6"/>
  <c r="S98" i="6"/>
  <c r="T98" i="6"/>
  <c r="U98" i="6"/>
  <c r="V98" i="6"/>
  <c r="W98" i="6"/>
  <c r="X98" i="6"/>
  <c r="N99" i="6"/>
  <c r="O99" i="6"/>
  <c r="P99" i="6"/>
  <c r="Q99" i="6"/>
  <c r="R99" i="6"/>
  <c r="S99" i="6"/>
  <c r="T99" i="6"/>
  <c r="U99" i="6"/>
  <c r="V99" i="6"/>
  <c r="W99" i="6"/>
  <c r="X99" i="6"/>
  <c r="N100" i="6"/>
  <c r="O100" i="6"/>
  <c r="P100" i="6"/>
  <c r="Q100" i="6"/>
  <c r="R100" i="6"/>
  <c r="S100" i="6"/>
  <c r="T100" i="6"/>
  <c r="U100" i="6"/>
  <c r="V100" i="6"/>
  <c r="W100" i="6"/>
  <c r="X100" i="6"/>
  <c r="N101" i="6"/>
  <c r="O101" i="6"/>
  <c r="P101" i="6"/>
  <c r="Q101" i="6"/>
  <c r="R101" i="6"/>
  <c r="S101" i="6"/>
  <c r="T101" i="6"/>
  <c r="U101" i="6"/>
  <c r="V101" i="6"/>
  <c r="W101" i="6"/>
  <c r="X101" i="6"/>
  <c r="N102" i="6"/>
  <c r="O102" i="6"/>
  <c r="P102" i="6"/>
  <c r="Q102" i="6"/>
  <c r="R102" i="6"/>
  <c r="S102" i="6"/>
  <c r="T102" i="6"/>
  <c r="U102" i="6"/>
  <c r="V102" i="6"/>
  <c r="W102" i="6"/>
  <c r="X102" i="6"/>
  <c r="N103" i="6"/>
  <c r="O103" i="6"/>
  <c r="P103" i="6"/>
  <c r="Q103" i="6"/>
  <c r="R103" i="6"/>
  <c r="S103" i="6"/>
  <c r="T103" i="6"/>
  <c r="U103" i="6"/>
  <c r="V103" i="6"/>
  <c r="W103" i="6"/>
  <c r="X103" i="6"/>
  <c r="N104" i="6"/>
  <c r="O104" i="6"/>
  <c r="P104" i="6"/>
  <c r="Q104" i="6"/>
  <c r="R104" i="6"/>
  <c r="S104" i="6"/>
  <c r="T104" i="6"/>
  <c r="U104" i="6"/>
  <c r="V104" i="6"/>
  <c r="W104" i="6"/>
  <c r="X104" i="6"/>
  <c r="N105" i="6"/>
  <c r="O105" i="6"/>
  <c r="P105" i="6"/>
  <c r="Q105" i="6"/>
  <c r="R105" i="6"/>
  <c r="S105" i="6"/>
  <c r="T105" i="6"/>
  <c r="U105" i="6"/>
  <c r="V105" i="6"/>
  <c r="W105" i="6"/>
  <c r="X105" i="6"/>
  <c r="N106" i="6"/>
  <c r="O106" i="6"/>
  <c r="P106" i="6"/>
  <c r="Q106" i="6"/>
  <c r="R106" i="6"/>
  <c r="S106" i="6"/>
  <c r="T106" i="6"/>
  <c r="U106" i="6"/>
  <c r="V106" i="6"/>
  <c r="W106" i="6"/>
  <c r="X106" i="6"/>
  <c r="N107" i="6"/>
  <c r="O107" i="6"/>
  <c r="P107" i="6"/>
  <c r="Q107" i="6"/>
  <c r="R107" i="6"/>
  <c r="S107" i="6"/>
  <c r="T107" i="6"/>
  <c r="U107" i="6"/>
  <c r="V107" i="6"/>
  <c r="W107" i="6"/>
  <c r="X107" i="6"/>
  <c r="N108" i="6"/>
  <c r="O108" i="6"/>
  <c r="P108" i="6"/>
  <c r="Q108" i="6"/>
  <c r="R108" i="6"/>
  <c r="S108" i="6"/>
  <c r="T108" i="6"/>
  <c r="U108" i="6"/>
  <c r="V108" i="6"/>
  <c r="W108" i="6"/>
  <c r="X108" i="6"/>
  <c r="N109" i="6"/>
  <c r="O109" i="6"/>
  <c r="P109" i="6"/>
  <c r="Q109" i="6"/>
  <c r="R109" i="6"/>
  <c r="S109" i="6"/>
  <c r="T109" i="6"/>
  <c r="U109" i="6"/>
  <c r="V109" i="6"/>
  <c r="W109" i="6"/>
  <c r="X109" i="6"/>
  <c r="N110" i="6"/>
  <c r="O110" i="6"/>
  <c r="P110" i="6"/>
  <c r="Q110" i="6"/>
  <c r="R110" i="6"/>
  <c r="S110" i="6"/>
  <c r="T110" i="6"/>
  <c r="U110" i="6"/>
  <c r="V110" i="6"/>
  <c r="W110" i="6"/>
  <c r="X110" i="6"/>
  <c r="N111" i="6"/>
  <c r="O111" i="6"/>
  <c r="P111" i="6"/>
  <c r="Q111" i="6"/>
  <c r="R111" i="6"/>
  <c r="S111" i="6"/>
  <c r="T111" i="6"/>
  <c r="U111" i="6"/>
  <c r="V111" i="6"/>
  <c r="W111" i="6"/>
  <c r="X111" i="6"/>
  <c r="N112" i="6"/>
  <c r="O112" i="6"/>
  <c r="P112" i="6"/>
  <c r="Q112" i="6"/>
  <c r="R112" i="6"/>
  <c r="S112" i="6"/>
  <c r="T112" i="6"/>
  <c r="U112" i="6"/>
  <c r="V112" i="6"/>
  <c r="W112" i="6"/>
  <c r="X112" i="6"/>
  <c r="N113" i="6"/>
  <c r="O113" i="6"/>
  <c r="P113" i="6"/>
  <c r="Q113" i="6"/>
  <c r="R113" i="6"/>
  <c r="S113" i="6"/>
  <c r="T113" i="6"/>
  <c r="U113" i="6"/>
  <c r="V113" i="6"/>
  <c r="W113" i="6"/>
  <c r="X113" i="6"/>
  <c r="N114" i="6"/>
  <c r="O114" i="6"/>
  <c r="P114" i="6"/>
  <c r="Q114" i="6"/>
  <c r="R114" i="6"/>
  <c r="S114" i="6"/>
  <c r="T114" i="6"/>
  <c r="U114" i="6"/>
  <c r="V114" i="6"/>
  <c r="W114" i="6"/>
  <c r="X114" i="6"/>
  <c r="N115" i="6"/>
  <c r="O115" i="6"/>
  <c r="P115" i="6"/>
  <c r="Q115" i="6"/>
  <c r="R115" i="6"/>
  <c r="S115" i="6"/>
  <c r="T115" i="6"/>
  <c r="U115" i="6"/>
  <c r="V115" i="6"/>
  <c r="W115" i="6"/>
  <c r="X115" i="6"/>
  <c r="N116" i="6"/>
  <c r="O116" i="6"/>
  <c r="P116" i="6"/>
  <c r="Q116" i="6"/>
  <c r="R116" i="6"/>
  <c r="S116" i="6"/>
  <c r="T116" i="6"/>
  <c r="U116" i="6"/>
  <c r="V116" i="6"/>
  <c r="W116" i="6"/>
  <c r="X116" i="6"/>
  <c r="N117" i="6"/>
  <c r="O117" i="6"/>
  <c r="P117" i="6"/>
  <c r="Q117" i="6"/>
  <c r="R117" i="6"/>
  <c r="S117" i="6"/>
  <c r="T117" i="6"/>
  <c r="U117" i="6"/>
  <c r="V117" i="6"/>
  <c r="W117" i="6"/>
  <c r="X117" i="6"/>
  <c r="N118" i="6"/>
  <c r="O118" i="6"/>
  <c r="P118" i="6"/>
  <c r="Q118" i="6"/>
  <c r="R118" i="6"/>
  <c r="S118" i="6"/>
  <c r="T118" i="6"/>
  <c r="U118" i="6"/>
  <c r="V118" i="6"/>
  <c r="W118" i="6"/>
  <c r="X118" i="6"/>
  <c r="N119" i="6"/>
  <c r="O119" i="6"/>
  <c r="P119" i="6"/>
  <c r="Q119" i="6"/>
  <c r="R119" i="6"/>
  <c r="S119" i="6"/>
  <c r="T119" i="6"/>
  <c r="U119" i="6"/>
  <c r="V119" i="6"/>
  <c r="W119" i="6"/>
  <c r="X119" i="6"/>
  <c r="N120" i="6"/>
  <c r="O120" i="6"/>
  <c r="P120" i="6"/>
  <c r="Q120" i="6"/>
  <c r="R120" i="6"/>
  <c r="S120" i="6"/>
  <c r="T120" i="6"/>
  <c r="U120" i="6"/>
  <c r="V120" i="6"/>
  <c r="W120" i="6"/>
  <c r="X120" i="6"/>
  <c r="N121" i="6"/>
  <c r="O121" i="6"/>
  <c r="P121" i="6"/>
  <c r="Q121" i="6"/>
  <c r="R121" i="6"/>
  <c r="S121" i="6"/>
  <c r="T121" i="6"/>
  <c r="U121" i="6"/>
  <c r="V121" i="6"/>
  <c r="W121" i="6"/>
  <c r="X121" i="6"/>
  <c r="N122" i="6"/>
  <c r="O122" i="6"/>
  <c r="P122" i="6"/>
  <c r="Q122" i="6"/>
  <c r="R122" i="6"/>
  <c r="S122" i="6"/>
  <c r="T122" i="6"/>
  <c r="U122" i="6"/>
  <c r="V122" i="6"/>
  <c r="W122" i="6"/>
  <c r="X122" i="6"/>
  <c r="N123" i="6"/>
  <c r="O123" i="6"/>
  <c r="P123" i="6"/>
  <c r="Q123" i="6"/>
  <c r="R123" i="6"/>
  <c r="S123" i="6"/>
  <c r="T123" i="6"/>
  <c r="U123" i="6"/>
  <c r="V123" i="6"/>
  <c r="W123" i="6"/>
  <c r="X123" i="6"/>
  <c r="N124" i="6"/>
  <c r="O124" i="6"/>
  <c r="P124" i="6"/>
  <c r="Q124" i="6"/>
  <c r="R124" i="6"/>
  <c r="S124" i="6"/>
  <c r="T124" i="6"/>
  <c r="U124" i="6"/>
  <c r="V124" i="6"/>
  <c r="W124" i="6"/>
  <c r="X124" i="6"/>
  <c r="N125" i="6"/>
  <c r="O125" i="6"/>
  <c r="P125" i="6"/>
  <c r="Q125" i="6"/>
  <c r="R125" i="6"/>
  <c r="S125" i="6"/>
  <c r="T125" i="6"/>
  <c r="U125" i="6"/>
  <c r="V125" i="6"/>
  <c r="W125" i="6"/>
  <c r="X125" i="6"/>
  <c r="N126" i="6"/>
  <c r="O126" i="6"/>
  <c r="P126" i="6"/>
  <c r="Q126" i="6"/>
  <c r="R126" i="6"/>
  <c r="S126" i="6"/>
  <c r="T126" i="6"/>
  <c r="U126" i="6"/>
  <c r="V126" i="6"/>
  <c r="W126" i="6"/>
  <c r="X126" i="6"/>
  <c r="N127" i="6"/>
  <c r="O127" i="6"/>
  <c r="P127" i="6"/>
  <c r="Q127" i="6"/>
  <c r="R127" i="6"/>
  <c r="S127" i="6"/>
  <c r="T127" i="6"/>
  <c r="U127" i="6"/>
  <c r="V127" i="6"/>
  <c r="W127" i="6"/>
  <c r="X127" i="6"/>
  <c r="N128" i="6"/>
  <c r="O128" i="6"/>
  <c r="P128" i="6"/>
  <c r="Q128" i="6"/>
  <c r="R128" i="6"/>
  <c r="S128" i="6"/>
  <c r="T128" i="6"/>
  <c r="U128" i="6"/>
  <c r="V128" i="6"/>
  <c r="W128" i="6"/>
  <c r="X128" i="6"/>
  <c r="N129" i="6"/>
  <c r="O129" i="6"/>
  <c r="P129" i="6"/>
  <c r="Q129" i="6"/>
  <c r="R129" i="6"/>
  <c r="S129" i="6"/>
  <c r="T129" i="6"/>
  <c r="U129" i="6"/>
  <c r="V129" i="6"/>
  <c r="W129" i="6"/>
  <c r="X129" i="6"/>
  <c r="N130" i="6"/>
  <c r="O130" i="6"/>
  <c r="P130" i="6"/>
  <c r="Q130" i="6"/>
  <c r="R130" i="6"/>
  <c r="S130" i="6"/>
  <c r="T130" i="6"/>
  <c r="U130" i="6"/>
  <c r="V130" i="6"/>
  <c r="W130" i="6"/>
  <c r="X130" i="6"/>
  <c r="N131" i="6"/>
  <c r="O131" i="6"/>
  <c r="P131" i="6"/>
  <c r="Q131" i="6"/>
  <c r="R131" i="6"/>
  <c r="S131" i="6"/>
  <c r="T131" i="6"/>
  <c r="U131" i="6"/>
  <c r="V131" i="6"/>
  <c r="W131" i="6"/>
  <c r="X131" i="6"/>
  <c r="N132" i="6"/>
  <c r="O132" i="6"/>
  <c r="P132" i="6"/>
  <c r="Q132" i="6"/>
  <c r="R132" i="6"/>
  <c r="S132" i="6"/>
  <c r="T132" i="6"/>
  <c r="U132" i="6"/>
  <c r="V132" i="6"/>
  <c r="W132" i="6"/>
  <c r="X132" i="6"/>
  <c r="N133" i="6"/>
  <c r="O133" i="6"/>
  <c r="P133" i="6"/>
  <c r="Q133" i="6"/>
  <c r="R133" i="6"/>
  <c r="S133" i="6"/>
  <c r="T133" i="6"/>
  <c r="U133" i="6"/>
  <c r="V133" i="6"/>
  <c r="W133" i="6"/>
  <c r="X133" i="6"/>
  <c r="N134" i="6"/>
  <c r="O134" i="6"/>
  <c r="P134" i="6"/>
  <c r="Q134" i="6"/>
  <c r="R134" i="6"/>
  <c r="S134" i="6"/>
  <c r="T134" i="6"/>
  <c r="U134" i="6"/>
  <c r="V134" i="6"/>
  <c r="W134" i="6"/>
  <c r="X134" i="6"/>
  <c r="N135" i="6"/>
  <c r="O135" i="6"/>
  <c r="P135" i="6"/>
  <c r="Q135" i="6"/>
  <c r="R135" i="6"/>
  <c r="S135" i="6"/>
  <c r="T135" i="6"/>
  <c r="U135" i="6"/>
  <c r="V135" i="6"/>
  <c r="W135" i="6"/>
  <c r="X135" i="6"/>
  <c r="N136" i="6"/>
  <c r="O136" i="6"/>
  <c r="P136" i="6"/>
  <c r="Q136" i="6"/>
  <c r="R136" i="6"/>
  <c r="S136" i="6"/>
  <c r="T136" i="6"/>
  <c r="U136" i="6"/>
  <c r="V136" i="6"/>
  <c r="W136" i="6"/>
  <c r="X136" i="6"/>
  <c r="N137" i="6"/>
  <c r="O137" i="6"/>
  <c r="P137" i="6"/>
  <c r="Q137" i="6"/>
  <c r="R137" i="6"/>
  <c r="S137" i="6"/>
  <c r="T137" i="6"/>
  <c r="U137" i="6"/>
  <c r="V137" i="6"/>
  <c r="W137" i="6"/>
  <c r="X137" i="6"/>
  <c r="N138" i="6"/>
  <c r="O138" i="6"/>
  <c r="P138" i="6"/>
  <c r="Q138" i="6"/>
  <c r="R138" i="6"/>
  <c r="S138" i="6"/>
  <c r="T138" i="6"/>
  <c r="U138" i="6"/>
  <c r="V138" i="6"/>
  <c r="W138" i="6"/>
  <c r="X138" i="6"/>
  <c r="N139" i="6"/>
  <c r="O139" i="6"/>
  <c r="P139" i="6"/>
  <c r="Q139" i="6"/>
  <c r="R139" i="6"/>
  <c r="S139" i="6"/>
  <c r="T139" i="6"/>
  <c r="U139" i="6"/>
  <c r="V139" i="6"/>
  <c r="W139" i="6"/>
  <c r="X139" i="6"/>
  <c r="N140" i="6"/>
  <c r="O140" i="6"/>
  <c r="P140" i="6"/>
  <c r="Q140" i="6"/>
  <c r="R140" i="6"/>
  <c r="S140" i="6"/>
  <c r="T140" i="6"/>
  <c r="U140" i="6"/>
  <c r="V140" i="6"/>
  <c r="W140" i="6"/>
  <c r="X140" i="6"/>
  <c r="N141" i="6"/>
  <c r="O141" i="6"/>
  <c r="P141" i="6"/>
  <c r="Q141" i="6"/>
  <c r="R141" i="6"/>
  <c r="S141" i="6"/>
  <c r="T141" i="6"/>
  <c r="U141" i="6"/>
  <c r="V141" i="6"/>
  <c r="W141" i="6"/>
  <c r="X141" i="6"/>
  <c r="N142" i="6"/>
  <c r="O142" i="6"/>
  <c r="P142" i="6"/>
  <c r="Q142" i="6"/>
  <c r="R142" i="6"/>
  <c r="S142" i="6"/>
  <c r="T142" i="6"/>
  <c r="U142" i="6"/>
  <c r="V142" i="6"/>
  <c r="W142" i="6"/>
  <c r="X142" i="6"/>
  <c r="N143" i="6"/>
  <c r="O143" i="6"/>
  <c r="P143" i="6"/>
  <c r="Q143" i="6"/>
  <c r="R143" i="6"/>
  <c r="S143" i="6"/>
  <c r="T143" i="6"/>
  <c r="U143" i="6"/>
  <c r="V143" i="6"/>
  <c r="W143" i="6"/>
  <c r="X143" i="6"/>
  <c r="N144" i="6"/>
  <c r="O144" i="6"/>
  <c r="P144" i="6"/>
  <c r="Q144" i="6"/>
  <c r="R144" i="6"/>
  <c r="S144" i="6"/>
  <c r="T144" i="6"/>
  <c r="U144" i="6"/>
  <c r="V144" i="6"/>
  <c r="W144" i="6"/>
  <c r="X144" i="6"/>
  <c r="N145" i="6"/>
  <c r="O145" i="6"/>
  <c r="P145" i="6"/>
  <c r="Q145" i="6"/>
  <c r="R145" i="6"/>
  <c r="S145" i="6"/>
  <c r="T145" i="6"/>
  <c r="U145" i="6"/>
  <c r="V145" i="6"/>
  <c r="W145" i="6"/>
  <c r="X145" i="6"/>
  <c r="N146" i="6"/>
  <c r="O146" i="6"/>
  <c r="P146" i="6"/>
  <c r="Q146" i="6"/>
  <c r="R146" i="6"/>
  <c r="S146" i="6"/>
  <c r="T146" i="6"/>
  <c r="U146" i="6"/>
  <c r="V146" i="6"/>
  <c r="W146" i="6"/>
  <c r="X146" i="6"/>
  <c r="N147" i="6"/>
  <c r="O147" i="6"/>
  <c r="P147" i="6"/>
  <c r="Q147" i="6"/>
  <c r="R147" i="6"/>
  <c r="S147" i="6"/>
  <c r="T147" i="6"/>
  <c r="U147" i="6"/>
  <c r="V147" i="6"/>
  <c r="W147" i="6"/>
  <c r="X147" i="6"/>
  <c r="N148" i="6"/>
  <c r="O148" i="6"/>
  <c r="P148" i="6"/>
  <c r="Q148" i="6"/>
  <c r="R148" i="6"/>
  <c r="S148" i="6"/>
  <c r="T148" i="6"/>
  <c r="U148" i="6"/>
  <c r="V148" i="6"/>
  <c r="W148" i="6"/>
  <c r="X148" i="6"/>
  <c r="N149" i="6"/>
  <c r="O149" i="6"/>
  <c r="P149" i="6"/>
  <c r="Q149" i="6"/>
  <c r="R149" i="6"/>
  <c r="S149" i="6"/>
  <c r="T149" i="6"/>
  <c r="U149" i="6"/>
  <c r="V149" i="6"/>
  <c r="W149" i="6"/>
  <c r="X149" i="6"/>
  <c r="N150" i="6"/>
  <c r="O150" i="6"/>
  <c r="P150" i="6"/>
  <c r="Q150" i="6"/>
  <c r="R150" i="6"/>
  <c r="S150" i="6"/>
  <c r="T150" i="6"/>
  <c r="U150" i="6"/>
  <c r="V150" i="6"/>
  <c r="W150" i="6"/>
  <c r="X150" i="6"/>
  <c r="N151" i="6"/>
  <c r="O151" i="6"/>
  <c r="P151" i="6"/>
  <c r="Q151" i="6"/>
  <c r="R151" i="6"/>
  <c r="S151" i="6"/>
  <c r="T151" i="6"/>
  <c r="U151" i="6"/>
  <c r="V151" i="6"/>
  <c r="W151" i="6"/>
  <c r="X151" i="6"/>
  <c r="N152" i="6"/>
  <c r="O152" i="6"/>
  <c r="P152" i="6"/>
  <c r="Q152" i="6"/>
  <c r="R152" i="6"/>
  <c r="S152" i="6"/>
  <c r="T152" i="6"/>
  <c r="U152" i="6"/>
  <c r="V152" i="6"/>
  <c r="W152" i="6"/>
  <c r="X152" i="6"/>
  <c r="N153" i="6"/>
  <c r="O153" i="6"/>
  <c r="P153" i="6"/>
  <c r="Q153" i="6"/>
  <c r="R153" i="6"/>
  <c r="S153" i="6"/>
  <c r="T153" i="6"/>
  <c r="U153" i="6"/>
  <c r="V153" i="6"/>
  <c r="W153" i="6"/>
  <c r="X153" i="6"/>
  <c r="N154" i="6"/>
  <c r="O154" i="6"/>
  <c r="P154" i="6"/>
  <c r="Q154" i="6"/>
  <c r="R154" i="6"/>
  <c r="S154" i="6"/>
  <c r="T154" i="6"/>
  <c r="U154" i="6"/>
  <c r="V154" i="6"/>
  <c r="W154" i="6"/>
  <c r="X154" i="6"/>
  <c r="N155" i="6"/>
  <c r="O155" i="6"/>
  <c r="P155" i="6"/>
  <c r="Q155" i="6"/>
  <c r="R155" i="6"/>
  <c r="S155" i="6"/>
  <c r="T155" i="6"/>
  <c r="U155" i="6"/>
  <c r="V155" i="6"/>
  <c r="W155" i="6"/>
  <c r="X155" i="6"/>
  <c r="N156" i="6"/>
  <c r="O156" i="6"/>
  <c r="P156" i="6"/>
  <c r="Q156" i="6"/>
  <c r="R156" i="6"/>
  <c r="S156" i="6"/>
  <c r="T156" i="6"/>
  <c r="U156" i="6"/>
  <c r="V156" i="6"/>
  <c r="W156" i="6"/>
  <c r="X156" i="6"/>
  <c r="N157" i="6"/>
  <c r="O157" i="6"/>
  <c r="P157" i="6"/>
  <c r="Q157" i="6"/>
  <c r="R157" i="6"/>
  <c r="S157" i="6"/>
  <c r="T157" i="6"/>
  <c r="U157" i="6"/>
  <c r="V157" i="6"/>
  <c r="W157" i="6"/>
  <c r="X157" i="6"/>
  <c r="N158" i="6"/>
  <c r="O158" i="6"/>
  <c r="P158" i="6"/>
  <c r="Q158" i="6"/>
  <c r="R158" i="6"/>
  <c r="S158" i="6"/>
  <c r="T158" i="6"/>
  <c r="U158" i="6"/>
  <c r="V158" i="6"/>
  <c r="W158" i="6"/>
  <c r="X158" i="6"/>
  <c r="N159" i="6"/>
  <c r="O159" i="6"/>
  <c r="P159" i="6"/>
  <c r="Q159" i="6"/>
  <c r="R159" i="6"/>
  <c r="S159" i="6"/>
  <c r="T159" i="6"/>
  <c r="U159" i="6"/>
  <c r="V159" i="6"/>
  <c r="W159" i="6"/>
  <c r="X159" i="6"/>
  <c r="N160" i="6"/>
  <c r="O160" i="6"/>
  <c r="P160" i="6"/>
  <c r="Q160" i="6"/>
  <c r="R160" i="6"/>
  <c r="S160" i="6"/>
  <c r="T160" i="6"/>
  <c r="U160" i="6"/>
  <c r="V160" i="6"/>
  <c r="W160" i="6"/>
  <c r="X160" i="6"/>
  <c r="N161" i="6"/>
  <c r="O161" i="6"/>
  <c r="P161" i="6"/>
  <c r="Q161" i="6"/>
  <c r="R161" i="6"/>
  <c r="S161" i="6"/>
  <c r="T161" i="6"/>
  <c r="U161" i="6"/>
  <c r="V161" i="6"/>
  <c r="W161" i="6"/>
  <c r="X161" i="6"/>
  <c r="N162" i="6"/>
  <c r="O162" i="6"/>
  <c r="P162" i="6"/>
  <c r="Q162" i="6"/>
  <c r="R162" i="6"/>
  <c r="S162" i="6"/>
  <c r="T162" i="6"/>
  <c r="U162" i="6"/>
  <c r="V162" i="6"/>
  <c r="W162" i="6"/>
  <c r="X162" i="6"/>
  <c r="N163" i="6"/>
  <c r="O163" i="6"/>
  <c r="P163" i="6"/>
  <c r="Q163" i="6"/>
  <c r="R163" i="6"/>
  <c r="S163" i="6"/>
  <c r="T163" i="6"/>
  <c r="U163" i="6"/>
  <c r="V163" i="6"/>
  <c r="W163" i="6"/>
  <c r="X163" i="6"/>
  <c r="N164" i="6"/>
  <c r="O164" i="6"/>
  <c r="P164" i="6"/>
  <c r="Q164" i="6"/>
  <c r="R164" i="6"/>
  <c r="S164" i="6"/>
  <c r="T164" i="6"/>
  <c r="U164" i="6"/>
  <c r="V164" i="6"/>
  <c r="W164" i="6"/>
  <c r="X164" i="6"/>
  <c r="N165" i="6"/>
  <c r="O165" i="6"/>
  <c r="P165" i="6"/>
  <c r="Q165" i="6"/>
  <c r="R165" i="6"/>
  <c r="S165" i="6"/>
  <c r="T165" i="6"/>
  <c r="U165" i="6"/>
  <c r="V165" i="6"/>
  <c r="W165" i="6"/>
  <c r="X165" i="6"/>
  <c r="N166" i="6"/>
  <c r="O166" i="6"/>
  <c r="P166" i="6"/>
  <c r="Q166" i="6"/>
  <c r="R166" i="6"/>
  <c r="S166" i="6"/>
  <c r="T166" i="6"/>
  <c r="U166" i="6"/>
  <c r="V166" i="6"/>
  <c r="W166" i="6"/>
  <c r="X166" i="6"/>
  <c r="N167" i="6"/>
  <c r="O167" i="6"/>
  <c r="P167" i="6"/>
  <c r="Q167" i="6"/>
  <c r="R167" i="6"/>
  <c r="S167" i="6"/>
  <c r="T167" i="6"/>
  <c r="U167" i="6"/>
  <c r="V167" i="6"/>
  <c r="W167" i="6"/>
  <c r="X167" i="6"/>
  <c r="N168" i="6"/>
  <c r="O168" i="6"/>
  <c r="P168" i="6"/>
  <c r="Q168" i="6"/>
  <c r="R168" i="6"/>
  <c r="S168" i="6"/>
  <c r="T168" i="6"/>
  <c r="U168" i="6"/>
  <c r="V168" i="6"/>
  <c r="W168" i="6"/>
  <c r="X168" i="6"/>
  <c r="N169" i="6"/>
  <c r="O169" i="6"/>
  <c r="P169" i="6"/>
  <c r="Q169" i="6"/>
  <c r="R169" i="6"/>
  <c r="S169" i="6"/>
  <c r="T169" i="6"/>
  <c r="U169" i="6"/>
  <c r="V169" i="6"/>
  <c r="W169" i="6"/>
  <c r="X169" i="6"/>
  <c r="N170" i="6"/>
  <c r="O170" i="6"/>
  <c r="P170" i="6"/>
  <c r="Q170" i="6"/>
  <c r="R170" i="6"/>
  <c r="S170" i="6"/>
  <c r="T170" i="6"/>
  <c r="U170" i="6"/>
  <c r="V170" i="6"/>
  <c r="W170" i="6"/>
  <c r="X170" i="6"/>
  <c r="N171" i="6"/>
  <c r="O171" i="6"/>
  <c r="P171" i="6"/>
  <c r="Q171" i="6"/>
  <c r="R171" i="6"/>
  <c r="S171" i="6"/>
  <c r="T171" i="6"/>
  <c r="U171" i="6"/>
  <c r="V171" i="6"/>
  <c r="W171" i="6"/>
  <c r="X171" i="6"/>
  <c r="N172" i="6"/>
  <c r="O172" i="6"/>
  <c r="P172" i="6"/>
  <c r="Q172" i="6"/>
  <c r="R172" i="6"/>
  <c r="S172" i="6"/>
  <c r="T172" i="6"/>
  <c r="U172" i="6"/>
  <c r="V172" i="6"/>
  <c r="W172" i="6"/>
  <c r="X172" i="6"/>
  <c r="N173" i="6"/>
  <c r="O173" i="6"/>
  <c r="P173" i="6"/>
  <c r="Q173" i="6"/>
  <c r="R173" i="6"/>
  <c r="S173" i="6"/>
  <c r="T173" i="6"/>
  <c r="U173" i="6"/>
  <c r="V173" i="6"/>
  <c r="W173" i="6"/>
  <c r="X173" i="6"/>
  <c r="N174" i="6"/>
  <c r="O174" i="6"/>
  <c r="P174" i="6"/>
  <c r="Q174" i="6"/>
  <c r="R174" i="6"/>
  <c r="S174" i="6"/>
  <c r="T174" i="6"/>
  <c r="U174" i="6"/>
  <c r="V174" i="6"/>
  <c r="W174" i="6"/>
  <c r="X174" i="6"/>
  <c r="N175" i="6"/>
  <c r="O175" i="6"/>
  <c r="P175" i="6"/>
  <c r="Q175" i="6"/>
  <c r="R175" i="6"/>
  <c r="S175" i="6"/>
  <c r="T175" i="6"/>
  <c r="U175" i="6"/>
  <c r="V175" i="6"/>
  <c r="W175" i="6"/>
  <c r="X175" i="6"/>
  <c r="N176" i="6"/>
  <c r="O176" i="6"/>
  <c r="P176" i="6"/>
  <c r="Q176" i="6"/>
  <c r="R176" i="6"/>
  <c r="S176" i="6"/>
  <c r="T176" i="6"/>
  <c r="U176" i="6"/>
  <c r="V176" i="6"/>
  <c r="W176" i="6"/>
  <c r="X176" i="6"/>
  <c r="N177" i="6"/>
  <c r="O177" i="6"/>
  <c r="P177" i="6"/>
  <c r="Q177" i="6"/>
  <c r="R177" i="6"/>
  <c r="S177" i="6"/>
  <c r="T177" i="6"/>
  <c r="U177" i="6"/>
  <c r="V177" i="6"/>
  <c r="W177" i="6"/>
  <c r="X177" i="6"/>
  <c r="N178" i="6"/>
  <c r="O178" i="6"/>
  <c r="P178" i="6"/>
  <c r="Q178" i="6"/>
  <c r="R178" i="6"/>
  <c r="S178" i="6"/>
  <c r="T178" i="6"/>
  <c r="U178" i="6"/>
  <c r="V178" i="6"/>
  <c r="W178" i="6"/>
  <c r="X178" i="6"/>
  <c r="N179" i="6"/>
  <c r="O179" i="6"/>
  <c r="P179" i="6"/>
  <c r="Q179" i="6"/>
  <c r="R179" i="6"/>
  <c r="S179" i="6"/>
  <c r="T179" i="6"/>
  <c r="U179" i="6"/>
  <c r="V179" i="6"/>
  <c r="W179" i="6"/>
  <c r="X179" i="6"/>
  <c r="N180" i="6"/>
  <c r="O180" i="6"/>
  <c r="P180" i="6"/>
  <c r="Q180" i="6"/>
  <c r="R180" i="6"/>
  <c r="S180" i="6"/>
  <c r="T180" i="6"/>
  <c r="U180" i="6"/>
  <c r="V180" i="6"/>
  <c r="W180" i="6"/>
  <c r="X180" i="6"/>
  <c r="N181" i="6"/>
  <c r="O181" i="6"/>
  <c r="P181" i="6"/>
  <c r="Q181" i="6"/>
  <c r="R181" i="6"/>
  <c r="S181" i="6"/>
  <c r="T181" i="6"/>
  <c r="U181" i="6"/>
  <c r="V181" i="6"/>
  <c r="W181" i="6"/>
  <c r="X181" i="6"/>
  <c r="N182" i="6"/>
  <c r="O182" i="6"/>
  <c r="P182" i="6"/>
  <c r="Q182" i="6"/>
  <c r="R182" i="6"/>
  <c r="S182" i="6"/>
  <c r="T182" i="6"/>
  <c r="U182" i="6"/>
  <c r="V182" i="6"/>
  <c r="W182" i="6"/>
  <c r="X182" i="6"/>
  <c r="N183" i="6"/>
  <c r="O183" i="6"/>
  <c r="P183" i="6"/>
  <c r="Q183" i="6"/>
  <c r="R183" i="6"/>
  <c r="S183" i="6"/>
  <c r="T183" i="6"/>
  <c r="U183" i="6"/>
  <c r="V183" i="6"/>
  <c r="W183" i="6"/>
  <c r="X183" i="6"/>
  <c r="N184" i="6"/>
  <c r="O184" i="6"/>
  <c r="P184" i="6"/>
  <c r="Q184" i="6"/>
  <c r="R184" i="6"/>
  <c r="S184" i="6"/>
  <c r="T184" i="6"/>
  <c r="U184" i="6"/>
  <c r="V184" i="6"/>
  <c r="W184" i="6"/>
  <c r="X184" i="6"/>
  <c r="N185" i="6"/>
  <c r="O185" i="6"/>
  <c r="P185" i="6"/>
  <c r="Q185" i="6"/>
  <c r="R185" i="6"/>
  <c r="S185" i="6"/>
  <c r="T185" i="6"/>
  <c r="U185" i="6"/>
  <c r="V185" i="6"/>
  <c r="W185" i="6"/>
  <c r="X185" i="6"/>
  <c r="N186" i="6"/>
  <c r="O186" i="6"/>
  <c r="P186" i="6"/>
  <c r="Q186" i="6"/>
  <c r="R186" i="6"/>
  <c r="S186" i="6"/>
  <c r="T186" i="6"/>
  <c r="U186" i="6"/>
  <c r="V186" i="6"/>
  <c r="W186" i="6"/>
  <c r="X186" i="6"/>
  <c r="N187" i="6"/>
  <c r="O187" i="6"/>
  <c r="P187" i="6"/>
  <c r="Q187" i="6"/>
  <c r="R187" i="6"/>
  <c r="S187" i="6"/>
  <c r="T187" i="6"/>
  <c r="U187" i="6"/>
  <c r="V187" i="6"/>
  <c r="W187" i="6"/>
  <c r="X187" i="6"/>
  <c r="N188" i="6"/>
  <c r="O188" i="6"/>
  <c r="P188" i="6"/>
  <c r="Q188" i="6"/>
  <c r="R188" i="6"/>
  <c r="S188" i="6"/>
  <c r="T188" i="6"/>
  <c r="U188" i="6"/>
  <c r="V188" i="6"/>
  <c r="W188" i="6"/>
  <c r="X188" i="6"/>
  <c r="N189" i="6"/>
  <c r="O189" i="6"/>
  <c r="P189" i="6"/>
  <c r="Q189" i="6"/>
  <c r="R189" i="6"/>
  <c r="S189" i="6"/>
  <c r="T189" i="6"/>
  <c r="U189" i="6"/>
  <c r="V189" i="6"/>
  <c r="W189" i="6"/>
  <c r="X189" i="6"/>
  <c r="N190" i="6"/>
  <c r="O190" i="6"/>
  <c r="P190" i="6"/>
  <c r="Q190" i="6"/>
  <c r="R190" i="6"/>
  <c r="S190" i="6"/>
  <c r="T190" i="6"/>
  <c r="U190" i="6"/>
  <c r="V190" i="6"/>
  <c r="W190" i="6"/>
  <c r="X190" i="6"/>
  <c r="N191" i="6"/>
  <c r="O191" i="6"/>
  <c r="P191" i="6"/>
  <c r="Q191" i="6"/>
  <c r="R191" i="6"/>
  <c r="S191" i="6"/>
  <c r="T191" i="6"/>
  <c r="U191" i="6"/>
  <c r="V191" i="6"/>
  <c r="W191" i="6"/>
  <c r="X191" i="6"/>
  <c r="N192" i="6"/>
  <c r="O192" i="6"/>
  <c r="P192" i="6"/>
  <c r="Q192" i="6"/>
  <c r="R192" i="6"/>
  <c r="S192" i="6"/>
  <c r="T192" i="6"/>
  <c r="U192" i="6"/>
  <c r="V192" i="6"/>
  <c r="W192" i="6"/>
  <c r="X192" i="6"/>
  <c r="N193" i="6"/>
  <c r="O193" i="6"/>
  <c r="P193" i="6"/>
  <c r="Q193" i="6"/>
  <c r="R193" i="6"/>
  <c r="S193" i="6"/>
  <c r="T193" i="6"/>
  <c r="U193" i="6"/>
  <c r="V193" i="6"/>
  <c r="W193" i="6"/>
  <c r="X193" i="6"/>
  <c r="N194" i="6"/>
  <c r="O194" i="6"/>
  <c r="P194" i="6"/>
  <c r="Q194" i="6"/>
  <c r="R194" i="6"/>
  <c r="S194" i="6"/>
  <c r="T194" i="6"/>
  <c r="U194" i="6"/>
  <c r="V194" i="6"/>
  <c r="W194" i="6"/>
  <c r="X194" i="6"/>
  <c r="N195" i="6"/>
  <c r="O195" i="6"/>
  <c r="P195" i="6"/>
  <c r="Q195" i="6"/>
  <c r="R195" i="6"/>
  <c r="S195" i="6"/>
  <c r="T195" i="6"/>
  <c r="U195" i="6"/>
  <c r="V195" i="6"/>
  <c r="W195" i="6"/>
  <c r="X195" i="6"/>
  <c r="N196" i="6"/>
  <c r="O196" i="6"/>
  <c r="P196" i="6"/>
  <c r="Q196" i="6"/>
  <c r="R196" i="6"/>
  <c r="S196" i="6"/>
  <c r="T196" i="6"/>
  <c r="U196" i="6"/>
  <c r="V196" i="6"/>
  <c r="W196" i="6"/>
  <c r="X196" i="6"/>
  <c r="N197" i="6"/>
  <c r="O197" i="6"/>
  <c r="P197" i="6"/>
  <c r="Q197" i="6"/>
  <c r="R197" i="6"/>
  <c r="S197" i="6"/>
  <c r="T197" i="6"/>
  <c r="U197" i="6"/>
  <c r="V197" i="6"/>
  <c r="W197" i="6"/>
  <c r="X197" i="6"/>
  <c r="N198" i="6"/>
  <c r="O198" i="6"/>
  <c r="P198" i="6"/>
  <c r="Q198" i="6"/>
  <c r="R198" i="6"/>
  <c r="S198" i="6"/>
  <c r="T198" i="6"/>
  <c r="U198" i="6"/>
  <c r="V198" i="6"/>
  <c r="W198" i="6"/>
  <c r="X198" i="6"/>
  <c r="N199" i="6"/>
  <c r="O199" i="6"/>
  <c r="P199" i="6"/>
  <c r="Q199" i="6"/>
  <c r="R199" i="6"/>
  <c r="S199" i="6"/>
  <c r="T199" i="6"/>
  <c r="U199" i="6"/>
  <c r="V199" i="6"/>
  <c r="W199" i="6"/>
  <c r="X199" i="6"/>
  <c r="N200" i="6"/>
  <c r="O200" i="6"/>
  <c r="P200" i="6"/>
  <c r="Q200" i="6"/>
  <c r="R200" i="6"/>
  <c r="S200" i="6"/>
  <c r="T200" i="6"/>
  <c r="U200" i="6"/>
  <c r="V200" i="6"/>
  <c r="W200" i="6"/>
  <c r="X200" i="6"/>
  <c r="N201" i="6"/>
  <c r="O201" i="6"/>
  <c r="P201" i="6"/>
  <c r="Q201" i="6"/>
  <c r="R201" i="6"/>
  <c r="S201" i="6"/>
  <c r="T201" i="6"/>
  <c r="U201" i="6"/>
  <c r="V201" i="6"/>
  <c r="W201" i="6"/>
  <c r="X201" i="6"/>
  <c r="N202" i="6"/>
  <c r="O202" i="6"/>
  <c r="P202" i="6"/>
  <c r="Q202" i="6"/>
  <c r="R202" i="6"/>
  <c r="S202" i="6"/>
  <c r="T202" i="6"/>
  <c r="U202" i="6"/>
  <c r="V202" i="6"/>
  <c r="W202" i="6"/>
  <c r="X202" i="6"/>
  <c r="N203" i="6"/>
  <c r="O203" i="6"/>
  <c r="P203" i="6"/>
  <c r="Q203" i="6"/>
  <c r="R203" i="6"/>
  <c r="S203" i="6"/>
  <c r="T203" i="6"/>
  <c r="U203" i="6"/>
  <c r="V203" i="6"/>
  <c r="W203" i="6"/>
  <c r="X203" i="6"/>
  <c r="N204" i="6"/>
  <c r="O204" i="6"/>
  <c r="P204" i="6"/>
  <c r="Q204" i="6"/>
  <c r="R204" i="6"/>
  <c r="S204" i="6"/>
  <c r="T204" i="6"/>
  <c r="U204" i="6"/>
  <c r="V204" i="6"/>
  <c r="W204" i="6"/>
  <c r="X204" i="6"/>
  <c r="N205" i="6"/>
  <c r="O205" i="6"/>
  <c r="P205" i="6"/>
  <c r="Q205" i="6"/>
  <c r="R205" i="6"/>
  <c r="S205" i="6"/>
  <c r="T205" i="6"/>
  <c r="U205" i="6"/>
  <c r="V205" i="6"/>
  <c r="W205" i="6"/>
  <c r="X205" i="6"/>
  <c r="N206" i="6"/>
  <c r="O206" i="6"/>
  <c r="P206" i="6"/>
  <c r="Q206" i="6"/>
  <c r="R206" i="6"/>
  <c r="S206" i="6"/>
  <c r="T206" i="6"/>
  <c r="U206" i="6"/>
  <c r="V206" i="6"/>
  <c r="W206" i="6"/>
  <c r="X206" i="6"/>
  <c r="N207" i="6"/>
  <c r="O207" i="6"/>
  <c r="P207" i="6"/>
  <c r="Q207" i="6"/>
  <c r="R207" i="6"/>
  <c r="S207" i="6"/>
  <c r="T207" i="6"/>
  <c r="U207" i="6"/>
  <c r="V207" i="6"/>
  <c r="W207" i="6"/>
  <c r="X207" i="6"/>
  <c r="N208" i="6"/>
  <c r="O208" i="6"/>
  <c r="P208" i="6"/>
  <c r="Q208" i="6"/>
  <c r="R208" i="6"/>
  <c r="S208" i="6"/>
  <c r="T208" i="6"/>
  <c r="U208" i="6"/>
  <c r="V208" i="6"/>
  <c r="W208" i="6"/>
  <c r="X208" i="6"/>
  <c r="N209" i="6"/>
  <c r="O209" i="6"/>
  <c r="P209" i="6"/>
  <c r="Q209" i="6"/>
  <c r="R209" i="6"/>
  <c r="S209" i="6"/>
  <c r="T209" i="6"/>
  <c r="U209" i="6"/>
  <c r="V209" i="6"/>
  <c r="W209" i="6"/>
  <c r="X209" i="6"/>
  <c r="N210" i="6"/>
  <c r="O210" i="6"/>
  <c r="P210" i="6"/>
  <c r="Q210" i="6"/>
  <c r="R210" i="6"/>
  <c r="S210" i="6"/>
  <c r="T210" i="6"/>
  <c r="U210" i="6"/>
  <c r="V210" i="6"/>
  <c r="W210" i="6"/>
  <c r="X210" i="6"/>
  <c r="N211" i="6"/>
  <c r="O211" i="6"/>
  <c r="P211" i="6"/>
  <c r="Q211" i="6"/>
  <c r="R211" i="6"/>
  <c r="S211" i="6"/>
  <c r="T211" i="6"/>
  <c r="U211" i="6"/>
  <c r="V211" i="6"/>
  <c r="W211" i="6"/>
  <c r="X211" i="6"/>
  <c r="N212" i="6"/>
  <c r="O212" i="6"/>
  <c r="P212" i="6"/>
  <c r="Q212" i="6"/>
  <c r="R212" i="6"/>
  <c r="S212" i="6"/>
  <c r="T212" i="6"/>
  <c r="U212" i="6"/>
  <c r="V212" i="6"/>
  <c r="W212" i="6"/>
  <c r="X212" i="6"/>
  <c r="N213" i="6"/>
  <c r="O213" i="6"/>
  <c r="P213" i="6"/>
  <c r="Q213" i="6"/>
  <c r="R213" i="6"/>
  <c r="S213" i="6"/>
  <c r="T213" i="6"/>
  <c r="U213" i="6"/>
  <c r="V213" i="6"/>
  <c r="W213" i="6"/>
  <c r="X213" i="6"/>
  <c r="N214" i="6"/>
  <c r="O214" i="6"/>
  <c r="P214" i="6"/>
  <c r="Q214" i="6"/>
  <c r="R214" i="6"/>
  <c r="S214" i="6"/>
  <c r="T214" i="6"/>
  <c r="U214" i="6"/>
  <c r="V214" i="6"/>
  <c r="W214" i="6"/>
  <c r="X214" i="6"/>
  <c r="N215" i="6"/>
  <c r="O215" i="6"/>
  <c r="P215" i="6"/>
  <c r="Q215" i="6"/>
  <c r="R215" i="6"/>
  <c r="S215" i="6"/>
  <c r="T215" i="6"/>
  <c r="U215" i="6"/>
  <c r="V215" i="6"/>
  <c r="W215" i="6"/>
  <c r="X215" i="6"/>
  <c r="N216" i="6"/>
  <c r="O216" i="6"/>
  <c r="P216" i="6"/>
  <c r="Q216" i="6"/>
  <c r="R216" i="6"/>
  <c r="S216" i="6"/>
  <c r="T216" i="6"/>
  <c r="U216" i="6"/>
  <c r="V216" i="6"/>
  <c r="W216" i="6"/>
  <c r="X216" i="6"/>
  <c r="N217" i="6"/>
  <c r="O217" i="6"/>
  <c r="P217" i="6"/>
  <c r="Q217" i="6"/>
  <c r="R217" i="6"/>
  <c r="S217" i="6"/>
  <c r="T217" i="6"/>
  <c r="U217" i="6"/>
  <c r="V217" i="6"/>
  <c r="W217" i="6"/>
  <c r="X217" i="6"/>
  <c r="N218" i="6"/>
  <c r="O218" i="6"/>
  <c r="P218" i="6"/>
  <c r="Q218" i="6"/>
  <c r="R218" i="6"/>
  <c r="S218" i="6"/>
  <c r="T218" i="6"/>
  <c r="U218" i="6"/>
  <c r="V218" i="6"/>
  <c r="W218" i="6"/>
  <c r="X218" i="6"/>
  <c r="N219" i="6"/>
  <c r="O219" i="6"/>
  <c r="P219" i="6"/>
  <c r="Q219" i="6"/>
  <c r="R219" i="6"/>
  <c r="S219" i="6"/>
  <c r="T219" i="6"/>
  <c r="U219" i="6"/>
  <c r="V219" i="6"/>
  <c r="W219" i="6"/>
  <c r="X219" i="6"/>
  <c r="N220" i="6"/>
  <c r="O220" i="6"/>
  <c r="P220" i="6"/>
  <c r="Q220" i="6"/>
  <c r="R220" i="6"/>
  <c r="S220" i="6"/>
  <c r="T220" i="6"/>
  <c r="U220" i="6"/>
  <c r="V220" i="6"/>
  <c r="W220" i="6"/>
  <c r="X220" i="6"/>
  <c r="N221" i="6"/>
  <c r="O221" i="6"/>
  <c r="P221" i="6"/>
  <c r="Q221" i="6"/>
  <c r="R221" i="6"/>
  <c r="S221" i="6"/>
  <c r="T221" i="6"/>
  <c r="U221" i="6"/>
  <c r="V221" i="6"/>
  <c r="W221" i="6"/>
  <c r="X221" i="6"/>
  <c r="N222" i="6"/>
  <c r="O222" i="6"/>
  <c r="P222" i="6"/>
  <c r="Q222" i="6"/>
  <c r="R222" i="6"/>
  <c r="S222" i="6"/>
  <c r="T222" i="6"/>
  <c r="U222" i="6"/>
  <c r="V222" i="6"/>
  <c r="W222" i="6"/>
  <c r="X222" i="6"/>
  <c r="N223" i="6"/>
  <c r="O223" i="6"/>
  <c r="P223" i="6"/>
  <c r="Q223" i="6"/>
  <c r="R223" i="6"/>
  <c r="S223" i="6"/>
  <c r="T223" i="6"/>
  <c r="U223" i="6"/>
  <c r="V223" i="6"/>
  <c r="W223" i="6"/>
  <c r="X223" i="6"/>
  <c r="N224" i="6"/>
  <c r="O224" i="6"/>
  <c r="P224" i="6"/>
  <c r="Q224" i="6"/>
  <c r="R224" i="6"/>
  <c r="S224" i="6"/>
  <c r="T224" i="6"/>
  <c r="U224" i="6"/>
  <c r="V224" i="6"/>
  <c r="W224" i="6"/>
  <c r="X224" i="6"/>
  <c r="N225" i="6"/>
  <c r="O225" i="6"/>
  <c r="P225" i="6"/>
  <c r="Q225" i="6"/>
  <c r="R225" i="6"/>
  <c r="S225" i="6"/>
  <c r="T225" i="6"/>
  <c r="U225" i="6"/>
  <c r="V225" i="6"/>
  <c r="W225" i="6"/>
  <c r="X225" i="6"/>
  <c r="N226" i="6"/>
  <c r="O226" i="6"/>
  <c r="P226" i="6"/>
  <c r="Q226" i="6"/>
  <c r="R226" i="6"/>
  <c r="S226" i="6"/>
  <c r="T226" i="6"/>
  <c r="U226" i="6"/>
  <c r="V226" i="6"/>
  <c r="W226" i="6"/>
  <c r="X226" i="6"/>
  <c r="N227" i="6"/>
  <c r="O227" i="6"/>
  <c r="P227" i="6"/>
  <c r="Q227" i="6"/>
  <c r="R227" i="6"/>
  <c r="S227" i="6"/>
  <c r="T227" i="6"/>
  <c r="U227" i="6"/>
  <c r="V227" i="6"/>
  <c r="W227" i="6"/>
  <c r="X227" i="6"/>
  <c r="N228" i="6"/>
  <c r="O228" i="6"/>
  <c r="P228" i="6"/>
  <c r="Q228" i="6"/>
  <c r="R228" i="6"/>
  <c r="S228" i="6"/>
  <c r="T228" i="6"/>
  <c r="U228" i="6"/>
  <c r="V228" i="6"/>
  <c r="W228" i="6"/>
  <c r="X228" i="6"/>
  <c r="N229" i="6"/>
  <c r="O229" i="6"/>
  <c r="P229" i="6"/>
  <c r="Q229" i="6"/>
  <c r="R229" i="6"/>
  <c r="S229" i="6"/>
  <c r="T229" i="6"/>
  <c r="U229" i="6"/>
  <c r="V229" i="6"/>
  <c r="W229" i="6"/>
  <c r="X229" i="6"/>
  <c r="N230" i="6"/>
  <c r="O230" i="6"/>
  <c r="P230" i="6"/>
  <c r="Q230" i="6"/>
  <c r="R230" i="6"/>
  <c r="S230" i="6"/>
  <c r="T230" i="6"/>
  <c r="U230" i="6"/>
  <c r="V230" i="6"/>
  <c r="W230" i="6"/>
  <c r="X230" i="6"/>
  <c r="N231" i="6"/>
  <c r="O231" i="6"/>
  <c r="P231" i="6"/>
  <c r="Q231" i="6"/>
  <c r="R231" i="6"/>
  <c r="S231" i="6"/>
  <c r="T231" i="6"/>
  <c r="U231" i="6"/>
  <c r="V231" i="6"/>
  <c r="W231" i="6"/>
  <c r="X231" i="6"/>
  <c r="N232" i="6"/>
  <c r="O232" i="6"/>
  <c r="P232" i="6"/>
  <c r="Q232" i="6"/>
  <c r="R232" i="6"/>
  <c r="S232" i="6"/>
  <c r="T232" i="6"/>
  <c r="U232" i="6"/>
  <c r="V232" i="6"/>
  <c r="W232" i="6"/>
  <c r="X232" i="6"/>
  <c r="N233" i="6"/>
  <c r="O233" i="6"/>
  <c r="P233" i="6"/>
  <c r="Q233" i="6"/>
  <c r="R233" i="6"/>
  <c r="S233" i="6"/>
  <c r="T233" i="6"/>
  <c r="U233" i="6"/>
  <c r="V233" i="6"/>
  <c r="W233" i="6"/>
  <c r="X233" i="6"/>
  <c r="N234" i="6"/>
  <c r="O234" i="6"/>
  <c r="P234" i="6"/>
  <c r="Q234" i="6"/>
  <c r="R234" i="6"/>
  <c r="S234" i="6"/>
  <c r="T234" i="6"/>
  <c r="U234" i="6"/>
  <c r="V234" i="6"/>
  <c r="W234" i="6"/>
  <c r="X234" i="6"/>
  <c r="N235" i="6"/>
  <c r="O235" i="6"/>
  <c r="P235" i="6"/>
  <c r="Q235" i="6"/>
  <c r="R235" i="6"/>
  <c r="S235" i="6"/>
  <c r="T235" i="6"/>
  <c r="U235" i="6"/>
  <c r="V235" i="6"/>
  <c r="W235" i="6"/>
  <c r="X235" i="6"/>
  <c r="N236" i="6"/>
  <c r="O236" i="6"/>
  <c r="P236" i="6"/>
  <c r="Q236" i="6"/>
  <c r="R236" i="6"/>
  <c r="S236" i="6"/>
  <c r="T236" i="6"/>
  <c r="U236" i="6"/>
  <c r="V236" i="6"/>
  <c r="W236" i="6"/>
  <c r="X236" i="6"/>
  <c r="N237" i="6"/>
  <c r="O237" i="6"/>
  <c r="P237" i="6"/>
  <c r="Q237" i="6"/>
  <c r="R237" i="6"/>
  <c r="S237" i="6"/>
  <c r="T237" i="6"/>
  <c r="U237" i="6"/>
  <c r="V237" i="6"/>
  <c r="W237" i="6"/>
  <c r="X237" i="6"/>
  <c r="N238" i="6"/>
  <c r="O238" i="6"/>
  <c r="P238" i="6"/>
  <c r="Q238" i="6"/>
  <c r="R238" i="6"/>
  <c r="S238" i="6"/>
  <c r="T238" i="6"/>
  <c r="U238" i="6"/>
  <c r="V238" i="6"/>
  <c r="W238" i="6"/>
  <c r="X238" i="6"/>
  <c r="N239" i="6"/>
  <c r="O239" i="6"/>
  <c r="P239" i="6"/>
  <c r="Q239" i="6"/>
  <c r="R239" i="6"/>
  <c r="S239" i="6"/>
  <c r="T239" i="6"/>
  <c r="U239" i="6"/>
  <c r="V239" i="6"/>
  <c r="W239" i="6"/>
  <c r="X239" i="6"/>
  <c r="N240" i="6"/>
  <c r="O240" i="6"/>
  <c r="P240" i="6"/>
  <c r="Q240" i="6"/>
  <c r="R240" i="6"/>
  <c r="S240" i="6"/>
  <c r="T240" i="6"/>
  <c r="U240" i="6"/>
  <c r="V240" i="6"/>
  <c r="W240" i="6"/>
  <c r="X240" i="6"/>
  <c r="N241" i="6"/>
  <c r="O241" i="6"/>
  <c r="P241" i="6"/>
  <c r="Q241" i="6"/>
  <c r="R241" i="6"/>
  <c r="S241" i="6"/>
  <c r="T241" i="6"/>
  <c r="U241" i="6"/>
  <c r="V241" i="6"/>
  <c r="W241" i="6"/>
  <c r="X241" i="6"/>
  <c r="N242" i="6"/>
  <c r="O242" i="6"/>
  <c r="P242" i="6"/>
  <c r="Q242" i="6"/>
  <c r="R242" i="6"/>
  <c r="S242" i="6"/>
  <c r="T242" i="6"/>
  <c r="U242" i="6"/>
  <c r="V242" i="6"/>
  <c r="W242" i="6"/>
  <c r="X242" i="6"/>
  <c r="N243" i="6"/>
  <c r="O243" i="6"/>
  <c r="P243" i="6"/>
  <c r="Q243" i="6"/>
  <c r="R243" i="6"/>
  <c r="S243" i="6"/>
  <c r="T243" i="6"/>
  <c r="U243" i="6"/>
  <c r="V243" i="6"/>
  <c r="W243" i="6"/>
  <c r="X243" i="6"/>
  <c r="N244" i="6"/>
  <c r="O244" i="6"/>
  <c r="P244" i="6"/>
  <c r="Q244" i="6"/>
  <c r="R244" i="6"/>
  <c r="S244" i="6"/>
  <c r="T244" i="6"/>
  <c r="U244" i="6"/>
  <c r="V244" i="6"/>
  <c r="W244" i="6"/>
  <c r="X244" i="6"/>
  <c r="N245" i="6"/>
  <c r="O245" i="6"/>
  <c r="P245" i="6"/>
  <c r="Q245" i="6"/>
  <c r="R245" i="6"/>
  <c r="S245" i="6"/>
  <c r="T245" i="6"/>
  <c r="U245" i="6"/>
  <c r="V245" i="6"/>
  <c r="W245" i="6"/>
  <c r="X245" i="6"/>
  <c r="N246" i="6"/>
  <c r="O246" i="6"/>
  <c r="P246" i="6"/>
  <c r="Q246" i="6"/>
  <c r="R246" i="6"/>
  <c r="S246" i="6"/>
  <c r="T246" i="6"/>
  <c r="U246" i="6"/>
  <c r="V246" i="6"/>
  <c r="W246" i="6"/>
  <c r="X246" i="6"/>
  <c r="N247" i="6"/>
  <c r="O247" i="6"/>
  <c r="P247" i="6"/>
  <c r="Q247" i="6"/>
  <c r="R247" i="6"/>
  <c r="S247" i="6"/>
  <c r="T247" i="6"/>
  <c r="U247" i="6"/>
  <c r="V247" i="6"/>
  <c r="W247" i="6"/>
  <c r="X247" i="6"/>
  <c r="N248" i="6"/>
  <c r="O248" i="6"/>
  <c r="P248" i="6"/>
  <c r="Q248" i="6"/>
  <c r="R248" i="6"/>
  <c r="S248" i="6"/>
  <c r="T248" i="6"/>
  <c r="U248" i="6"/>
  <c r="V248" i="6"/>
  <c r="W248" i="6"/>
  <c r="X248" i="6"/>
  <c r="N249" i="6"/>
  <c r="O249" i="6"/>
  <c r="P249" i="6"/>
  <c r="Q249" i="6"/>
  <c r="R249" i="6"/>
  <c r="S249" i="6"/>
  <c r="T249" i="6"/>
  <c r="U249" i="6"/>
  <c r="V249" i="6"/>
  <c r="W249" i="6"/>
  <c r="X249" i="6"/>
  <c r="N250" i="6"/>
  <c r="O250" i="6"/>
  <c r="P250" i="6"/>
  <c r="Q250" i="6"/>
  <c r="R250" i="6"/>
  <c r="S250" i="6"/>
  <c r="T250" i="6"/>
  <c r="U250" i="6"/>
  <c r="V250" i="6"/>
  <c r="W250" i="6"/>
  <c r="X250" i="6"/>
  <c r="N251" i="6"/>
  <c r="O251" i="6"/>
  <c r="P251" i="6"/>
  <c r="Q251" i="6"/>
  <c r="R251" i="6"/>
  <c r="S251" i="6"/>
  <c r="T251" i="6"/>
  <c r="U251" i="6"/>
  <c r="V251" i="6"/>
  <c r="W251" i="6"/>
  <c r="X251" i="6"/>
  <c r="N252" i="6"/>
  <c r="O252" i="6"/>
  <c r="P252" i="6"/>
  <c r="Q252" i="6"/>
  <c r="R252" i="6"/>
  <c r="S252" i="6"/>
  <c r="T252" i="6"/>
  <c r="U252" i="6"/>
  <c r="V252" i="6"/>
  <c r="W252" i="6"/>
  <c r="X252" i="6"/>
  <c r="N253" i="6"/>
  <c r="O253" i="6"/>
  <c r="P253" i="6"/>
  <c r="Q253" i="6"/>
  <c r="R253" i="6"/>
  <c r="S253" i="6"/>
  <c r="T253" i="6"/>
  <c r="U253" i="6"/>
  <c r="V253" i="6"/>
  <c r="W253" i="6"/>
  <c r="X253" i="6"/>
  <c r="N254" i="6"/>
  <c r="O254" i="6"/>
  <c r="P254" i="6"/>
  <c r="Q254" i="6"/>
  <c r="R254" i="6"/>
  <c r="S254" i="6"/>
  <c r="T254" i="6"/>
  <c r="U254" i="6"/>
  <c r="V254" i="6"/>
  <c r="W254" i="6"/>
  <c r="X254" i="6"/>
  <c r="N255" i="6"/>
  <c r="O255" i="6"/>
  <c r="P255" i="6"/>
  <c r="Q255" i="6"/>
  <c r="R255" i="6"/>
  <c r="S255" i="6"/>
  <c r="T255" i="6"/>
  <c r="U255" i="6"/>
  <c r="V255" i="6"/>
  <c r="W255" i="6"/>
  <c r="X255" i="6"/>
  <c r="N256" i="6"/>
  <c r="O256" i="6"/>
  <c r="P256" i="6"/>
  <c r="Q256" i="6"/>
  <c r="R256" i="6"/>
  <c r="S256" i="6"/>
  <c r="T256" i="6"/>
  <c r="U256" i="6"/>
  <c r="V256" i="6"/>
  <c r="W256" i="6"/>
  <c r="X256" i="6"/>
  <c r="N257" i="6"/>
  <c r="O257" i="6"/>
  <c r="P257" i="6"/>
  <c r="Q257" i="6"/>
  <c r="R257" i="6"/>
  <c r="S257" i="6"/>
  <c r="T257" i="6"/>
  <c r="U257" i="6"/>
  <c r="V257" i="6"/>
  <c r="W257" i="6"/>
  <c r="X257" i="6"/>
  <c r="N258" i="6"/>
  <c r="O258" i="6"/>
  <c r="P258" i="6"/>
  <c r="Q258" i="6"/>
  <c r="R258" i="6"/>
  <c r="S258" i="6"/>
  <c r="T258" i="6"/>
  <c r="U258" i="6"/>
  <c r="V258" i="6"/>
  <c r="W258" i="6"/>
  <c r="X258" i="6"/>
  <c r="N259" i="6"/>
  <c r="O259" i="6"/>
  <c r="P259" i="6"/>
  <c r="Q259" i="6"/>
  <c r="R259" i="6"/>
  <c r="S259" i="6"/>
  <c r="T259" i="6"/>
  <c r="U259" i="6"/>
  <c r="V259" i="6"/>
  <c r="W259" i="6"/>
  <c r="X259" i="6"/>
  <c r="N260" i="6"/>
  <c r="O260" i="6"/>
  <c r="P260" i="6"/>
  <c r="Q260" i="6"/>
  <c r="R260" i="6"/>
  <c r="S260" i="6"/>
  <c r="T260" i="6"/>
  <c r="U260" i="6"/>
  <c r="V260" i="6"/>
  <c r="W260" i="6"/>
  <c r="X260" i="6"/>
  <c r="N261" i="6"/>
  <c r="O261" i="6"/>
  <c r="P261" i="6"/>
  <c r="Q261" i="6"/>
  <c r="R261" i="6"/>
  <c r="S261" i="6"/>
  <c r="T261" i="6"/>
  <c r="U261" i="6"/>
  <c r="V261" i="6"/>
  <c r="W261" i="6"/>
  <c r="X261" i="6"/>
  <c r="N262" i="6"/>
  <c r="O262" i="6"/>
  <c r="P262" i="6"/>
  <c r="Q262" i="6"/>
  <c r="R262" i="6"/>
  <c r="S262" i="6"/>
  <c r="T262" i="6"/>
  <c r="U262" i="6"/>
  <c r="V262" i="6"/>
  <c r="W262" i="6"/>
  <c r="X262" i="6"/>
  <c r="N263" i="6"/>
  <c r="O263" i="6"/>
  <c r="P263" i="6"/>
  <c r="Q263" i="6"/>
  <c r="R263" i="6"/>
  <c r="S263" i="6"/>
  <c r="T263" i="6"/>
  <c r="U263" i="6"/>
  <c r="V263" i="6"/>
  <c r="W263" i="6"/>
  <c r="X263" i="6"/>
  <c r="N264" i="6"/>
  <c r="O264" i="6"/>
  <c r="P264" i="6"/>
  <c r="Q264" i="6"/>
  <c r="R264" i="6"/>
  <c r="S264" i="6"/>
  <c r="T264" i="6"/>
  <c r="U264" i="6"/>
  <c r="V264" i="6"/>
  <c r="W264" i="6"/>
  <c r="X264" i="6"/>
  <c r="N265" i="6"/>
  <c r="O265" i="6"/>
  <c r="P265" i="6"/>
  <c r="Q265" i="6"/>
  <c r="R265" i="6"/>
  <c r="S265" i="6"/>
  <c r="T265" i="6"/>
  <c r="U265" i="6"/>
  <c r="V265" i="6"/>
  <c r="W265" i="6"/>
  <c r="X265" i="6"/>
  <c r="N266" i="6"/>
  <c r="O266" i="6"/>
  <c r="P266" i="6"/>
  <c r="Q266" i="6"/>
  <c r="R266" i="6"/>
  <c r="S266" i="6"/>
  <c r="T266" i="6"/>
  <c r="U266" i="6"/>
  <c r="V266" i="6"/>
  <c r="W266" i="6"/>
  <c r="X266" i="6"/>
  <c r="N267" i="6"/>
  <c r="O267" i="6"/>
  <c r="P267" i="6"/>
  <c r="Q267" i="6"/>
  <c r="R267" i="6"/>
  <c r="S267" i="6"/>
  <c r="T267" i="6"/>
  <c r="U267" i="6"/>
  <c r="V267" i="6"/>
  <c r="W267" i="6"/>
  <c r="X267" i="6"/>
  <c r="N268" i="6"/>
  <c r="O268" i="6"/>
  <c r="P268" i="6"/>
  <c r="Q268" i="6"/>
  <c r="R268" i="6"/>
  <c r="S268" i="6"/>
  <c r="T268" i="6"/>
  <c r="U268" i="6"/>
  <c r="V268" i="6"/>
  <c r="W268" i="6"/>
  <c r="X268" i="6"/>
  <c r="N269" i="6"/>
  <c r="O269" i="6"/>
  <c r="P269" i="6"/>
  <c r="Q269" i="6"/>
  <c r="R269" i="6"/>
  <c r="S269" i="6"/>
  <c r="T269" i="6"/>
  <c r="U269" i="6"/>
  <c r="V269" i="6"/>
  <c r="W269" i="6"/>
  <c r="X269" i="6"/>
  <c r="N270" i="6"/>
  <c r="O270" i="6"/>
  <c r="P270" i="6"/>
  <c r="Q270" i="6"/>
  <c r="R270" i="6"/>
  <c r="S270" i="6"/>
  <c r="T270" i="6"/>
  <c r="U270" i="6"/>
  <c r="V270" i="6"/>
  <c r="W270" i="6"/>
  <c r="X270" i="6"/>
  <c r="N271" i="6"/>
  <c r="O271" i="6"/>
  <c r="P271" i="6"/>
  <c r="Q271" i="6"/>
  <c r="R271" i="6"/>
  <c r="S271" i="6"/>
  <c r="T271" i="6"/>
  <c r="U271" i="6"/>
  <c r="V271" i="6"/>
  <c r="W271" i="6"/>
  <c r="X271" i="6"/>
  <c r="N272" i="6"/>
  <c r="O272" i="6"/>
  <c r="P272" i="6"/>
  <c r="Q272" i="6"/>
  <c r="R272" i="6"/>
  <c r="S272" i="6"/>
  <c r="T272" i="6"/>
  <c r="U272" i="6"/>
  <c r="V272" i="6"/>
  <c r="W272" i="6"/>
  <c r="X272" i="6"/>
  <c r="N273" i="6"/>
  <c r="O273" i="6"/>
  <c r="P273" i="6"/>
  <c r="Q273" i="6"/>
  <c r="R273" i="6"/>
  <c r="S273" i="6"/>
  <c r="T273" i="6"/>
  <c r="U273" i="6"/>
  <c r="V273" i="6"/>
  <c r="W273" i="6"/>
  <c r="X273" i="6"/>
  <c r="N274" i="6"/>
  <c r="O274" i="6"/>
  <c r="P274" i="6"/>
  <c r="Q274" i="6"/>
  <c r="R274" i="6"/>
  <c r="S274" i="6"/>
  <c r="T274" i="6"/>
  <c r="U274" i="6"/>
  <c r="V274" i="6"/>
  <c r="W274" i="6"/>
  <c r="X274" i="6"/>
  <c r="N275" i="6"/>
  <c r="O275" i="6"/>
  <c r="P275" i="6"/>
  <c r="Q275" i="6"/>
  <c r="R275" i="6"/>
  <c r="S275" i="6"/>
  <c r="T275" i="6"/>
  <c r="U275" i="6"/>
  <c r="V275" i="6"/>
  <c r="W275" i="6"/>
  <c r="X275" i="6"/>
  <c r="N276" i="6"/>
  <c r="O276" i="6"/>
  <c r="P276" i="6"/>
  <c r="Q276" i="6"/>
  <c r="R276" i="6"/>
  <c r="S276" i="6"/>
  <c r="T276" i="6"/>
  <c r="U276" i="6"/>
  <c r="V276" i="6"/>
  <c r="W276" i="6"/>
  <c r="X276" i="6"/>
  <c r="N277" i="6"/>
  <c r="O277" i="6"/>
  <c r="P277" i="6"/>
  <c r="Q277" i="6"/>
  <c r="R277" i="6"/>
  <c r="S277" i="6"/>
  <c r="T277" i="6"/>
  <c r="U277" i="6"/>
  <c r="V277" i="6"/>
  <c r="W277" i="6"/>
  <c r="X277" i="6"/>
  <c r="N278" i="6"/>
  <c r="O278" i="6"/>
  <c r="P278" i="6"/>
  <c r="Q278" i="6"/>
  <c r="R278" i="6"/>
  <c r="S278" i="6"/>
  <c r="T278" i="6"/>
  <c r="U278" i="6"/>
  <c r="V278" i="6"/>
  <c r="W278" i="6"/>
  <c r="X278" i="6"/>
  <c r="N279" i="6"/>
  <c r="O279" i="6"/>
  <c r="P279" i="6"/>
  <c r="Q279" i="6"/>
  <c r="R279" i="6"/>
  <c r="S279" i="6"/>
  <c r="T279" i="6"/>
  <c r="U279" i="6"/>
  <c r="V279" i="6"/>
  <c r="W279" i="6"/>
  <c r="X279" i="6"/>
  <c r="N280" i="6"/>
  <c r="O280" i="6"/>
  <c r="P280" i="6"/>
  <c r="Q280" i="6"/>
  <c r="R280" i="6"/>
  <c r="S280" i="6"/>
  <c r="T280" i="6"/>
  <c r="U280" i="6"/>
  <c r="V280" i="6"/>
  <c r="W280" i="6"/>
  <c r="X280" i="6"/>
  <c r="N281" i="6"/>
  <c r="O281" i="6"/>
  <c r="P281" i="6"/>
  <c r="Q281" i="6"/>
  <c r="R281" i="6"/>
  <c r="S281" i="6"/>
  <c r="T281" i="6"/>
  <c r="U281" i="6"/>
  <c r="V281" i="6"/>
  <c r="W281" i="6"/>
  <c r="X281" i="6"/>
  <c r="N282" i="6"/>
  <c r="O282" i="6"/>
  <c r="P282" i="6"/>
  <c r="Q282" i="6"/>
  <c r="R282" i="6"/>
  <c r="S282" i="6"/>
  <c r="T282" i="6"/>
  <c r="U282" i="6"/>
  <c r="V282" i="6"/>
  <c r="W282" i="6"/>
  <c r="X282" i="6"/>
  <c r="N283" i="6"/>
  <c r="O283" i="6"/>
  <c r="P283" i="6"/>
  <c r="Q283" i="6"/>
  <c r="R283" i="6"/>
  <c r="S283" i="6"/>
  <c r="T283" i="6"/>
  <c r="U283" i="6"/>
  <c r="V283" i="6"/>
  <c r="W283" i="6"/>
  <c r="X283" i="6"/>
  <c r="N284" i="6"/>
  <c r="O284" i="6"/>
  <c r="P284" i="6"/>
  <c r="Q284" i="6"/>
  <c r="R284" i="6"/>
  <c r="S284" i="6"/>
  <c r="T284" i="6"/>
  <c r="U284" i="6"/>
  <c r="V284" i="6"/>
  <c r="W284" i="6"/>
  <c r="X284" i="6"/>
  <c r="N285" i="6"/>
  <c r="O285" i="6"/>
  <c r="P285" i="6"/>
  <c r="Q285" i="6"/>
  <c r="R285" i="6"/>
  <c r="S285" i="6"/>
  <c r="T285" i="6"/>
  <c r="U285" i="6"/>
  <c r="V285" i="6"/>
  <c r="W285" i="6"/>
  <c r="X285" i="6"/>
  <c r="N286" i="6"/>
  <c r="O286" i="6"/>
  <c r="P286" i="6"/>
  <c r="Q286" i="6"/>
  <c r="R286" i="6"/>
  <c r="S286" i="6"/>
  <c r="T286" i="6"/>
  <c r="U286" i="6"/>
  <c r="V286" i="6"/>
  <c r="W286" i="6"/>
  <c r="X286" i="6"/>
  <c r="N287" i="6"/>
  <c r="O287" i="6"/>
  <c r="P287" i="6"/>
  <c r="Q287" i="6"/>
  <c r="R287" i="6"/>
  <c r="S287" i="6"/>
  <c r="T287" i="6"/>
  <c r="U287" i="6"/>
  <c r="V287" i="6"/>
  <c r="W287" i="6"/>
  <c r="X287" i="6"/>
  <c r="N288" i="6"/>
  <c r="O288" i="6"/>
  <c r="P288" i="6"/>
  <c r="Q288" i="6"/>
  <c r="R288" i="6"/>
  <c r="S288" i="6"/>
  <c r="T288" i="6"/>
  <c r="U288" i="6"/>
  <c r="V288" i="6"/>
  <c r="W288" i="6"/>
  <c r="X288" i="6"/>
  <c r="N289" i="6"/>
  <c r="O289" i="6"/>
  <c r="P289" i="6"/>
  <c r="Q289" i="6"/>
  <c r="R289" i="6"/>
  <c r="S289" i="6"/>
  <c r="T289" i="6"/>
  <c r="U289" i="6"/>
  <c r="V289" i="6"/>
  <c r="W289" i="6"/>
  <c r="X289" i="6"/>
  <c r="N290" i="6"/>
  <c r="O290" i="6"/>
  <c r="P290" i="6"/>
  <c r="Q290" i="6"/>
  <c r="R290" i="6"/>
  <c r="S290" i="6"/>
  <c r="T290" i="6"/>
  <c r="U290" i="6"/>
  <c r="V290" i="6"/>
  <c r="W290" i="6"/>
  <c r="X290" i="6"/>
  <c r="N291" i="6"/>
  <c r="O291" i="6"/>
  <c r="P291" i="6"/>
  <c r="Q291" i="6"/>
  <c r="R291" i="6"/>
  <c r="S291" i="6"/>
  <c r="T291" i="6"/>
  <c r="U291" i="6"/>
  <c r="V291" i="6"/>
  <c r="W291" i="6"/>
  <c r="X291" i="6"/>
  <c r="N292" i="6"/>
  <c r="O292" i="6"/>
  <c r="P292" i="6"/>
  <c r="Q292" i="6"/>
  <c r="R292" i="6"/>
  <c r="S292" i="6"/>
  <c r="T292" i="6"/>
  <c r="U292" i="6"/>
  <c r="V292" i="6"/>
  <c r="W292" i="6"/>
  <c r="X292" i="6"/>
  <c r="N293" i="6"/>
  <c r="O293" i="6"/>
  <c r="P293" i="6"/>
  <c r="Q293" i="6"/>
  <c r="R293" i="6"/>
  <c r="S293" i="6"/>
  <c r="T293" i="6"/>
  <c r="U293" i="6"/>
  <c r="V293" i="6"/>
  <c r="W293" i="6"/>
  <c r="X293" i="6"/>
  <c r="N294" i="6"/>
  <c r="O294" i="6"/>
  <c r="P294" i="6"/>
  <c r="Q294" i="6"/>
  <c r="R294" i="6"/>
  <c r="S294" i="6"/>
  <c r="T294" i="6"/>
  <c r="U294" i="6"/>
  <c r="V294" i="6"/>
  <c r="W294" i="6"/>
  <c r="X294" i="6"/>
  <c r="N295" i="6"/>
  <c r="O295" i="6"/>
  <c r="P295" i="6"/>
  <c r="Q295" i="6"/>
  <c r="R295" i="6"/>
  <c r="S295" i="6"/>
  <c r="T295" i="6"/>
  <c r="U295" i="6"/>
  <c r="V295" i="6"/>
  <c r="W295" i="6"/>
  <c r="X295" i="6"/>
  <c r="N296" i="6"/>
  <c r="O296" i="6"/>
  <c r="P296" i="6"/>
  <c r="Q296" i="6"/>
  <c r="R296" i="6"/>
  <c r="S296" i="6"/>
  <c r="T296" i="6"/>
  <c r="U296" i="6"/>
  <c r="V296" i="6"/>
  <c r="W296" i="6"/>
  <c r="X296" i="6"/>
  <c r="N297" i="6"/>
  <c r="O297" i="6"/>
  <c r="P297" i="6"/>
  <c r="Q297" i="6"/>
  <c r="R297" i="6"/>
  <c r="S297" i="6"/>
  <c r="T297" i="6"/>
  <c r="U297" i="6"/>
  <c r="V297" i="6"/>
  <c r="W297" i="6"/>
  <c r="X297" i="6"/>
  <c r="N298" i="6"/>
  <c r="O298" i="6"/>
  <c r="P298" i="6"/>
  <c r="Q298" i="6"/>
  <c r="R298" i="6"/>
  <c r="S298" i="6"/>
  <c r="T298" i="6"/>
  <c r="U298" i="6"/>
  <c r="V298" i="6"/>
  <c r="W298" i="6"/>
  <c r="X298" i="6"/>
  <c r="N299" i="6"/>
  <c r="O299" i="6"/>
  <c r="P299" i="6"/>
  <c r="Q299" i="6"/>
  <c r="R299" i="6"/>
  <c r="S299" i="6"/>
  <c r="T299" i="6"/>
  <c r="U299" i="6"/>
  <c r="V299" i="6"/>
  <c r="W299" i="6"/>
  <c r="X299" i="6"/>
  <c r="N300" i="6"/>
  <c r="O300" i="6"/>
  <c r="P300" i="6"/>
  <c r="Q300" i="6"/>
  <c r="R300" i="6"/>
  <c r="S300" i="6"/>
  <c r="T300" i="6"/>
  <c r="U300" i="6"/>
  <c r="V300" i="6"/>
  <c r="W300" i="6"/>
  <c r="X300" i="6"/>
  <c r="N301" i="6"/>
  <c r="O301" i="6"/>
  <c r="P301" i="6"/>
  <c r="Q301" i="6"/>
  <c r="R301" i="6"/>
  <c r="S301" i="6"/>
  <c r="T301" i="6"/>
  <c r="U301" i="6"/>
  <c r="V301" i="6"/>
  <c r="W301" i="6"/>
  <c r="X301" i="6"/>
  <c r="N302" i="6"/>
  <c r="O302" i="6"/>
  <c r="P302" i="6"/>
  <c r="Q302" i="6"/>
  <c r="R302" i="6"/>
  <c r="S302" i="6"/>
  <c r="T302" i="6"/>
  <c r="U302" i="6"/>
  <c r="V302" i="6"/>
  <c r="W302" i="6"/>
  <c r="X302" i="6"/>
  <c r="N303" i="6"/>
  <c r="O303" i="6"/>
  <c r="P303" i="6"/>
  <c r="Q303" i="6"/>
  <c r="R303" i="6"/>
  <c r="S303" i="6"/>
  <c r="T303" i="6"/>
  <c r="U303" i="6"/>
  <c r="V303" i="6"/>
  <c r="W303" i="6"/>
  <c r="X303" i="6"/>
  <c r="N304" i="6"/>
  <c r="O304" i="6"/>
  <c r="P304" i="6"/>
  <c r="Q304" i="6"/>
  <c r="R304" i="6"/>
  <c r="S304" i="6"/>
  <c r="T304" i="6"/>
  <c r="U304" i="6"/>
  <c r="V304" i="6"/>
  <c r="W304" i="6"/>
  <c r="X304" i="6"/>
  <c r="N305" i="6"/>
  <c r="O305" i="6"/>
  <c r="P305" i="6"/>
  <c r="Q305" i="6"/>
  <c r="R305" i="6"/>
  <c r="S305" i="6"/>
  <c r="T305" i="6"/>
  <c r="U305" i="6"/>
  <c r="V305" i="6"/>
  <c r="W305" i="6"/>
  <c r="X305" i="6"/>
  <c r="N306" i="6"/>
  <c r="O306" i="6"/>
  <c r="P306" i="6"/>
  <c r="Q306" i="6"/>
  <c r="R306" i="6"/>
  <c r="S306" i="6"/>
  <c r="T306" i="6"/>
  <c r="U306" i="6"/>
  <c r="V306" i="6"/>
  <c r="W306" i="6"/>
  <c r="X306" i="6"/>
  <c r="N307" i="6"/>
  <c r="O307" i="6"/>
  <c r="P307" i="6"/>
  <c r="Q307" i="6"/>
  <c r="R307" i="6"/>
  <c r="S307" i="6"/>
  <c r="T307" i="6"/>
  <c r="U307" i="6"/>
  <c r="V307" i="6"/>
  <c r="W307" i="6"/>
  <c r="X307" i="6"/>
  <c r="N308" i="6"/>
  <c r="O308" i="6"/>
  <c r="P308" i="6"/>
  <c r="Q308" i="6"/>
  <c r="R308" i="6"/>
  <c r="S308" i="6"/>
  <c r="T308" i="6"/>
  <c r="U308" i="6"/>
  <c r="V308" i="6"/>
  <c r="W308" i="6"/>
  <c r="X308" i="6"/>
  <c r="N309" i="6"/>
  <c r="O309" i="6"/>
  <c r="P309" i="6"/>
  <c r="Q309" i="6"/>
  <c r="R309" i="6"/>
  <c r="S309" i="6"/>
  <c r="T309" i="6"/>
  <c r="U309" i="6"/>
  <c r="V309" i="6"/>
  <c r="W309" i="6"/>
  <c r="X309" i="6"/>
  <c r="N310" i="6"/>
  <c r="O310" i="6"/>
  <c r="P310" i="6"/>
  <c r="Q310" i="6"/>
  <c r="R310" i="6"/>
  <c r="S310" i="6"/>
  <c r="T310" i="6"/>
  <c r="U310" i="6"/>
  <c r="V310" i="6"/>
  <c r="W310" i="6"/>
  <c r="X310" i="6"/>
  <c r="N311" i="6"/>
  <c r="O311" i="6"/>
  <c r="P311" i="6"/>
  <c r="Q311" i="6"/>
  <c r="R311" i="6"/>
  <c r="S311" i="6"/>
  <c r="T311" i="6"/>
  <c r="U311" i="6"/>
  <c r="V311" i="6"/>
  <c r="W311" i="6"/>
  <c r="X311" i="6"/>
  <c r="N312" i="6"/>
  <c r="O312" i="6"/>
  <c r="P312" i="6"/>
  <c r="Q312" i="6"/>
  <c r="R312" i="6"/>
  <c r="S312" i="6"/>
  <c r="T312" i="6"/>
  <c r="U312" i="6"/>
  <c r="V312" i="6"/>
  <c r="W312" i="6"/>
  <c r="X312" i="6"/>
  <c r="N313" i="6"/>
  <c r="O313" i="6"/>
  <c r="P313" i="6"/>
  <c r="Q313" i="6"/>
  <c r="R313" i="6"/>
  <c r="S313" i="6"/>
  <c r="T313" i="6"/>
  <c r="U313" i="6"/>
  <c r="V313" i="6"/>
  <c r="W313" i="6"/>
  <c r="X313" i="6"/>
  <c r="N314" i="6"/>
  <c r="O314" i="6"/>
  <c r="P314" i="6"/>
  <c r="Q314" i="6"/>
  <c r="R314" i="6"/>
  <c r="S314" i="6"/>
  <c r="T314" i="6"/>
  <c r="U314" i="6"/>
  <c r="V314" i="6"/>
  <c r="W314" i="6"/>
  <c r="X314" i="6"/>
  <c r="N315" i="6"/>
  <c r="O315" i="6"/>
  <c r="P315" i="6"/>
  <c r="Q315" i="6"/>
  <c r="R315" i="6"/>
  <c r="S315" i="6"/>
  <c r="T315" i="6"/>
  <c r="U315" i="6"/>
  <c r="V315" i="6"/>
  <c r="W315" i="6"/>
  <c r="X315" i="6"/>
  <c r="N316" i="6"/>
  <c r="O316" i="6"/>
  <c r="P316" i="6"/>
  <c r="Q316" i="6"/>
  <c r="R316" i="6"/>
  <c r="S316" i="6"/>
  <c r="T316" i="6"/>
  <c r="U316" i="6"/>
  <c r="V316" i="6"/>
  <c r="W316" i="6"/>
  <c r="X316" i="6"/>
  <c r="N317" i="6"/>
  <c r="O317" i="6"/>
  <c r="P317" i="6"/>
  <c r="Q317" i="6"/>
  <c r="R317" i="6"/>
  <c r="S317" i="6"/>
  <c r="T317" i="6"/>
  <c r="U317" i="6"/>
  <c r="V317" i="6"/>
  <c r="W317" i="6"/>
  <c r="X317" i="6"/>
  <c r="N318" i="6"/>
  <c r="O318" i="6"/>
  <c r="P318" i="6"/>
  <c r="Q318" i="6"/>
  <c r="R318" i="6"/>
  <c r="S318" i="6"/>
  <c r="T318" i="6"/>
  <c r="U318" i="6"/>
  <c r="V318" i="6"/>
  <c r="W318" i="6"/>
  <c r="X318" i="6"/>
  <c r="N319" i="6"/>
  <c r="O319" i="6"/>
  <c r="P319" i="6"/>
  <c r="Q319" i="6"/>
  <c r="R319" i="6"/>
  <c r="S319" i="6"/>
  <c r="T319" i="6"/>
  <c r="U319" i="6"/>
  <c r="V319" i="6"/>
  <c r="W319" i="6"/>
  <c r="X319" i="6"/>
  <c r="N320" i="6"/>
  <c r="O320" i="6"/>
  <c r="P320" i="6"/>
  <c r="Q320" i="6"/>
  <c r="R320" i="6"/>
  <c r="S320" i="6"/>
  <c r="T320" i="6"/>
  <c r="U320" i="6"/>
  <c r="V320" i="6"/>
  <c r="W320" i="6"/>
  <c r="X320" i="6"/>
  <c r="N321" i="6"/>
  <c r="O321" i="6"/>
  <c r="P321" i="6"/>
  <c r="Q321" i="6"/>
  <c r="R321" i="6"/>
  <c r="S321" i="6"/>
  <c r="T321" i="6"/>
  <c r="U321" i="6"/>
  <c r="V321" i="6"/>
  <c r="W321" i="6"/>
  <c r="X321" i="6"/>
  <c r="N322" i="6"/>
  <c r="O322" i="6"/>
  <c r="P322" i="6"/>
  <c r="Q322" i="6"/>
  <c r="R322" i="6"/>
  <c r="S322" i="6"/>
  <c r="T322" i="6"/>
  <c r="U322" i="6"/>
  <c r="V322" i="6"/>
  <c r="W322" i="6"/>
  <c r="X322" i="6"/>
  <c r="N323" i="6"/>
  <c r="O323" i="6"/>
  <c r="P323" i="6"/>
  <c r="Q323" i="6"/>
  <c r="R323" i="6"/>
  <c r="S323" i="6"/>
  <c r="T323" i="6"/>
  <c r="U323" i="6"/>
  <c r="V323" i="6"/>
  <c r="W323" i="6"/>
  <c r="X323" i="6"/>
  <c r="N324" i="6"/>
  <c r="O324" i="6"/>
  <c r="P324" i="6"/>
  <c r="Q324" i="6"/>
  <c r="R324" i="6"/>
  <c r="S324" i="6"/>
  <c r="T324" i="6"/>
  <c r="U324" i="6"/>
  <c r="V324" i="6"/>
  <c r="W324" i="6"/>
  <c r="X324" i="6"/>
  <c r="N325" i="6"/>
  <c r="O325" i="6"/>
  <c r="P325" i="6"/>
  <c r="Q325" i="6"/>
  <c r="R325" i="6"/>
  <c r="S325" i="6"/>
  <c r="T325" i="6"/>
  <c r="U325" i="6"/>
  <c r="V325" i="6"/>
  <c r="W325" i="6"/>
  <c r="X325" i="6"/>
  <c r="N326" i="6"/>
  <c r="O326" i="6"/>
  <c r="P326" i="6"/>
  <c r="Q326" i="6"/>
  <c r="R326" i="6"/>
  <c r="S326" i="6"/>
  <c r="T326" i="6"/>
  <c r="U326" i="6"/>
  <c r="V326" i="6"/>
  <c r="W326" i="6"/>
  <c r="X326" i="6"/>
  <c r="N327" i="6"/>
  <c r="O327" i="6"/>
  <c r="P327" i="6"/>
  <c r="Q327" i="6"/>
  <c r="R327" i="6"/>
  <c r="S327" i="6"/>
  <c r="T327" i="6"/>
  <c r="U327" i="6"/>
  <c r="V327" i="6"/>
  <c r="W327" i="6"/>
  <c r="X327" i="6"/>
  <c r="N328" i="6"/>
  <c r="O328" i="6"/>
  <c r="P328" i="6"/>
  <c r="Q328" i="6"/>
  <c r="R328" i="6"/>
  <c r="S328" i="6"/>
  <c r="T328" i="6"/>
  <c r="U328" i="6"/>
  <c r="V328" i="6"/>
  <c r="W328" i="6"/>
  <c r="X328" i="6"/>
  <c r="N329" i="6"/>
  <c r="O329" i="6"/>
  <c r="P329" i="6"/>
  <c r="Q329" i="6"/>
  <c r="R329" i="6"/>
  <c r="S329" i="6"/>
  <c r="T329" i="6"/>
  <c r="U329" i="6"/>
  <c r="V329" i="6"/>
  <c r="W329" i="6"/>
  <c r="X329" i="6"/>
  <c r="N330" i="6"/>
  <c r="O330" i="6"/>
  <c r="P330" i="6"/>
  <c r="Q330" i="6"/>
  <c r="R330" i="6"/>
  <c r="S330" i="6"/>
  <c r="T330" i="6"/>
  <c r="U330" i="6"/>
  <c r="V330" i="6"/>
  <c r="W330" i="6"/>
  <c r="X330" i="6"/>
  <c r="N331" i="6"/>
  <c r="O331" i="6"/>
  <c r="P331" i="6"/>
  <c r="Q331" i="6"/>
  <c r="R331" i="6"/>
  <c r="S331" i="6"/>
  <c r="T331" i="6"/>
  <c r="U331" i="6"/>
  <c r="V331" i="6"/>
  <c r="W331" i="6"/>
  <c r="X331" i="6"/>
  <c r="N332" i="6"/>
  <c r="O332" i="6"/>
  <c r="P332" i="6"/>
  <c r="Q332" i="6"/>
  <c r="R332" i="6"/>
  <c r="S332" i="6"/>
  <c r="T332" i="6"/>
  <c r="U332" i="6"/>
  <c r="V332" i="6"/>
  <c r="W332" i="6"/>
  <c r="X332" i="6"/>
  <c r="N333" i="6"/>
  <c r="O333" i="6"/>
  <c r="P333" i="6"/>
  <c r="Q333" i="6"/>
  <c r="R333" i="6"/>
  <c r="S333" i="6"/>
  <c r="T333" i="6"/>
  <c r="U333" i="6"/>
  <c r="V333" i="6"/>
  <c r="W333" i="6"/>
  <c r="X333" i="6"/>
  <c r="N334" i="6"/>
  <c r="O334" i="6"/>
  <c r="P334" i="6"/>
  <c r="Q334" i="6"/>
  <c r="R334" i="6"/>
  <c r="S334" i="6"/>
  <c r="T334" i="6"/>
  <c r="U334" i="6"/>
  <c r="V334" i="6"/>
  <c r="W334" i="6"/>
  <c r="X334" i="6"/>
  <c r="N335" i="6"/>
  <c r="O335" i="6"/>
  <c r="P335" i="6"/>
  <c r="Q335" i="6"/>
  <c r="R335" i="6"/>
  <c r="S335" i="6"/>
  <c r="T335" i="6"/>
  <c r="U335" i="6"/>
  <c r="V335" i="6"/>
  <c r="W335" i="6"/>
  <c r="X335" i="6"/>
  <c r="N336" i="6"/>
  <c r="O336" i="6"/>
  <c r="P336" i="6"/>
  <c r="Q336" i="6"/>
  <c r="R336" i="6"/>
  <c r="S336" i="6"/>
  <c r="T336" i="6"/>
  <c r="U336" i="6"/>
  <c r="V336" i="6"/>
  <c r="W336" i="6"/>
  <c r="X336" i="6"/>
  <c r="N337" i="6"/>
  <c r="O337" i="6"/>
  <c r="P337" i="6"/>
  <c r="Q337" i="6"/>
  <c r="R337" i="6"/>
  <c r="S337" i="6"/>
  <c r="T337" i="6"/>
  <c r="U337" i="6"/>
  <c r="V337" i="6"/>
  <c r="W337" i="6"/>
  <c r="X337" i="6"/>
  <c r="N338" i="6"/>
  <c r="O338" i="6"/>
  <c r="P338" i="6"/>
  <c r="Q338" i="6"/>
  <c r="R338" i="6"/>
  <c r="S338" i="6"/>
  <c r="T338" i="6"/>
  <c r="U338" i="6"/>
  <c r="V338" i="6"/>
  <c r="W338" i="6"/>
  <c r="X338" i="6"/>
  <c r="N339" i="6"/>
  <c r="O339" i="6"/>
  <c r="P339" i="6"/>
  <c r="Q339" i="6"/>
  <c r="R339" i="6"/>
  <c r="S339" i="6"/>
  <c r="T339" i="6"/>
  <c r="U339" i="6"/>
  <c r="V339" i="6"/>
  <c r="W339" i="6"/>
  <c r="X339" i="6"/>
  <c r="N340" i="6"/>
  <c r="O340" i="6"/>
  <c r="P340" i="6"/>
  <c r="Q340" i="6"/>
  <c r="R340" i="6"/>
  <c r="S340" i="6"/>
  <c r="T340" i="6"/>
  <c r="U340" i="6"/>
  <c r="V340" i="6"/>
  <c r="W340" i="6"/>
  <c r="X340" i="6"/>
  <c r="N341" i="6"/>
  <c r="O341" i="6"/>
  <c r="P341" i="6"/>
  <c r="Q341" i="6"/>
  <c r="R341" i="6"/>
  <c r="S341" i="6"/>
  <c r="T341" i="6"/>
  <c r="U341" i="6"/>
  <c r="V341" i="6"/>
  <c r="W341" i="6"/>
  <c r="X341" i="6"/>
  <c r="N342" i="6"/>
  <c r="O342" i="6"/>
  <c r="P342" i="6"/>
  <c r="Q342" i="6"/>
  <c r="R342" i="6"/>
  <c r="S342" i="6"/>
  <c r="T342" i="6"/>
  <c r="U342" i="6"/>
  <c r="V342" i="6"/>
  <c r="W342" i="6"/>
  <c r="X342" i="6"/>
  <c r="N343" i="6"/>
  <c r="O343" i="6"/>
  <c r="P343" i="6"/>
  <c r="Q343" i="6"/>
  <c r="R343" i="6"/>
  <c r="S343" i="6"/>
  <c r="T343" i="6"/>
  <c r="U343" i="6"/>
  <c r="V343" i="6"/>
  <c r="W343" i="6"/>
  <c r="X343" i="6"/>
  <c r="N344" i="6"/>
  <c r="O344" i="6"/>
  <c r="P344" i="6"/>
  <c r="Q344" i="6"/>
  <c r="R344" i="6"/>
  <c r="S344" i="6"/>
  <c r="T344" i="6"/>
  <c r="U344" i="6"/>
  <c r="V344" i="6"/>
  <c r="W344" i="6"/>
  <c r="X344" i="6"/>
  <c r="N345" i="6"/>
  <c r="O345" i="6"/>
  <c r="P345" i="6"/>
  <c r="Q345" i="6"/>
  <c r="R345" i="6"/>
  <c r="S345" i="6"/>
  <c r="T345" i="6"/>
  <c r="U345" i="6"/>
  <c r="V345" i="6"/>
  <c r="W345" i="6"/>
  <c r="X345" i="6"/>
  <c r="N346" i="6"/>
  <c r="O346" i="6"/>
  <c r="P346" i="6"/>
  <c r="Q346" i="6"/>
  <c r="R346" i="6"/>
  <c r="S346" i="6"/>
  <c r="T346" i="6"/>
  <c r="U346" i="6"/>
  <c r="V346" i="6"/>
  <c r="W346" i="6"/>
  <c r="X346" i="6"/>
  <c r="N347" i="6"/>
  <c r="O347" i="6"/>
  <c r="P347" i="6"/>
  <c r="Q347" i="6"/>
  <c r="R347" i="6"/>
  <c r="S347" i="6"/>
  <c r="T347" i="6"/>
  <c r="U347" i="6"/>
  <c r="V347" i="6"/>
  <c r="W347" i="6"/>
  <c r="X347" i="6"/>
  <c r="N348" i="6"/>
  <c r="O348" i="6"/>
  <c r="P348" i="6"/>
  <c r="Q348" i="6"/>
  <c r="R348" i="6"/>
  <c r="S348" i="6"/>
  <c r="T348" i="6"/>
  <c r="U348" i="6"/>
  <c r="V348" i="6"/>
  <c r="W348" i="6"/>
  <c r="X348" i="6"/>
  <c r="N349" i="6"/>
  <c r="O349" i="6"/>
  <c r="P349" i="6"/>
  <c r="Q349" i="6"/>
  <c r="R349" i="6"/>
  <c r="S349" i="6"/>
  <c r="T349" i="6"/>
  <c r="U349" i="6"/>
  <c r="V349" i="6"/>
  <c r="W349" i="6"/>
  <c r="X349" i="6"/>
  <c r="N350" i="6"/>
  <c r="O350" i="6"/>
  <c r="P350" i="6"/>
  <c r="Q350" i="6"/>
  <c r="R350" i="6"/>
  <c r="S350" i="6"/>
  <c r="T350" i="6"/>
  <c r="U350" i="6"/>
  <c r="V350" i="6"/>
  <c r="W350" i="6"/>
  <c r="X350" i="6"/>
  <c r="N351" i="6"/>
  <c r="O351" i="6"/>
  <c r="P351" i="6"/>
  <c r="Q351" i="6"/>
  <c r="R351" i="6"/>
  <c r="S351" i="6"/>
  <c r="T351" i="6"/>
  <c r="U351" i="6"/>
  <c r="V351" i="6"/>
  <c r="W351" i="6"/>
  <c r="X351" i="6"/>
  <c r="N352" i="6"/>
  <c r="O352" i="6"/>
  <c r="P352" i="6"/>
  <c r="Q352" i="6"/>
  <c r="R352" i="6"/>
  <c r="S352" i="6"/>
  <c r="T352" i="6"/>
  <c r="U352" i="6"/>
  <c r="V352" i="6"/>
  <c r="W352" i="6"/>
  <c r="X352" i="6"/>
  <c r="N353" i="6"/>
  <c r="O353" i="6"/>
  <c r="P353" i="6"/>
  <c r="Q353" i="6"/>
  <c r="R353" i="6"/>
  <c r="S353" i="6"/>
  <c r="T353" i="6"/>
  <c r="U353" i="6"/>
  <c r="V353" i="6"/>
  <c r="W353" i="6"/>
  <c r="X353" i="6"/>
  <c r="N354" i="6"/>
  <c r="O354" i="6"/>
  <c r="P354" i="6"/>
  <c r="Q354" i="6"/>
  <c r="R354" i="6"/>
  <c r="S354" i="6"/>
  <c r="T354" i="6"/>
  <c r="U354" i="6"/>
  <c r="V354" i="6"/>
  <c r="W354" i="6"/>
  <c r="X354" i="6"/>
  <c r="N355" i="6"/>
  <c r="O355" i="6"/>
  <c r="P355" i="6"/>
  <c r="Q355" i="6"/>
  <c r="R355" i="6"/>
  <c r="S355" i="6"/>
  <c r="T355" i="6"/>
  <c r="U355" i="6"/>
  <c r="V355" i="6"/>
  <c r="W355" i="6"/>
  <c r="X355" i="6"/>
  <c r="N356" i="6"/>
  <c r="O356" i="6"/>
  <c r="P356" i="6"/>
  <c r="Q356" i="6"/>
  <c r="R356" i="6"/>
  <c r="S356" i="6"/>
  <c r="T356" i="6"/>
  <c r="U356" i="6"/>
  <c r="V356" i="6"/>
  <c r="W356" i="6"/>
  <c r="X356" i="6"/>
  <c r="N357" i="6"/>
  <c r="O357" i="6"/>
  <c r="P357" i="6"/>
  <c r="Q357" i="6"/>
  <c r="R357" i="6"/>
  <c r="S357" i="6"/>
  <c r="T357" i="6"/>
  <c r="U357" i="6"/>
  <c r="V357" i="6"/>
  <c r="W357" i="6"/>
  <c r="X357" i="6"/>
  <c r="N358" i="6"/>
  <c r="O358" i="6"/>
  <c r="P358" i="6"/>
  <c r="Q358" i="6"/>
  <c r="R358" i="6"/>
  <c r="S358" i="6"/>
  <c r="T358" i="6"/>
  <c r="U358" i="6"/>
  <c r="V358" i="6"/>
  <c r="W358" i="6"/>
  <c r="X358" i="6"/>
  <c r="N359" i="6"/>
  <c r="O359" i="6"/>
  <c r="P359" i="6"/>
  <c r="Q359" i="6"/>
  <c r="R359" i="6"/>
  <c r="S359" i="6"/>
  <c r="T359" i="6"/>
  <c r="U359" i="6"/>
  <c r="V359" i="6"/>
  <c r="W359" i="6"/>
  <c r="X359" i="6"/>
  <c r="N360" i="6"/>
  <c r="O360" i="6"/>
  <c r="P360" i="6"/>
  <c r="Q360" i="6"/>
  <c r="R360" i="6"/>
  <c r="S360" i="6"/>
  <c r="T360" i="6"/>
  <c r="U360" i="6"/>
  <c r="V360" i="6"/>
  <c r="W360" i="6"/>
  <c r="X360" i="6"/>
  <c r="N361" i="6"/>
  <c r="O361" i="6"/>
  <c r="P361" i="6"/>
  <c r="Q361" i="6"/>
  <c r="R361" i="6"/>
  <c r="S361" i="6"/>
  <c r="T361" i="6"/>
  <c r="U361" i="6"/>
  <c r="V361" i="6"/>
  <c r="W361" i="6"/>
  <c r="X361" i="6"/>
  <c r="N362" i="6"/>
  <c r="O362" i="6"/>
  <c r="P362" i="6"/>
  <c r="Q362" i="6"/>
  <c r="R362" i="6"/>
  <c r="S362" i="6"/>
  <c r="T362" i="6"/>
  <c r="U362" i="6"/>
  <c r="V362" i="6"/>
  <c r="W362" i="6"/>
  <c r="X362" i="6"/>
  <c r="N363" i="6"/>
  <c r="O363" i="6"/>
  <c r="P363" i="6"/>
  <c r="Q363" i="6"/>
  <c r="R363" i="6"/>
  <c r="S363" i="6"/>
  <c r="T363" i="6"/>
  <c r="U363" i="6"/>
  <c r="V363" i="6"/>
  <c r="W363" i="6"/>
  <c r="X363" i="6"/>
  <c r="N364" i="6"/>
  <c r="O364" i="6"/>
  <c r="P364" i="6"/>
  <c r="Q364" i="6"/>
  <c r="R364" i="6"/>
  <c r="S364" i="6"/>
  <c r="T364" i="6"/>
  <c r="U364" i="6"/>
  <c r="V364" i="6"/>
  <c r="W364" i="6"/>
  <c r="X364" i="6"/>
  <c r="N365" i="6"/>
  <c r="O365" i="6"/>
  <c r="P365" i="6"/>
  <c r="Q365" i="6"/>
  <c r="R365" i="6"/>
  <c r="S365" i="6"/>
  <c r="T365" i="6"/>
  <c r="U365" i="6"/>
  <c r="V365" i="6"/>
  <c r="W365" i="6"/>
  <c r="X365" i="6"/>
  <c r="N366" i="6"/>
  <c r="O366" i="6"/>
  <c r="P366" i="6"/>
  <c r="Q366" i="6"/>
  <c r="R366" i="6"/>
  <c r="S366" i="6"/>
  <c r="T366" i="6"/>
  <c r="U366" i="6"/>
  <c r="V366" i="6"/>
  <c r="W366" i="6"/>
  <c r="X366" i="6"/>
  <c r="N367" i="6"/>
  <c r="O367" i="6"/>
  <c r="P367" i="6"/>
  <c r="Q367" i="6"/>
  <c r="R367" i="6"/>
  <c r="S367" i="6"/>
  <c r="T367" i="6"/>
  <c r="U367" i="6"/>
  <c r="V367" i="6"/>
  <c r="W367" i="6"/>
  <c r="X367" i="6"/>
  <c r="N368" i="6"/>
  <c r="O368" i="6"/>
  <c r="P368" i="6"/>
  <c r="Q368" i="6"/>
  <c r="R368" i="6"/>
  <c r="S368" i="6"/>
  <c r="T368" i="6"/>
  <c r="U368" i="6"/>
  <c r="V368" i="6"/>
  <c r="W368" i="6"/>
  <c r="X368" i="6"/>
  <c r="N369" i="6"/>
  <c r="O369" i="6"/>
  <c r="P369" i="6"/>
  <c r="Q369" i="6"/>
  <c r="R369" i="6"/>
  <c r="S369" i="6"/>
  <c r="T369" i="6"/>
  <c r="U369" i="6"/>
  <c r="V369" i="6"/>
  <c r="W369" i="6"/>
  <c r="X369" i="6"/>
  <c r="N370" i="6"/>
  <c r="O370" i="6"/>
  <c r="P370" i="6"/>
  <c r="Q370" i="6"/>
  <c r="R370" i="6"/>
  <c r="S370" i="6"/>
  <c r="T370" i="6"/>
  <c r="U370" i="6"/>
  <c r="V370" i="6"/>
  <c r="W370" i="6"/>
  <c r="X370" i="6"/>
  <c r="N371" i="6"/>
  <c r="O371" i="6"/>
  <c r="P371" i="6"/>
  <c r="Q371" i="6"/>
  <c r="R371" i="6"/>
  <c r="S371" i="6"/>
  <c r="T371" i="6"/>
  <c r="U371" i="6"/>
  <c r="V371" i="6"/>
  <c r="W371" i="6"/>
  <c r="X371" i="6"/>
  <c r="N372" i="6"/>
  <c r="O372" i="6"/>
  <c r="P372" i="6"/>
  <c r="Q372" i="6"/>
  <c r="R372" i="6"/>
  <c r="S372" i="6"/>
  <c r="T372" i="6"/>
  <c r="U372" i="6"/>
  <c r="V372" i="6"/>
  <c r="W372" i="6"/>
  <c r="X372" i="6"/>
  <c r="N373" i="6"/>
  <c r="O373" i="6"/>
  <c r="P373" i="6"/>
  <c r="Q373" i="6"/>
  <c r="R373" i="6"/>
  <c r="S373" i="6"/>
  <c r="T373" i="6"/>
  <c r="U373" i="6"/>
  <c r="V373" i="6"/>
  <c r="W373" i="6"/>
  <c r="X373" i="6"/>
  <c r="N374" i="6"/>
  <c r="O374" i="6"/>
  <c r="P374" i="6"/>
  <c r="Q374" i="6"/>
  <c r="R374" i="6"/>
  <c r="S374" i="6"/>
  <c r="T374" i="6"/>
  <c r="U374" i="6"/>
  <c r="V374" i="6"/>
  <c r="W374" i="6"/>
  <c r="X374" i="6"/>
  <c r="N375" i="6"/>
  <c r="O375" i="6"/>
  <c r="P375" i="6"/>
  <c r="Q375" i="6"/>
  <c r="R375" i="6"/>
  <c r="S375" i="6"/>
  <c r="T375" i="6"/>
  <c r="U375" i="6"/>
  <c r="V375" i="6"/>
  <c r="W375" i="6"/>
  <c r="X375" i="6"/>
  <c r="N376" i="6"/>
  <c r="O376" i="6"/>
  <c r="P376" i="6"/>
  <c r="Q376" i="6"/>
  <c r="R376" i="6"/>
  <c r="S376" i="6"/>
  <c r="T376" i="6"/>
  <c r="U376" i="6"/>
  <c r="V376" i="6"/>
  <c r="W376" i="6"/>
  <c r="X376" i="6"/>
  <c r="N377" i="6"/>
  <c r="O377" i="6"/>
  <c r="P377" i="6"/>
  <c r="Q377" i="6"/>
  <c r="R377" i="6"/>
  <c r="S377" i="6"/>
  <c r="T377" i="6"/>
  <c r="U377" i="6"/>
  <c r="V377" i="6"/>
  <c r="W377" i="6"/>
  <c r="X377" i="6"/>
  <c r="N378" i="6"/>
  <c r="O378" i="6"/>
  <c r="P378" i="6"/>
  <c r="Q378" i="6"/>
  <c r="R378" i="6"/>
  <c r="S378" i="6"/>
  <c r="T378" i="6"/>
  <c r="U378" i="6"/>
  <c r="V378" i="6"/>
  <c r="W378" i="6"/>
  <c r="X378" i="6"/>
  <c r="N379" i="6"/>
  <c r="O379" i="6"/>
  <c r="P379" i="6"/>
  <c r="Q379" i="6"/>
  <c r="R379" i="6"/>
  <c r="S379" i="6"/>
  <c r="T379" i="6"/>
  <c r="U379" i="6"/>
  <c r="V379" i="6"/>
  <c r="W379" i="6"/>
  <c r="X379" i="6"/>
  <c r="N380" i="6"/>
  <c r="O380" i="6"/>
  <c r="P380" i="6"/>
  <c r="Q380" i="6"/>
  <c r="R380" i="6"/>
  <c r="S380" i="6"/>
  <c r="T380" i="6"/>
  <c r="U380" i="6"/>
  <c r="V380" i="6"/>
  <c r="W380" i="6"/>
  <c r="X380" i="6"/>
  <c r="N381" i="6"/>
  <c r="O381" i="6"/>
  <c r="P381" i="6"/>
  <c r="Q381" i="6"/>
  <c r="R381" i="6"/>
  <c r="S381" i="6"/>
  <c r="T381" i="6"/>
  <c r="U381" i="6"/>
  <c r="V381" i="6"/>
  <c r="W381" i="6"/>
  <c r="X381" i="6"/>
  <c r="N382" i="6"/>
  <c r="O382" i="6"/>
  <c r="P382" i="6"/>
  <c r="Q382" i="6"/>
  <c r="R382" i="6"/>
  <c r="S382" i="6"/>
  <c r="T382" i="6"/>
  <c r="U382" i="6"/>
  <c r="V382" i="6"/>
  <c r="W382" i="6"/>
  <c r="X382" i="6"/>
  <c r="N383" i="6"/>
  <c r="O383" i="6"/>
  <c r="P383" i="6"/>
  <c r="Q383" i="6"/>
  <c r="R383" i="6"/>
  <c r="S383" i="6"/>
  <c r="T383" i="6"/>
  <c r="U383" i="6"/>
  <c r="V383" i="6"/>
  <c r="W383" i="6"/>
  <c r="X383" i="6"/>
  <c r="N384" i="6"/>
  <c r="O384" i="6"/>
  <c r="P384" i="6"/>
  <c r="Q384" i="6"/>
  <c r="R384" i="6"/>
  <c r="S384" i="6"/>
  <c r="T384" i="6"/>
  <c r="U384" i="6"/>
  <c r="V384" i="6"/>
  <c r="W384" i="6"/>
  <c r="X384" i="6"/>
  <c r="N385" i="6"/>
  <c r="O385" i="6"/>
  <c r="P385" i="6"/>
  <c r="Q385" i="6"/>
  <c r="R385" i="6"/>
  <c r="S385" i="6"/>
  <c r="T385" i="6"/>
  <c r="U385" i="6"/>
  <c r="V385" i="6"/>
  <c r="W385" i="6"/>
  <c r="X385" i="6"/>
  <c r="N386" i="6"/>
  <c r="O386" i="6"/>
  <c r="P386" i="6"/>
  <c r="Q386" i="6"/>
  <c r="R386" i="6"/>
  <c r="S386" i="6"/>
  <c r="T386" i="6"/>
  <c r="U386" i="6"/>
  <c r="V386" i="6"/>
  <c r="W386" i="6"/>
  <c r="X386" i="6"/>
  <c r="N387" i="6"/>
  <c r="O387" i="6"/>
  <c r="P387" i="6"/>
  <c r="Q387" i="6"/>
  <c r="R387" i="6"/>
  <c r="S387" i="6"/>
  <c r="T387" i="6"/>
  <c r="U387" i="6"/>
  <c r="V387" i="6"/>
  <c r="W387" i="6"/>
  <c r="X387" i="6"/>
  <c r="N388" i="6"/>
  <c r="O388" i="6"/>
  <c r="P388" i="6"/>
  <c r="Q388" i="6"/>
  <c r="R388" i="6"/>
  <c r="S388" i="6"/>
  <c r="T388" i="6"/>
  <c r="U388" i="6"/>
  <c r="V388" i="6"/>
  <c r="W388" i="6"/>
  <c r="X388" i="6"/>
  <c r="N389" i="6"/>
  <c r="O389" i="6"/>
  <c r="P389" i="6"/>
  <c r="Q389" i="6"/>
  <c r="R389" i="6"/>
  <c r="S389" i="6"/>
  <c r="T389" i="6"/>
  <c r="U389" i="6"/>
  <c r="V389" i="6"/>
  <c r="W389" i="6"/>
  <c r="X389" i="6"/>
  <c r="N390" i="6"/>
  <c r="O390" i="6"/>
  <c r="P390" i="6"/>
  <c r="Q390" i="6"/>
  <c r="R390" i="6"/>
  <c r="S390" i="6"/>
  <c r="T390" i="6"/>
  <c r="U390" i="6"/>
  <c r="V390" i="6"/>
  <c r="W390" i="6"/>
  <c r="X390" i="6"/>
  <c r="N391" i="6"/>
  <c r="O391" i="6"/>
  <c r="P391" i="6"/>
  <c r="Q391" i="6"/>
  <c r="R391" i="6"/>
  <c r="S391" i="6"/>
  <c r="T391" i="6"/>
  <c r="U391" i="6"/>
  <c r="V391" i="6"/>
  <c r="W391" i="6"/>
  <c r="X391" i="6"/>
  <c r="N392" i="6"/>
  <c r="O392" i="6"/>
  <c r="P392" i="6"/>
  <c r="Q392" i="6"/>
  <c r="R392" i="6"/>
  <c r="S392" i="6"/>
  <c r="T392" i="6"/>
  <c r="U392" i="6"/>
  <c r="V392" i="6"/>
  <c r="W392" i="6"/>
  <c r="X392" i="6"/>
  <c r="N393" i="6"/>
  <c r="O393" i="6"/>
  <c r="P393" i="6"/>
  <c r="Q393" i="6"/>
  <c r="R393" i="6"/>
  <c r="S393" i="6"/>
  <c r="T393" i="6"/>
  <c r="U393" i="6"/>
  <c r="V393" i="6"/>
  <c r="W393" i="6"/>
  <c r="X393" i="6"/>
  <c r="N394" i="6"/>
  <c r="O394" i="6"/>
  <c r="P394" i="6"/>
  <c r="Q394" i="6"/>
  <c r="R394" i="6"/>
  <c r="S394" i="6"/>
  <c r="T394" i="6"/>
  <c r="U394" i="6"/>
  <c r="V394" i="6"/>
  <c r="W394" i="6"/>
  <c r="X394" i="6"/>
  <c r="N395" i="6"/>
  <c r="O395" i="6"/>
  <c r="P395" i="6"/>
  <c r="Q395" i="6"/>
  <c r="R395" i="6"/>
  <c r="S395" i="6"/>
  <c r="T395" i="6"/>
  <c r="U395" i="6"/>
  <c r="V395" i="6"/>
  <c r="W395" i="6"/>
  <c r="X395" i="6"/>
  <c r="N396" i="6"/>
  <c r="O396" i="6"/>
  <c r="P396" i="6"/>
  <c r="Q396" i="6"/>
  <c r="R396" i="6"/>
  <c r="S396" i="6"/>
  <c r="T396" i="6"/>
  <c r="U396" i="6"/>
  <c r="V396" i="6"/>
  <c r="W396" i="6"/>
  <c r="X396" i="6"/>
  <c r="N397" i="6"/>
  <c r="O397" i="6"/>
  <c r="P397" i="6"/>
  <c r="Q397" i="6"/>
  <c r="R397" i="6"/>
  <c r="S397" i="6"/>
  <c r="T397" i="6"/>
  <c r="U397" i="6"/>
  <c r="V397" i="6"/>
  <c r="W397" i="6"/>
  <c r="X397" i="6"/>
  <c r="N398" i="6"/>
  <c r="O398" i="6"/>
  <c r="P398" i="6"/>
  <c r="Q398" i="6"/>
  <c r="R398" i="6"/>
  <c r="S398" i="6"/>
  <c r="T398" i="6"/>
  <c r="U398" i="6"/>
  <c r="V398" i="6"/>
  <c r="W398" i="6"/>
  <c r="X398" i="6"/>
  <c r="N399" i="6"/>
  <c r="O399" i="6"/>
  <c r="P399" i="6"/>
  <c r="Q399" i="6"/>
  <c r="R399" i="6"/>
  <c r="S399" i="6"/>
  <c r="T399" i="6"/>
  <c r="U399" i="6"/>
  <c r="V399" i="6"/>
  <c r="W399" i="6"/>
  <c r="X399" i="6"/>
  <c r="N400" i="6"/>
  <c r="O400" i="6"/>
  <c r="P400" i="6"/>
  <c r="Q400" i="6"/>
  <c r="R400" i="6"/>
  <c r="S400" i="6"/>
  <c r="T400" i="6"/>
  <c r="U400" i="6"/>
  <c r="V400" i="6"/>
  <c r="W400" i="6"/>
  <c r="X400" i="6"/>
  <c r="N401" i="6"/>
  <c r="O401" i="6"/>
  <c r="P401" i="6"/>
  <c r="Q401" i="6"/>
  <c r="R401" i="6"/>
  <c r="S401" i="6"/>
  <c r="T401" i="6"/>
  <c r="U401" i="6"/>
  <c r="V401" i="6"/>
  <c r="W401" i="6"/>
  <c r="X401" i="6"/>
  <c r="N402" i="6"/>
  <c r="O402" i="6"/>
  <c r="P402" i="6"/>
  <c r="Q402" i="6"/>
  <c r="R402" i="6"/>
  <c r="S402" i="6"/>
  <c r="T402" i="6"/>
  <c r="U402" i="6"/>
  <c r="V402" i="6"/>
  <c r="W402" i="6"/>
  <c r="X402" i="6"/>
  <c r="N403" i="6"/>
  <c r="O403" i="6"/>
  <c r="P403" i="6"/>
  <c r="Q403" i="6"/>
  <c r="R403" i="6"/>
  <c r="S403" i="6"/>
  <c r="T403" i="6"/>
  <c r="U403" i="6"/>
  <c r="V403" i="6"/>
  <c r="W403" i="6"/>
  <c r="X403" i="6"/>
  <c r="N404" i="6"/>
  <c r="O404" i="6"/>
  <c r="P404" i="6"/>
  <c r="Q404" i="6"/>
  <c r="R404" i="6"/>
  <c r="S404" i="6"/>
  <c r="T404" i="6"/>
  <c r="U404" i="6"/>
  <c r="V404" i="6"/>
  <c r="W404" i="6"/>
  <c r="X404" i="6"/>
  <c r="N405" i="6"/>
  <c r="O405" i="6"/>
  <c r="P405" i="6"/>
  <c r="Q405" i="6"/>
  <c r="R405" i="6"/>
  <c r="S405" i="6"/>
  <c r="T405" i="6"/>
  <c r="U405" i="6"/>
  <c r="V405" i="6"/>
  <c r="W405" i="6"/>
  <c r="X405" i="6"/>
  <c r="N406" i="6"/>
  <c r="O406" i="6"/>
  <c r="P406" i="6"/>
  <c r="Q406" i="6"/>
  <c r="R406" i="6"/>
  <c r="S406" i="6"/>
  <c r="T406" i="6"/>
  <c r="U406" i="6"/>
  <c r="V406" i="6"/>
  <c r="W406" i="6"/>
  <c r="X406" i="6"/>
  <c r="N407" i="6"/>
  <c r="O407" i="6"/>
  <c r="P407" i="6"/>
  <c r="Q407" i="6"/>
  <c r="R407" i="6"/>
  <c r="S407" i="6"/>
  <c r="T407" i="6"/>
  <c r="U407" i="6"/>
  <c r="V407" i="6"/>
  <c r="W407" i="6"/>
  <c r="X407" i="6"/>
  <c r="N408" i="6"/>
  <c r="O408" i="6"/>
  <c r="P408" i="6"/>
  <c r="Q408" i="6"/>
  <c r="R408" i="6"/>
  <c r="S408" i="6"/>
  <c r="T408" i="6"/>
  <c r="U408" i="6"/>
  <c r="V408" i="6"/>
  <c r="W408" i="6"/>
  <c r="X408" i="6"/>
  <c r="N409" i="6"/>
  <c r="O409" i="6"/>
  <c r="P409" i="6"/>
  <c r="Q409" i="6"/>
  <c r="R409" i="6"/>
  <c r="S409" i="6"/>
  <c r="T409" i="6"/>
  <c r="U409" i="6"/>
  <c r="V409" i="6"/>
  <c r="W409" i="6"/>
  <c r="X409" i="6"/>
  <c r="N410" i="6"/>
  <c r="O410" i="6"/>
  <c r="P410" i="6"/>
  <c r="Q410" i="6"/>
  <c r="R410" i="6"/>
  <c r="S410" i="6"/>
  <c r="T410" i="6"/>
  <c r="U410" i="6"/>
  <c r="V410" i="6"/>
  <c r="W410" i="6"/>
  <c r="X410" i="6"/>
  <c r="N411" i="6"/>
  <c r="O411" i="6"/>
  <c r="P411" i="6"/>
  <c r="Q411" i="6"/>
  <c r="R411" i="6"/>
  <c r="S411" i="6"/>
  <c r="T411" i="6"/>
  <c r="U411" i="6"/>
  <c r="V411" i="6"/>
  <c r="W411" i="6"/>
  <c r="X411" i="6"/>
  <c r="N412" i="6"/>
  <c r="O412" i="6"/>
  <c r="P412" i="6"/>
  <c r="Q412" i="6"/>
  <c r="R412" i="6"/>
  <c r="S412" i="6"/>
  <c r="T412" i="6"/>
  <c r="U412" i="6"/>
  <c r="V412" i="6"/>
  <c r="W412" i="6"/>
  <c r="X412" i="6"/>
  <c r="N413" i="6"/>
  <c r="O413" i="6"/>
  <c r="P413" i="6"/>
  <c r="Q413" i="6"/>
  <c r="R413" i="6"/>
  <c r="S413" i="6"/>
  <c r="T413" i="6"/>
  <c r="U413" i="6"/>
  <c r="V413" i="6"/>
  <c r="W413" i="6"/>
  <c r="X413" i="6"/>
  <c r="N414" i="6"/>
  <c r="O414" i="6"/>
  <c r="P414" i="6"/>
  <c r="Q414" i="6"/>
  <c r="R414" i="6"/>
  <c r="S414" i="6"/>
  <c r="T414" i="6"/>
  <c r="U414" i="6"/>
  <c r="V414" i="6"/>
  <c r="W414" i="6"/>
  <c r="X414" i="6"/>
  <c r="N415" i="6"/>
  <c r="O415" i="6"/>
  <c r="P415" i="6"/>
  <c r="Q415" i="6"/>
  <c r="R415" i="6"/>
  <c r="S415" i="6"/>
  <c r="T415" i="6"/>
  <c r="U415" i="6"/>
  <c r="V415" i="6"/>
  <c r="W415" i="6"/>
  <c r="X415" i="6"/>
  <c r="N416" i="6"/>
  <c r="O416" i="6"/>
  <c r="P416" i="6"/>
  <c r="Q416" i="6"/>
  <c r="R416" i="6"/>
  <c r="S416" i="6"/>
  <c r="T416" i="6"/>
  <c r="U416" i="6"/>
  <c r="V416" i="6"/>
  <c r="W416" i="6"/>
  <c r="X416" i="6"/>
  <c r="N417" i="6"/>
  <c r="O417" i="6"/>
  <c r="P417" i="6"/>
  <c r="Q417" i="6"/>
  <c r="R417" i="6"/>
  <c r="S417" i="6"/>
  <c r="T417" i="6"/>
  <c r="U417" i="6"/>
  <c r="V417" i="6"/>
  <c r="W417" i="6"/>
  <c r="X417" i="6"/>
  <c r="N418" i="6"/>
  <c r="O418" i="6"/>
  <c r="P418" i="6"/>
  <c r="Q418" i="6"/>
  <c r="R418" i="6"/>
  <c r="S418" i="6"/>
  <c r="T418" i="6"/>
  <c r="U418" i="6"/>
  <c r="V418" i="6"/>
  <c r="W418" i="6"/>
  <c r="X418" i="6"/>
  <c r="N419" i="6"/>
  <c r="O419" i="6"/>
  <c r="P419" i="6"/>
  <c r="Q419" i="6"/>
  <c r="R419" i="6"/>
  <c r="S419" i="6"/>
  <c r="T419" i="6"/>
  <c r="U419" i="6"/>
  <c r="V419" i="6"/>
  <c r="W419" i="6"/>
  <c r="X419" i="6"/>
  <c r="N420" i="6"/>
  <c r="O420" i="6"/>
  <c r="P420" i="6"/>
  <c r="Q420" i="6"/>
  <c r="R420" i="6"/>
  <c r="S420" i="6"/>
  <c r="T420" i="6"/>
  <c r="U420" i="6"/>
  <c r="V420" i="6"/>
  <c r="W420" i="6"/>
  <c r="X420" i="6"/>
  <c r="N421" i="6"/>
  <c r="O421" i="6"/>
  <c r="P421" i="6"/>
  <c r="Q421" i="6"/>
  <c r="R421" i="6"/>
  <c r="S421" i="6"/>
  <c r="T421" i="6"/>
  <c r="U421" i="6"/>
  <c r="V421" i="6"/>
  <c r="W421" i="6"/>
  <c r="X421" i="6"/>
  <c r="N422" i="6"/>
  <c r="O422" i="6"/>
  <c r="P422" i="6"/>
  <c r="Q422" i="6"/>
  <c r="R422" i="6"/>
  <c r="S422" i="6"/>
  <c r="T422" i="6"/>
  <c r="U422" i="6"/>
  <c r="V422" i="6"/>
  <c r="W422" i="6"/>
  <c r="X422" i="6"/>
  <c r="N423" i="6"/>
  <c r="O423" i="6"/>
  <c r="P423" i="6"/>
  <c r="Q423" i="6"/>
  <c r="R423" i="6"/>
  <c r="S423" i="6"/>
  <c r="T423" i="6"/>
  <c r="U423" i="6"/>
  <c r="V423" i="6"/>
  <c r="W423" i="6"/>
  <c r="X423" i="6"/>
  <c r="N424" i="6"/>
  <c r="O424" i="6"/>
  <c r="P424" i="6"/>
  <c r="Q424" i="6"/>
  <c r="R424" i="6"/>
  <c r="S424" i="6"/>
  <c r="T424" i="6"/>
  <c r="U424" i="6"/>
  <c r="V424" i="6"/>
  <c r="W424" i="6"/>
  <c r="X424" i="6"/>
  <c r="N425" i="6"/>
  <c r="O425" i="6"/>
  <c r="P425" i="6"/>
  <c r="Q425" i="6"/>
  <c r="R425" i="6"/>
  <c r="S425" i="6"/>
  <c r="T425" i="6"/>
  <c r="U425" i="6"/>
  <c r="V425" i="6"/>
  <c r="W425" i="6"/>
  <c r="X425" i="6"/>
  <c r="N426" i="6"/>
  <c r="O426" i="6"/>
  <c r="P426" i="6"/>
  <c r="Q426" i="6"/>
  <c r="R426" i="6"/>
  <c r="S426" i="6"/>
  <c r="T426" i="6"/>
  <c r="U426" i="6"/>
  <c r="V426" i="6"/>
  <c r="W426" i="6"/>
  <c r="X426" i="6"/>
  <c r="N427" i="6"/>
  <c r="O427" i="6"/>
  <c r="P427" i="6"/>
  <c r="Q427" i="6"/>
  <c r="R427" i="6"/>
  <c r="S427" i="6"/>
  <c r="T427" i="6"/>
  <c r="U427" i="6"/>
  <c r="V427" i="6"/>
  <c r="W427" i="6"/>
  <c r="X427" i="6"/>
  <c r="N428" i="6"/>
  <c r="O428" i="6"/>
  <c r="P428" i="6"/>
  <c r="Q428" i="6"/>
  <c r="R428" i="6"/>
  <c r="S428" i="6"/>
  <c r="T428" i="6"/>
  <c r="U428" i="6"/>
  <c r="V428" i="6"/>
  <c r="W428" i="6"/>
  <c r="X428" i="6"/>
  <c r="N429" i="6"/>
  <c r="O429" i="6"/>
  <c r="P429" i="6"/>
  <c r="Q429" i="6"/>
  <c r="R429" i="6"/>
  <c r="S429" i="6"/>
  <c r="T429" i="6"/>
  <c r="U429" i="6"/>
  <c r="V429" i="6"/>
  <c r="W429" i="6"/>
  <c r="X429" i="6"/>
  <c r="N430" i="6"/>
  <c r="O430" i="6"/>
  <c r="P430" i="6"/>
  <c r="Q430" i="6"/>
  <c r="R430" i="6"/>
  <c r="S430" i="6"/>
  <c r="T430" i="6"/>
  <c r="U430" i="6"/>
  <c r="V430" i="6"/>
  <c r="W430" i="6"/>
  <c r="X430" i="6"/>
  <c r="N431" i="6"/>
  <c r="O431" i="6"/>
  <c r="P431" i="6"/>
  <c r="Q431" i="6"/>
  <c r="R431" i="6"/>
  <c r="S431" i="6"/>
  <c r="T431" i="6"/>
  <c r="U431" i="6"/>
  <c r="V431" i="6"/>
  <c r="W431" i="6"/>
  <c r="X431" i="6"/>
  <c r="N432" i="6"/>
  <c r="O432" i="6"/>
  <c r="P432" i="6"/>
  <c r="Q432" i="6"/>
  <c r="R432" i="6"/>
  <c r="S432" i="6"/>
  <c r="T432" i="6"/>
  <c r="U432" i="6"/>
  <c r="V432" i="6"/>
  <c r="W432" i="6"/>
  <c r="X432" i="6"/>
  <c r="N433" i="6"/>
  <c r="O433" i="6"/>
  <c r="P433" i="6"/>
  <c r="Q433" i="6"/>
  <c r="R433" i="6"/>
  <c r="S433" i="6"/>
  <c r="T433" i="6"/>
  <c r="U433" i="6"/>
  <c r="V433" i="6"/>
  <c r="W433" i="6"/>
  <c r="X433" i="6"/>
  <c r="N434" i="6"/>
  <c r="O434" i="6"/>
  <c r="P434" i="6"/>
  <c r="Q434" i="6"/>
  <c r="R434" i="6"/>
  <c r="S434" i="6"/>
  <c r="T434" i="6"/>
  <c r="U434" i="6"/>
  <c r="V434" i="6"/>
  <c r="W434" i="6"/>
  <c r="X434" i="6"/>
  <c r="N435" i="6"/>
  <c r="O435" i="6"/>
  <c r="P435" i="6"/>
  <c r="Q435" i="6"/>
  <c r="R435" i="6"/>
  <c r="S435" i="6"/>
  <c r="T435" i="6"/>
  <c r="U435" i="6"/>
  <c r="V435" i="6"/>
  <c r="W435" i="6"/>
  <c r="X435" i="6"/>
  <c r="N436" i="6"/>
  <c r="O436" i="6"/>
  <c r="P436" i="6"/>
  <c r="Q436" i="6"/>
  <c r="R436" i="6"/>
  <c r="S436" i="6"/>
  <c r="T436" i="6"/>
  <c r="U436" i="6"/>
  <c r="V436" i="6"/>
  <c r="W436" i="6"/>
  <c r="X436" i="6"/>
  <c r="N437" i="6"/>
  <c r="O437" i="6"/>
  <c r="P437" i="6"/>
  <c r="Q437" i="6"/>
  <c r="R437" i="6"/>
  <c r="S437" i="6"/>
  <c r="T437" i="6"/>
  <c r="U437" i="6"/>
  <c r="V437" i="6"/>
  <c r="W437" i="6"/>
  <c r="X437" i="6"/>
  <c r="N438" i="6"/>
  <c r="O438" i="6"/>
  <c r="P438" i="6"/>
  <c r="Q438" i="6"/>
  <c r="R438" i="6"/>
  <c r="S438" i="6"/>
  <c r="T438" i="6"/>
  <c r="U438" i="6"/>
  <c r="V438" i="6"/>
  <c r="W438" i="6"/>
  <c r="X438" i="6"/>
  <c r="N439" i="6"/>
  <c r="O439" i="6"/>
  <c r="P439" i="6"/>
  <c r="Q439" i="6"/>
  <c r="R439" i="6"/>
  <c r="S439" i="6"/>
  <c r="T439" i="6"/>
  <c r="U439" i="6"/>
  <c r="V439" i="6"/>
  <c r="W439" i="6"/>
  <c r="X439" i="6"/>
  <c r="N440" i="6"/>
  <c r="O440" i="6"/>
  <c r="P440" i="6"/>
  <c r="Q440" i="6"/>
  <c r="R440" i="6"/>
  <c r="S440" i="6"/>
  <c r="T440" i="6"/>
  <c r="U440" i="6"/>
  <c r="V440" i="6"/>
  <c r="W440" i="6"/>
  <c r="X440" i="6"/>
  <c r="N441" i="6"/>
  <c r="O441" i="6"/>
  <c r="P441" i="6"/>
  <c r="Q441" i="6"/>
  <c r="R441" i="6"/>
  <c r="S441" i="6"/>
  <c r="T441" i="6"/>
  <c r="U441" i="6"/>
  <c r="V441" i="6"/>
  <c r="W441" i="6"/>
  <c r="X441" i="6"/>
  <c r="N442" i="6"/>
  <c r="O442" i="6"/>
  <c r="P442" i="6"/>
  <c r="Q442" i="6"/>
  <c r="R442" i="6"/>
  <c r="S442" i="6"/>
  <c r="T442" i="6"/>
  <c r="U442" i="6"/>
  <c r="V442" i="6"/>
  <c r="W442" i="6"/>
  <c r="X442" i="6"/>
  <c r="N443" i="6"/>
  <c r="O443" i="6"/>
  <c r="P443" i="6"/>
  <c r="Q443" i="6"/>
  <c r="R443" i="6"/>
  <c r="S443" i="6"/>
  <c r="T443" i="6"/>
  <c r="U443" i="6"/>
  <c r="V443" i="6"/>
  <c r="W443" i="6"/>
  <c r="X443" i="6"/>
  <c r="N444" i="6"/>
  <c r="O444" i="6"/>
  <c r="P444" i="6"/>
  <c r="Q444" i="6"/>
  <c r="R444" i="6"/>
  <c r="S444" i="6"/>
  <c r="T444" i="6"/>
  <c r="U444" i="6"/>
  <c r="V444" i="6"/>
  <c r="W444" i="6"/>
  <c r="X444" i="6"/>
  <c r="N445" i="6"/>
  <c r="O445" i="6"/>
  <c r="P445" i="6"/>
  <c r="Q445" i="6"/>
  <c r="R445" i="6"/>
  <c r="S445" i="6"/>
  <c r="T445" i="6"/>
  <c r="U445" i="6"/>
  <c r="V445" i="6"/>
  <c r="W445" i="6"/>
  <c r="X445" i="6"/>
  <c r="N446" i="6"/>
  <c r="O446" i="6"/>
  <c r="P446" i="6"/>
  <c r="Q446" i="6"/>
  <c r="R446" i="6"/>
  <c r="S446" i="6"/>
  <c r="T446" i="6"/>
  <c r="U446" i="6"/>
  <c r="V446" i="6"/>
  <c r="W446" i="6"/>
  <c r="X446" i="6"/>
  <c r="N447" i="6"/>
  <c r="O447" i="6"/>
  <c r="P447" i="6"/>
  <c r="Q447" i="6"/>
  <c r="R447" i="6"/>
  <c r="S447" i="6"/>
  <c r="T447" i="6"/>
  <c r="U447" i="6"/>
  <c r="V447" i="6"/>
  <c r="W447" i="6"/>
  <c r="X447" i="6"/>
  <c r="N448" i="6"/>
  <c r="O448" i="6"/>
  <c r="P448" i="6"/>
  <c r="Q448" i="6"/>
  <c r="R448" i="6"/>
  <c r="S448" i="6"/>
  <c r="T448" i="6"/>
  <c r="U448" i="6"/>
  <c r="V448" i="6"/>
  <c r="W448" i="6"/>
  <c r="X448" i="6"/>
  <c r="N449" i="6"/>
  <c r="O449" i="6"/>
  <c r="P449" i="6"/>
  <c r="Q449" i="6"/>
  <c r="R449" i="6"/>
  <c r="S449" i="6"/>
  <c r="T449" i="6"/>
  <c r="U449" i="6"/>
  <c r="V449" i="6"/>
  <c r="W449" i="6"/>
  <c r="X449" i="6"/>
  <c r="N450" i="6"/>
  <c r="O450" i="6"/>
  <c r="P450" i="6"/>
  <c r="Q450" i="6"/>
  <c r="R450" i="6"/>
  <c r="S450" i="6"/>
  <c r="T450" i="6"/>
  <c r="U450" i="6"/>
  <c r="V450" i="6"/>
  <c r="W450" i="6"/>
  <c r="X450" i="6"/>
  <c r="N451" i="6"/>
  <c r="O451" i="6"/>
  <c r="P451" i="6"/>
  <c r="Q451" i="6"/>
  <c r="R451" i="6"/>
  <c r="S451" i="6"/>
  <c r="T451" i="6"/>
  <c r="U451" i="6"/>
  <c r="V451" i="6"/>
  <c r="W451" i="6"/>
  <c r="X451" i="6"/>
  <c r="N452" i="6"/>
  <c r="O452" i="6"/>
  <c r="P452" i="6"/>
  <c r="Q452" i="6"/>
  <c r="R452" i="6"/>
  <c r="S452" i="6"/>
  <c r="T452" i="6"/>
  <c r="U452" i="6"/>
  <c r="V452" i="6"/>
  <c r="W452" i="6"/>
  <c r="X452" i="6"/>
  <c r="N453" i="6"/>
  <c r="O453" i="6"/>
  <c r="P453" i="6"/>
  <c r="Q453" i="6"/>
  <c r="R453" i="6"/>
  <c r="S453" i="6"/>
  <c r="T453" i="6"/>
  <c r="U453" i="6"/>
  <c r="V453" i="6"/>
  <c r="W453" i="6"/>
  <c r="X453" i="6"/>
  <c r="N454" i="6"/>
  <c r="O454" i="6"/>
  <c r="P454" i="6"/>
  <c r="Q454" i="6"/>
  <c r="R454" i="6"/>
  <c r="S454" i="6"/>
  <c r="T454" i="6"/>
  <c r="U454" i="6"/>
  <c r="V454" i="6"/>
  <c r="W454" i="6"/>
  <c r="X454" i="6"/>
  <c r="N455" i="6"/>
  <c r="O455" i="6"/>
  <c r="P455" i="6"/>
  <c r="Q455" i="6"/>
  <c r="R455" i="6"/>
  <c r="S455" i="6"/>
  <c r="T455" i="6"/>
  <c r="U455" i="6"/>
  <c r="V455" i="6"/>
  <c r="W455" i="6"/>
  <c r="X455" i="6"/>
  <c r="N456" i="6"/>
  <c r="O456" i="6"/>
  <c r="P456" i="6"/>
  <c r="Q456" i="6"/>
  <c r="R456" i="6"/>
  <c r="S456" i="6"/>
  <c r="T456" i="6"/>
  <c r="U456" i="6"/>
  <c r="V456" i="6"/>
  <c r="W456" i="6"/>
  <c r="X456" i="6"/>
  <c r="N457" i="6"/>
  <c r="O457" i="6"/>
  <c r="P457" i="6"/>
  <c r="Q457" i="6"/>
  <c r="R457" i="6"/>
  <c r="S457" i="6"/>
  <c r="T457" i="6"/>
  <c r="U457" i="6"/>
  <c r="V457" i="6"/>
  <c r="W457" i="6"/>
  <c r="X457" i="6"/>
  <c r="N458" i="6"/>
  <c r="O458" i="6"/>
  <c r="P458" i="6"/>
  <c r="Q458" i="6"/>
  <c r="R458" i="6"/>
  <c r="S458" i="6"/>
  <c r="T458" i="6"/>
  <c r="U458" i="6"/>
  <c r="V458" i="6"/>
  <c r="W458" i="6"/>
  <c r="X458" i="6"/>
  <c r="N459" i="6"/>
  <c r="O459" i="6"/>
  <c r="P459" i="6"/>
  <c r="Q459" i="6"/>
  <c r="R459" i="6"/>
  <c r="S459" i="6"/>
  <c r="T459" i="6"/>
  <c r="U459" i="6"/>
  <c r="V459" i="6"/>
  <c r="W459" i="6"/>
  <c r="X459" i="6"/>
  <c r="N460" i="6"/>
  <c r="O460" i="6"/>
  <c r="P460" i="6"/>
  <c r="Q460" i="6"/>
  <c r="R460" i="6"/>
  <c r="S460" i="6"/>
  <c r="T460" i="6"/>
  <c r="U460" i="6"/>
  <c r="V460" i="6"/>
  <c r="W460" i="6"/>
  <c r="X460" i="6"/>
  <c r="N461" i="6"/>
  <c r="O461" i="6"/>
  <c r="P461" i="6"/>
  <c r="Q461" i="6"/>
  <c r="R461" i="6"/>
  <c r="S461" i="6"/>
  <c r="T461" i="6"/>
  <c r="U461" i="6"/>
  <c r="V461" i="6"/>
  <c r="W461" i="6"/>
  <c r="X461" i="6"/>
  <c r="N462" i="6"/>
  <c r="O462" i="6"/>
  <c r="P462" i="6"/>
  <c r="Q462" i="6"/>
  <c r="R462" i="6"/>
  <c r="S462" i="6"/>
  <c r="T462" i="6"/>
  <c r="U462" i="6"/>
  <c r="V462" i="6"/>
  <c r="W462" i="6"/>
  <c r="X462" i="6"/>
  <c r="N463" i="6"/>
  <c r="O463" i="6"/>
  <c r="P463" i="6"/>
  <c r="Q463" i="6"/>
  <c r="R463" i="6"/>
  <c r="S463" i="6"/>
  <c r="T463" i="6"/>
  <c r="U463" i="6"/>
  <c r="V463" i="6"/>
  <c r="W463" i="6"/>
  <c r="X463" i="6"/>
  <c r="N464" i="6"/>
  <c r="O464" i="6"/>
  <c r="P464" i="6"/>
  <c r="Q464" i="6"/>
  <c r="R464" i="6"/>
  <c r="S464" i="6"/>
  <c r="T464" i="6"/>
  <c r="U464" i="6"/>
  <c r="V464" i="6"/>
  <c r="W464" i="6"/>
  <c r="X464" i="6"/>
  <c r="N465" i="6"/>
  <c r="O465" i="6"/>
  <c r="P465" i="6"/>
  <c r="Q465" i="6"/>
  <c r="R465" i="6"/>
  <c r="S465" i="6"/>
  <c r="T465" i="6"/>
  <c r="U465" i="6"/>
  <c r="V465" i="6"/>
  <c r="W465" i="6"/>
  <c r="X465" i="6"/>
  <c r="N466" i="6"/>
  <c r="O466" i="6"/>
  <c r="P466" i="6"/>
  <c r="Q466" i="6"/>
  <c r="R466" i="6"/>
  <c r="S466" i="6"/>
  <c r="T466" i="6"/>
  <c r="U466" i="6"/>
  <c r="V466" i="6"/>
  <c r="W466" i="6"/>
  <c r="X466" i="6"/>
  <c r="N467" i="6"/>
  <c r="O467" i="6"/>
  <c r="P467" i="6"/>
  <c r="Q467" i="6"/>
  <c r="R467" i="6"/>
  <c r="S467" i="6"/>
  <c r="T467" i="6"/>
  <c r="U467" i="6"/>
  <c r="V467" i="6"/>
  <c r="W467" i="6"/>
  <c r="X467" i="6"/>
  <c r="N468" i="6"/>
  <c r="O468" i="6"/>
  <c r="P468" i="6"/>
  <c r="Q468" i="6"/>
  <c r="R468" i="6"/>
  <c r="S468" i="6"/>
  <c r="T468" i="6"/>
  <c r="U468" i="6"/>
  <c r="V468" i="6"/>
  <c r="W468" i="6"/>
  <c r="X468" i="6"/>
  <c r="N469" i="6"/>
  <c r="O469" i="6"/>
  <c r="P469" i="6"/>
  <c r="Q469" i="6"/>
  <c r="R469" i="6"/>
  <c r="S469" i="6"/>
  <c r="T469" i="6"/>
  <c r="U469" i="6"/>
  <c r="V469" i="6"/>
  <c r="W469" i="6"/>
  <c r="X469" i="6"/>
  <c r="N470" i="6"/>
  <c r="O470" i="6"/>
  <c r="P470" i="6"/>
  <c r="Q470" i="6"/>
  <c r="R470" i="6"/>
  <c r="S470" i="6"/>
  <c r="T470" i="6"/>
  <c r="U470" i="6"/>
  <c r="V470" i="6"/>
  <c r="W470" i="6"/>
  <c r="X470" i="6"/>
  <c r="N471" i="6"/>
  <c r="O471" i="6"/>
  <c r="P471" i="6"/>
  <c r="Q471" i="6"/>
  <c r="R471" i="6"/>
  <c r="S471" i="6"/>
  <c r="T471" i="6"/>
  <c r="U471" i="6"/>
  <c r="V471" i="6"/>
  <c r="W471" i="6"/>
  <c r="X471" i="6"/>
  <c r="N472" i="6"/>
  <c r="O472" i="6"/>
  <c r="P472" i="6"/>
  <c r="Q472" i="6"/>
  <c r="R472" i="6"/>
  <c r="S472" i="6"/>
  <c r="T472" i="6"/>
  <c r="U472" i="6"/>
  <c r="V472" i="6"/>
  <c r="W472" i="6"/>
  <c r="X472" i="6"/>
  <c r="N473" i="6"/>
  <c r="O473" i="6"/>
  <c r="P473" i="6"/>
  <c r="Q473" i="6"/>
  <c r="R473" i="6"/>
  <c r="S473" i="6"/>
  <c r="T473" i="6"/>
  <c r="U473" i="6"/>
  <c r="V473" i="6"/>
  <c r="W473" i="6"/>
  <c r="X473" i="6"/>
  <c r="N474" i="6"/>
  <c r="O474" i="6"/>
  <c r="P474" i="6"/>
  <c r="Q474" i="6"/>
  <c r="R474" i="6"/>
  <c r="S474" i="6"/>
  <c r="T474" i="6"/>
  <c r="U474" i="6"/>
  <c r="V474" i="6"/>
  <c r="W474" i="6"/>
  <c r="X474" i="6"/>
  <c r="N475" i="6"/>
  <c r="O475" i="6"/>
  <c r="P475" i="6"/>
  <c r="Q475" i="6"/>
  <c r="R475" i="6"/>
  <c r="S475" i="6"/>
  <c r="T475" i="6"/>
  <c r="U475" i="6"/>
  <c r="V475" i="6"/>
  <c r="W475" i="6"/>
  <c r="X475" i="6"/>
  <c r="N476" i="6"/>
  <c r="O476" i="6"/>
  <c r="P476" i="6"/>
  <c r="Q476" i="6"/>
  <c r="R476" i="6"/>
  <c r="S476" i="6"/>
  <c r="T476" i="6"/>
  <c r="U476" i="6"/>
  <c r="V476" i="6"/>
  <c r="W476" i="6"/>
  <c r="X476" i="6"/>
  <c r="N477" i="6"/>
  <c r="O477" i="6"/>
  <c r="P477" i="6"/>
  <c r="Q477" i="6"/>
  <c r="R477" i="6"/>
  <c r="S477" i="6"/>
  <c r="T477" i="6"/>
  <c r="U477" i="6"/>
  <c r="V477" i="6"/>
  <c r="W477" i="6"/>
  <c r="X477" i="6"/>
  <c r="N478" i="6"/>
  <c r="O478" i="6"/>
  <c r="P478" i="6"/>
  <c r="Q478" i="6"/>
  <c r="R478" i="6"/>
  <c r="S478" i="6"/>
  <c r="T478" i="6"/>
  <c r="U478" i="6"/>
  <c r="V478" i="6"/>
  <c r="W478" i="6"/>
  <c r="X478" i="6"/>
  <c r="N479" i="6"/>
  <c r="O479" i="6"/>
  <c r="P479" i="6"/>
  <c r="Q479" i="6"/>
  <c r="R479" i="6"/>
  <c r="S479" i="6"/>
  <c r="T479" i="6"/>
  <c r="U479" i="6"/>
  <c r="V479" i="6"/>
  <c r="W479" i="6"/>
  <c r="X479" i="6"/>
  <c r="N480" i="6"/>
  <c r="O480" i="6"/>
  <c r="P480" i="6"/>
  <c r="Q480" i="6"/>
  <c r="R480" i="6"/>
  <c r="S480" i="6"/>
  <c r="T480" i="6"/>
  <c r="U480" i="6"/>
  <c r="V480" i="6"/>
  <c r="W480" i="6"/>
  <c r="X480" i="6"/>
  <c r="N481" i="6"/>
  <c r="O481" i="6"/>
  <c r="P481" i="6"/>
  <c r="Q481" i="6"/>
  <c r="R481" i="6"/>
  <c r="S481" i="6"/>
  <c r="T481" i="6"/>
  <c r="U481" i="6"/>
  <c r="V481" i="6"/>
  <c r="W481" i="6"/>
  <c r="X481" i="6"/>
  <c r="N482" i="6"/>
  <c r="O482" i="6"/>
  <c r="P482" i="6"/>
  <c r="Q482" i="6"/>
  <c r="R482" i="6"/>
  <c r="S482" i="6"/>
  <c r="T482" i="6"/>
  <c r="U482" i="6"/>
  <c r="V482" i="6"/>
  <c r="W482" i="6"/>
  <c r="X482" i="6"/>
  <c r="N483" i="6"/>
  <c r="O483" i="6"/>
  <c r="P483" i="6"/>
  <c r="Q483" i="6"/>
  <c r="R483" i="6"/>
  <c r="S483" i="6"/>
  <c r="T483" i="6"/>
  <c r="U483" i="6"/>
  <c r="V483" i="6"/>
  <c r="W483" i="6"/>
  <c r="X483" i="6"/>
  <c r="N484" i="6"/>
  <c r="O484" i="6"/>
  <c r="P484" i="6"/>
  <c r="Q484" i="6"/>
  <c r="R484" i="6"/>
  <c r="S484" i="6"/>
  <c r="T484" i="6"/>
  <c r="U484" i="6"/>
  <c r="V484" i="6"/>
  <c r="W484" i="6"/>
  <c r="X484" i="6"/>
  <c r="N485" i="6"/>
  <c r="O485" i="6"/>
  <c r="P485" i="6"/>
  <c r="Q485" i="6"/>
  <c r="R485" i="6"/>
  <c r="S485" i="6"/>
  <c r="T485" i="6"/>
  <c r="U485" i="6"/>
  <c r="V485" i="6"/>
  <c r="W485" i="6"/>
  <c r="X485" i="6"/>
  <c r="N486" i="6"/>
  <c r="O486" i="6"/>
  <c r="P486" i="6"/>
  <c r="Q486" i="6"/>
  <c r="R486" i="6"/>
  <c r="S486" i="6"/>
  <c r="T486" i="6"/>
  <c r="U486" i="6"/>
  <c r="V486" i="6"/>
  <c r="W486" i="6"/>
  <c r="X486" i="6"/>
  <c r="N487" i="6"/>
  <c r="O487" i="6"/>
  <c r="P487" i="6"/>
  <c r="Q487" i="6"/>
  <c r="R487" i="6"/>
  <c r="S487" i="6"/>
  <c r="T487" i="6"/>
  <c r="U487" i="6"/>
  <c r="V487" i="6"/>
  <c r="W487" i="6"/>
  <c r="X487" i="6"/>
  <c r="N488" i="6"/>
  <c r="O488" i="6"/>
  <c r="P488" i="6"/>
  <c r="Q488" i="6"/>
  <c r="R488" i="6"/>
  <c r="S488" i="6"/>
  <c r="T488" i="6"/>
  <c r="U488" i="6"/>
  <c r="V488" i="6"/>
  <c r="W488" i="6"/>
  <c r="X488" i="6"/>
  <c r="N489" i="6"/>
  <c r="O489" i="6"/>
  <c r="P489" i="6"/>
  <c r="Q489" i="6"/>
  <c r="R489" i="6"/>
  <c r="S489" i="6"/>
  <c r="T489" i="6"/>
  <c r="U489" i="6"/>
  <c r="V489" i="6"/>
  <c r="W489" i="6"/>
  <c r="X489" i="6"/>
  <c r="N490" i="6"/>
  <c r="O490" i="6"/>
  <c r="P490" i="6"/>
  <c r="Q490" i="6"/>
  <c r="R490" i="6"/>
  <c r="S490" i="6"/>
  <c r="T490" i="6"/>
  <c r="U490" i="6"/>
  <c r="V490" i="6"/>
  <c r="W490" i="6"/>
  <c r="X490" i="6"/>
  <c r="N491" i="6"/>
  <c r="O491" i="6"/>
  <c r="P491" i="6"/>
  <c r="Q491" i="6"/>
  <c r="R491" i="6"/>
  <c r="S491" i="6"/>
  <c r="T491" i="6"/>
  <c r="U491" i="6"/>
  <c r="V491" i="6"/>
  <c r="W491" i="6"/>
  <c r="X491" i="6"/>
  <c r="N492" i="6"/>
  <c r="O492" i="6"/>
  <c r="P492" i="6"/>
  <c r="Q492" i="6"/>
  <c r="R492" i="6"/>
  <c r="S492" i="6"/>
  <c r="T492" i="6"/>
  <c r="U492" i="6"/>
  <c r="V492" i="6"/>
  <c r="W492" i="6"/>
  <c r="X492" i="6"/>
  <c r="N493" i="6"/>
  <c r="O493" i="6"/>
  <c r="P493" i="6"/>
  <c r="Q493" i="6"/>
  <c r="R493" i="6"/>
  <c r="S493" i="6"/>
  <c r="T493" i="6"/>
  <c r="U493" i="6"/>
  <c r="V493" i="6"/>
  <c r="W493" i="6"/>
  <c r="X493" i="6"/>
  <c r="N494" i="6"/>
  <c r="O494" i="6"/>
  <c r="P494" i="6"/>
  <c r="Q494" i="6"/>
  <c r="R494" i="6"/>
  <c r="S494" i="6"/>
  <c r="T494" i="6"/>
  <c r="U494" i="6"/>
  <c r="V494" i="6"/>
  <c r="W494" i="6"/>
  <c r="X494" i="6"/>
  <c r="N495" i="6"/>
  <c r="O495" i="6"/>
  <c r="P495" i="6"/>
  <c r="Q495" i="6"/>
  <c r="R495" i="6"/>
  <c r="S495" i="6"/>
  <c r="T495" i="6"/>
  <c r="U495" i="6"/>
  <c r="V495" i="6"/>
  <c r="W495" i="6"/>
  <c r="X495" i="6"/>
  <c r="N496" i="6"/>
  <c r="O496" i="6"/>
  <c r="P496" i="6"/>
  <c r="Q496" i="6"/>
  <c r="R496" i="6"/>
  <c r="S496" i="6"/>
  <c r="T496" i="6"/>
  <c r="U496" i="6"/>
  <c r="V496" i="6"/>
  <c r="W496" i="6"/>
  <c r="X496" i="6"/>
  <c r="N497" i="6"/>
  <c r="O497" i="6"/>
  <c r="P497" i="6"/>
  <c r="Q497" i="6"/>
  <c r="R497" i="6"/>
  <c r="S497" i="6"/>
  <c r="T497" i="6"/>
  <c r="U497" i="6"/>
  <c r="V497" i="6"/>
  <c r="W497" i="6"/>
  <c r="X497" i="6"/>
  <c r="N498" i="6"/>
  <c r="O498" i="6"/>
  <c r="P498" i="6"/>
  <c r="Q498" i="6"/>
  <c r="R498" i="6"/>
  <c r="S498" i="6"/>
  <c r="T498" i="6"/>
  <c r="U498" i="6"/>
  <c r="V498" i="6"/>
  <c r="W498" i="6"/>
  <c r="X498" i="6"/>
  <c r="N499" i="6"/>
  <c r="O499" i="6"/>
  <c r="P499" i="6"/>
  <c r="Q499" i="6"/>
  <c r="R499" i="6"/>
  <c r="S499" i="6"/>
  <c r="T499" i="6"/>
  <c r="U499" i="6"/>
  <c r="V499" i="6"/>
  <c r="W499" i="6"/>
  <c r="X499" i="6"/>
  <c r="N500" i="6"/>
  <c r="O500" i="6"/>
  <c r="P500" i="6"/>
  <c r="Q500" i="6"/>
  <c r="R500" i="6"/>
  <c r="S500" i="6"/>
  <c r="T500" i="6"/>
  <c r="U500" i="6"/>
  <c r="V500" i="6"/>
  <c r="W500" i="6"/>
  <c r="X500" i="6"/>
  <c r="N501" i="6"/>
  <c r="O501" i="6"/>
  <c r="P501" i="6"/>
  <c r="Q501" i="6"/>
  <c r="R501" i="6"/>
  <c r="S501" i="6"/>
  <c r="T501" i="6"/>
  <c r="U501" i="6"/>
  <c r="V501" i="6"/>
  <c r="W501" i="6"/>
  <c r="X501" i="6"/>
  <c r="N502" i="6"/>
  <c r="O502" i="6"/>
  <c r="P502" i="6"/>
  <c r="Q502" i="6"/>
  <c r="R502" i="6"/>
  <c r="S502" i="6"/>
  <c r="T502" i="6"/>
  <c r="U502" i="6"/>
  <c r="V502" i="6"/>
  <c r="W502" i="6"/>
  <c r="X502" i="6"/>
  <c r="N503" i="6"/>
  <c r="O503" i="6"/>
  <c r="P503" i="6"/>
  <c r="Q503" i="6"/>
  <c r="R503" i="6"/>
  <c r="S503" i="6"/>
  <c r="T503" i="6"/>
  <c r="U503" i="6"/>
  <c r="V503" i="6"/>
  <c r="W503" i="6"/>
  <c r="X503" i="6"/>
  <c r="N504" i="6"/>
  <c r="O504" i="6"/>
  <c r="P504" i="6"/>
  <c r="Q504" i="6"/>
  <c r="R504" i="6"/>
  <c r="S504" i="6"/>
  <c r="T504" i="6"/>
  <c r="U504" i="6"/>
  <c r="V504" i="6"/>
  <c r="W504" i="6"/>
  <c r="X504" i="6"/>
  <c r="N505" i="6"/>
  <c r="O505" i="6"/>
  <c r="P505" i="6"/>
  <c r="Q505" i="6"/>
  <c r="R505" i="6"/>
  <c r="S505" i="6"/>
  <c r="T505" i="6"/>
  <c r="U505" i="6"/>
  <c r="V505" i="6"/>
  <c r="W505" i="6"/>
  <c r="X505" i="6"/>
  <c r="N506" i="6"/>
  <c r="O506" i="6"/>
  <c r="P506" i="6"/>
  <c r="Q506" i="6"/>
  <c r="R506" i="6"/>
  <c r="S506" i="6"/>
  <c r="T506" i="6"/>
  <c r="U506" i="6"/>
  <c r="V506" i="6"/>
  <c r="W506" i="6"/>
  <c r="X506" i="6"/>
  <c r="N507" i="6"/>
  <c r="O507" i="6"/>
  <c r="P507" i="6"/>
  <c r="Q507" i="6"/>
  <c r="R507" i="6"/>
  <c r="S507" i="6"/>
  <c r="T507" i="6"/>
  <c r="U507" i="6"/>
  <c r="V507" i="6"/>
  <c r="W507" i="6"/>
  <c r="X507" i="6"/>
  <c r="N508" i="6"/>
  <c r="O508" i="6"/>
  <c r="P508" i="6"/>
  <c r="Q508" i="6"/>
  <c r="R508" i="6"/>
  <c r="S508" i="6"/>
  <c r="T508" i="6"/>
  <c r="U508" i="6"/>
  <c r="V508" i="6"/>
  <c r="W508" i="6"/>
  <c r="X508" i="6"/>
  <c r="N509" i="6"/>
  <c r="O509" i="6"/>
  <c r="P509" i="6"/>
  <c r="Q509" i="6"/>
  <c r="R509" i="6"/>
  <c r="S509" i="6"/>
  <c r="T509" i="6"/>
  <c r="U509" i="6"/>
  <c r="V509" i="6"/>
  <c r="W509" i="6"/>
  <c r="X509" i="6"/>
  <c r="N510" i="6"/>
  <c r="O510" i="6"/>
  <c r="P510" i="6"/>
  <c r="Q510" i="6"/>
  <c r="R510" i="6"/>
  <c r="S510" i="6"/>
  <c r="T510" i="6"/>
  <c r="U510" i="6"/>
  <c r="V510" i="6"/>
  <c r="W510" i="6"/>
  <c r="X510" i="6"/>
  <c r="N511" i="6"/>
  <c r="O511" i="6"/>
  <c r="P511" i="6"/>
  <c r="Q511" i="6"/>
  <c r="R511" i="6"/>
  <c r="S511" i="6"/>
  <c r="T511" i="6"/>
  <c r="U511" i="6"/>
  <c r="V511" i="6"/>
  <c r="W511" i="6"/>
  <c r="X511" i="6"/>
  <c r="N512" i="6"/>
  <c r="O512" i="6"/>
  <c r="P512" i="6"/>
  <c r="Q512" i="6"/>
  <c r="R512" i="6"/>
  <c r="S512" i="6"/>
  <c r="T512" i="6"/>
  <c r="U512" i="6"/>
  <c r="V512" i="6"/>
  <c r="W512" i="6"/>
  <c r="X512" i="6"/>
  <c r="N513" i="6"/>
  <c r="O513" i="6"/>
  <c r="P513" i="6"/>
  <c r="Q513" i="6"/>
  <c r="R513" i="6"/>
  <c r="S513" i="6"/>
  <c r="T513" i="6"/>
  <c r="U513" i="6"/>
  <c r="V513" i="6"/>
  <c r="W513" i="6"/>
  <c r="X513" i="6"/>
  <c r="N514" i="6"/>
  <c r="O514" i="6"/>
  <c r="P514" i="6"/>
  <c r="Q514" i="6"/>
  <c r="R514" i="6"/>
  <c r="S514" i="6"/>
  <c r="T514" i="6"/>
  <c r="U514" i="6"/>
  <c r="V514" i="6"/>
  <c r="W514" i="6"/>
  <c r="X514" i="6"/>
  <c r="N515" i="6"/>
  <c r="O515" i="6"/>
  <c r="P515" i="6"/>
  <c r="Q515" i="6"/>
  <c r="R515" i="6"/>
  <c r="S515" i="6"/>
  <c r="T515" i="6"/>
  <c r="U515" i="6"/>
  <c r="V515" i="6"/>
  <c r="W515" i="6"/>
  <c r="X515" i="6"/>
  <c r="N516" i="6"/>
  <c r="O516" i="6"/>
  <c r="P516" i="6"/>
  <c r="Q516" i="6"/>
  <c r="R516" i="6"/>
  <c r="S516" i="6"/>
  <c r="T516" i="6"/>
  <c r="U516" i="6"/>
  <c r="V516" i="6"/>
  <c r="W516" i="6"/>
  <c r="X516" i="6"/>
  <c r="N517" i="6"/>
  <c r="O517" i="6"/>
  <c r="P517" i="6"/>
  <c r="Q517" i="6"/>
  <c r="R517" i="6"/>
  <c r="S517" i="6"/>
  <c r="T517" i="6"/>
  <c r="U517" i="6"/>
  <c r="V517" i="6"/>
  <c r="W517" i="6"/>
  <c r="X517" i="6"/>
  <c r="N518" i="6"/>
  <c r="O518" i="6"/>
  <c r="P518" i="6"/>
  <c r="Q518" i="6"/>
  <c r="R518" i="6"/>
  <c r="S518" i="6"/>
  <c r="T518" i="6"/>
  <c r="U518" i="6"/>
  <c r="V518" i="6"/>
  <c r="W518" i="6"/>
  <c r="X518" i="6"/>
  <c r="N519" i="6"/>
  <c r="O519" i="6"/>
  <c r="P519" i="6"/>
  <c r="Q519" i="6"/>
  <c r="R519" i="6"/>
  <c r="S519" i="6"/>
  <c r="T519" i="6"/>
  <c r="U519" i="6"/>
  <c r="V519" i="6"/>
  <c r="W519" i="6"/>
  <c r="X519" i="6"/>
  <c r="N520" i="6"/>
  <c r="O520" i="6"/>
  <c r="P520" i="6"/>
  <c r="Q520" i="6"/>
  <c r="R520" i="6"/>
  <c r="S520" i="6"/>
  <c r="T520" i="6"/>
  <c r="U520" i="6"/>
  <c r="V520" i="6"/>
  <c r="W520" i="6"/>
  <c r="X520" i="6"/>
  <c r="N521" i="6"/>
  <c r="O521" i="6"/>
  <c r="P521" i="6"/>
  <c r="Q521" i="6"/>
  <c r="R521" i="6"/>
  <c r="S521" i="6"/>
  <c r="T521" i="6"/>
  <c r="U521" i="6"/>
  <c r="V521" i="6"/>
  <c r="W521" i="6"/>
  <c r="X521" i="6"/>
  <c r="N522" i="6"/>
  <c r="O522" i="6"/>
  <c r="P522" i="6"/>
  <c r="Q522" i="6"/>
  <c r="R522" i="6"/>
  <c r="S522" i="6"/>
  <c r="T522" i="6"/>
  <c r="U522" i="6"/>
  <c r="V522" i="6"/>
  <c r="W522" i="6"/>
  <c r="X522" i="6"/>
  <c r="N523" i="6"/>
  <c r="O523" i="6"/>
  <c r="P523" i="6"/>
  <c r="Q523" i="6"/>
  <c r="R523" i="6"/>
  <c r="S523" i="6"/>
  <c r="T523" i="6"/>
  <c r="U523" i="6"/>
  <c r="V523" i="6"/>
  <c r="W523" i="6"/>
  <c r="X523" i="6"/>
  <c r="N524" i="6"/>
  <c r="O524" i="6"/>
  <c r="P524" i="6"/>
  <c r="Q524" i="6"/>
  <c r="R524" i="6"/>
  <c r="S524" i="6"/>
  <c r="T524" i="6"/>
  <c r="U524" i="6"/>
  <c r="V524" i="6"/>
  <c r="W524" i="6"/>
  <c r="X524" i="6"/>
  <c r="N525" i="6"/>
  <c r="O525" i="6"/>
  <c r="P525" i="6"/>
  <c r="Q525" i="6"/>
  <c r="R525" i="6"/>
  <c r="S525" i="6"/>
  <c r="T525" i="6"/>
  <c r="U525" i="6"/>
  <c r="V525" i="6"/>
  <c r="W525" i="6"/>
  <c r="X525" i="6"/>
  <c r="N526" i="6"/>
  <c r="O526" i="6"/>
  <c r="P526" i="6"/>
  <c r="Q526" i="6"/>
  <c r="R526" i="6"/>
  <c r="S526" i="6"/>
  <c r="T526" i="6"/>
  <c r="U526" i="6"/>
  <c r="V526" i="6"/>
  <c r="W526" i="6"/>
  <c r="X526" i="6"/>
  <c r="N527" i="6"/>
  <c r="O527" i="6"/>
  <c r="P527" i="6"/>
  <c r="Q527" i="6"/>
  <c r="R527" i="6"/>
  <c r="S527" i="6"/>
  <c r="T527" i="6"/>
  <c r="U527" i="6"/>
  <c r="V527" i="6"/>
  <c r="W527" i="6"/>
  <c r="X527" i="6"/>
  <c r="N528" i="6"/>
  <c r="O528" i="6"/>
  <c r="P528" i="6"/>
  <c r="Q528" i="6"/>
  <c r="R528" i="6"/>
  <c r="S528" i="6"/>
  <c r="T528" i="6"/>
  <c r="U528" i="6"/>
  <c r="V528" i="6"/>
  <c r="W528" i="6"/>
  <c r="X528" i="6"/>
  <c r="N529" i="6"/>
  <c r="O529" i="6"/>
  <c r="P529" i="6"/>
  <c r="Q529" i="6"/>
  <c r="R529" i="6"/>
  <c r="S529" i="6"/>
  <c r="T529" i="6"/>
  <c r="U529" i="6"/>
  <c r="V529" i="6"/>
  <c r="W529" i="6"/>
  <c r="X529" i="6"/>
  <c r="N530" i="6"/>
  <c r="O530" i="6"/>
  <c r="P530" i="6"/>
  <c r="Q530" i="6"/>
  <c r="R530" i="6"/>
  <c r="S530" i="6"/>
  <c r="T530" i="6"/>
  <c r="U530" i="6"/>
  <c r="V530" i="6"/>
  <c r="W530" i="6"/>
  <c r="X530" i="6"/>
  <c r="N531" i="6"/>
  <c r="O531" i="6"/>
  <c r="P531" i="6"/>
  <c r="Q531" i="6"/>
  <c r="R531" i="6"/>
  <c r="S531" i="6"/>
  <c r="T531" i="6"/>
  <c r="U531" i="6"/>
  <c r="V531" i="6"/>
  <c r="W531" i="6"/>
  <c r="X531" i="6"/>
  <c r="N532" i="6"/>
  <c r="O532" i="6"/>
  <c r="P532" i="6"/>
  <c r="Q532" i="6"/>
  <c r="R532" i="6"/>
  <c r="S532" i="6"/>
  <c r="T532" i="6"/>
  <c r="U532" i="6"/>
  <c r="V532" i="6"/>
  <c r="W532" i="6"/>
  <c r="X532" i="6"/>
  <c r="N533" i="6"/>
  <c r="O533" i="6"/>
  <c r="P533" i="6"/>
  <c r="Q533" i="6"/>
  <c r="R533" i="6"/>
  <c r="S533" i="6"/>
  <c r="T533" i="6"/>
  <c r="U533" i="6"/>
  <c r="V533" i="6"/>
  <c r="W533" i="6"/>
  <c r="X533" i="6"/>
  <c r="N534" i="6"/>
  <c r="O534" i="6"/>
  <c r="P534" i="6"/>
  <c r="Q534" i="6"/>
  <c r="R534" i="6"/>
  <c r="S534" i="6"/>
  <c r="T534" i="6"/>
  <c r="U534" i="6"/>
  <c r="V534" i="6"/>
  <c r="W534" i="6"/>
  <c r="X534" i="6"/>
  <c r="N535" i="6"/>
  <c r="O535" i="6"/>
  <c r="P535" i="6"/>
  <c r="Q535" i="6"/>
  <c r="R535" i="6"/>
  <c r="S535" i="6"/>
  <c r="T535" i="6"/>
  <c r="U535" i="6"/>
  <c r="V535" i="6"/>
  <c r="W535" i="6"/>
  <c r="X535" i="6"/>
  <c r="N536" i="6"/>
  <c r="O536" i="6"/>
  <c r="P536" i="6"/>
  <c r="Q536" i="6"/>
  <c r="R536" i="6"/>
  <c r="S536" i="6"/>
  <c r="T536" i="6"/>
  <c r="U536" i="6"/>
  <c r="V536" i="6"/>
  <c r="W536" i="6"/>
  <c r="X536" i="6"/>
  <c r="N537" i="6"/>
  <c r="O537" i="6"/>
  <c r="P537" i="6"/>
  <c r="Q537" i="6"/>
  <c r="R537" i="6"/>
  <c r="S537" i="6"/>
  <c r="T537" i="6"/>
  <c r="U537" i="6"/>
  <c r="V537" i="6"/>
  <c r="W537" i="6"/>
  <c r="X537" i="6"/>
  <c r="N538" i="6"/>
  <c r="O538" i="6"/>
  <c r="P538" i="6"/>
  <c r="Q538" i="6"/>
  <c r="R538" i="6"/>
  <c r="S538" i="6"/>
  <c r="T538" i="6"/>
  <c r="U538" i="6"/>
  <c r="V538" i="6"/>
  <c r="W538" i="6"/>
  <c r="X538" i="6"/>
  <c r="N539" i="6"/>
  <c r="O539" i="6"/>
  <c r="P539" i="6"/>
  <c r="Q539" i="6"/>
  <c r="R539" i="6"/>
  <c r="S539" i="6"/>
  <c r="T539" i="6"/>
  <c r="U539" i="6"/>
  <c r="V539" i="6"/>
  <c r="W539" i="6"/>
  <c r="X539" i="6"/>
  <c r="N540" i="6"/>
  <c r="O540" i="6"/>
  <c r="P540" i="6"/>
  <c r="Q540" i="6"/>
  <c r="R540" i="6"/>
  <c r="S540" i="6"/>
  <c r="T540" i="6"/>
  <c r="U540" i="6"/>
  <c r="V540" i="6"/>
  <c r="W540" i="6"/>
  <c r="X540" i="6"/>
  <c r="N541" i="6"/>
  <c r="O541" i="6"/>
  <c r="P541" i="6"/>
  <c r="Q541" i="6"/>
  <c r="R541" i="6"/>
  <c r="S541" i="6"/>
  <c r="T541" i="6"/>
  <c r="U541" i="6"/>
  <c r="V541" i="6"/>
  <c r="W541" i="6"/>
  <c r="X541" i="6"/>
  <c r="N542" i="6"/>
  <c r="O542" i="6"/>
  <c r="P542" i="6"/>
  <c r="Q542" i="6"/>
  <c r="R542" i="6"/>
  <c r="S542" i="6"/>
  <c r="T542" i="6"/>
  <c r="U542" i="6"/>
  <c r="V542" i="6"/>
  <c r="W542" i="6"/>
  <c r="X542" i="6"/>
  <c r="N543" i="6"/>
  <c r="O543" i="6"/>
  <c r="P543" i="6"/>
  <c r="Q543" i="6"/>
  <c r="R543" i="6"/>
  <c r="S543" i="6"/>
  <c r="T543" i="6"/>
  <c r="U543" i="6"/>
  <c r="V543" i="6"/>
  <c r="W543" i="6"/>
  <c r="X543" i="6"/>
  <c r="N544" i="6"/>
  <c r="O544" i="6"/>
  <c r="P544" i="6"/>
  <c r="Q544" i="6"/>
  <c r="R544" i="6"/>
  <c r="S544" i="6"/>
  <c r="T544" i="6"/>
  <c r="U544" i="6"/>
  <c r="V544" i="6"/>
  <c r="W544" i="6"/>
  <c r="X544" i="6"/>
  <c r="N545" i="6"/>
  <c r="O545" i="6"/>
  <c r="P545" i="6"/>
  <c r="Q545" i="6"/>
  <c r="R545" i="6"/>
  <c r="S545" i="6"/>
  <c r="T545" i="6"/>
  <c r="U545" i="6"/>
  <c r="V545" i="6"/>
  <c r="W545" i="6"/>
  <c r="X545" i="6"/>
  <c r="N546" i="6"/>
  <c r="O546" i="6"/>
  <c r="P546" i="6"/>
  <c r="Q546" i="6"/>
  <c r="R546" i="6"/>
  <c r="S546" i="6"/>
  <c r="T546" i="6"/>
  <c r="U546" i="6"/>
  <c r="V546" i="6"/>
  <c r="W546" i="6"/>
  <c r="X546" i="6"/>
  <c r="N547" i="6"/>
  <c r="O547" i="6"/>
  <c r="P547" i="6"/>
  <c r="Q547" i="6"/>
  <c r="R547" i="6"/>
  <c r="S547" i="6"/>
  <c r="T547" i="6"/>
  <c r="U547" i="6"/>
  <c r="V547" i="6"/>
  <c r="W547" i="6"/>
  <c r="X547" i="6"/>
  <c r="N548" i="6"/>
  <c r="O548" i="6"/>
  <c r="P548" i="6"/>
  <c r="Q548" i="6"/>
  <c r="R548" i="6"/>
  <c r="S548" i="6"/>
  <c r="T548" i="6"/>
  <c r="U548" i="6"/>
  <c r="V548" i="6"/>
  <c r="W548" i="6"/>
  <c r="X548" i="6"/>
  <c r="N549" i="6"/>
  <c r="O549" i="6"/>
  <c r="P549" i="6"/>
  <c r="Q549" i="6"/>
  <c r="R549" i="6"/>
  <c r="S549" i="6"/>
  <c r="T549" i="6"/>
  <c r="U549" i="6"/>
  <c r="V549" i="6"/>
  <c r="W549" i="6"/>
  <c r="X549" i="6"/>
  <c r="N550" i="6"/>
  <c r="O550" i="6"/>
  <c r="P550" i="6"/>
  <c r="Q550" i="6"/>
  <c r="R550" i="6"/>
  <c r="S550" i="6"/>
  <c r="T550" i="6"/>
  <c r="U550" i="6"/>
  <c r="V550" i="6"/>
  <c r="W550" i="6"/>
  <c r="X550" i="6"/>
  <c r="N551" i="6"/>
  <c r="O551" i="6"/>
  <c r="P551" i="6"/>
  <c r="Q551" i="6"/>
  <c r="R551" i="6"/>
  <c r="S551" i="6"/>
  <c r="T551" i="6"/>
  <c r="U551" i="6"/>
  <c r="V551" i="6"/>
  <c r="W551" i="6"/>
  <c r="X551" i="6"/>
  <c r="N552" i="6"/>
  <c r="O552" i="6"/>
  <c r="P552" i="6"/>
  <c r="Q552" i="6"/>
  <c r="R552" i="6"/>
  <c r="S552" i="6"/>
  <c r="T552" i="6"/>
  <c r="U552" i="6"/>
  <c r="V552" i="6"/>
  <c r="W552" i="6"/>
  <c r="X552" i="6"/>
  <c r="N553" i="6"/>
  <c r="O553" i="6"/>
  <c r="P553" i="6"/>
  <c r="Q553" i="6"/>
  <c r="R553" i="6"/>
  <c r="S553" i="6"/>
  <c r="T553" i="6"/>
  <c r="U553" i="6"/>
  <c r="V553" i="6"/>
  <c r="W553" i="6"/>
  <c r="X553" i="6"/>
  <c r="N554" i="6"/>
  <c r="O554" i="6"/>
  <c r="P554" i="6"/>
  <c r="Q554" i="6"/>
  <c r="R554" i="6"/>
  <c r="S554" i="6"/>
  <c r="T554" i="6"/>
  <c r="U554" i="6"/>
  <c r="V554" i="6"/>
  <c r="W554" i="6"/>
  <c r="X554" i="6"/>
  <c r="N555" i="6"/>
  <c r="O555" i="6"/>
  <c r="P555" i="6"/>
  <c r="Q555" i="6"/>
  <c r="R555" i="6"/>
  <c r="S555" i="6"/>
  <c r="T555" i="6"/>
  <c r="U555" i="6"/>
  <c r="V555" i="6"/>
  <c r="W555" i="6"/>
  <c r="X555" i="6"/>
  <c r="N556" i="6"/>
  <c r="O556" i="6"/>
  <c r="P556" i="6"/>
  <c r="Q556" i="6"/>
  <c r="R556" i="6"/>
  <c r="S556" i="6"/>
  <c r="T556" i="6"/>
  <c r="U556" i="6"/>
  <c r="V556" i="6"/>
  <c r="W556" i="6"/>
  <c r="X556" i="6"/>
  <c r="N557" i="6"/>
  <c r="O557" i="6"/>
  <c r="P557" i="6"/>
  <c r="Q557" i="6"/>
  <c r="R557" i="6"/>
  <c r="S557" i="6"/>
  <c r="T557" i="6"/>
  <c r="U557" i="6"/>
  <c r="V557" i="6"/>
  <c r="W557" i="6"/>
  <c r="X557" i="6"/>
  <c r="N558" i="6"/>
  <c r="O558" i="6"/>
  <c r="P558" i="6"/>
  <c r="Q558" i="6"/>
  <c r="R558" i="6"/>
  <c r="S558" i="6"/>
  <c r="T558" i="6"/>
  <c r="U558" i="6"/>
  <c r="V558" i="6"/>
  <c r="W558" i="6"/>
  <c r="X558" i="6"/>
  <c r="N559" i="6"/>
  <c r="O559" i="6"/>
  <c r="P559" i="6"/>
  <c r="Q559" i="6"/>
  <c r="R559" i="6"/>
  <c r="S559" i="6"/>
  <c r="T559" i="6"/>
  <c r="U559" i="6"/>
  <c r="V559" i="6"/>
  <c r="W559" i="6"/>
  <c r="X559" i="6"/>
  <c r="N560" i="6"/>
  <c r="O560" i="6"/>
  <c r="P560" i="6"/>
  <c r="Q560" i="6"/>
  <c r="R560" i="6"/>
  <c r="S560" i="6"/>
  <c r="T560" i="6"/>
  <c r="U560" i="6"/>
  <c r="V560" i="6"/>
  <c r="W560" i="6"/>
  <c r="X560" i="6"/>
  <c r="N561" i="6"/>
  <c r="O561" i="6"/>
  <c r="P561" i="6"/>
  <c r="Q561" i="6"/>
  <c r="R561" i="6"/>
  <c r="S561" i="6"/>
  <c r="T561" i="6"/>
  <c r="U561" i="6"/>
  <c r="V561" i="6"/>
  <c r="W561" i="6"/>
  <c r="X561" i="6"/>
  <c r="N562" i="6"/>
  <c r="O562" i="6"/>
  <c r="P562" i="6"/>
  <c r="Q562" i="6"/>
  <c r="R562" i="6"/>
  <c r="S562" i="6"/>
  <c r="T562" i="6"/>
  <c r="U562" i="6"/>
  <c r="V562" i="6"/>
  <c r="W562" i="6"/>
  <c r="X562" i="6"/>
  <c r="N563" i="6"/>
  <c r="O563" i="6"/>
  <c r="P563" i="6"/>
  <c r="Q563" i="6"/>
  <c r="R563" i="6"/>
  <c r="S563" i="6"/>
  <c r="T563" i="6"/>
  <c r="U563" i="6"/>
  <c r="V563" i="6"/>
  <c r="W563" i="6"/>
  <c r="X563" i="6"/>
  <c r="N564" i="6"/>
  <c r="O564" i="6"/>
  <c r="P564" i="6"/>
  <c r="Q564" i="6"/>
  <c r="R564" i="6"/>
  <c r="S564" i="6"/>
  <c r="T564" i="6"/>
  <c r="U564" i="6"/>
  <c r="V564" i="6"/>
  <c r="W564" i="6"/>
  <c r="X564" i="6"/>
  <c r="N565" i="6"/>
  <c r="O565" i="6"/>
  <c r="P565" i="6"/>
  <c r="Q565" i="6"/>
  <c r="R565" i="6"/>
  <c r="S565" i="6"/>
  <c r="T565" i="6"/>
  <c r="U565" i="6"/>
  <c r="V565" i="6"/>
  <c r="W565" i="6"/>
  <c r="X565" i="6"/>
  <c r="N566" i="6"/>
  <c r="O566" i="6"/>
  <c r="P566" i="6"/>
  <c r="Q566" i="6"/>
  <c r="R566" i="6"/>
  <c r="S566" i="6"/>
  <c r="T566" i="6"/>
  <c r="U566" i="6"/>
  <c r="V566" i="6"/>
  <c r="W566" i="6"/>
  <c r="X566" i="6"/>
  <c r="N567" i="6"/>
  <c r="O567" i="6"/>
  <c r="P567" i="6"/>
  <c r="Q567" i="6"/>
  <c r="R567" i="6"/>
  <c r="S567" i="6"/>
  <c r="T567" i="6"/>
  <c r="U567" i="6"/>
  <c r="V567" i="6"/>
  <c r="W567" i="6"/>
  <c r="X567" i="6"/>
  <c r="N568" i="6"/>
  <c r="O568" i="6"/>
  <c r="P568" i="6"/>
  <c r="Q568" i="6"/>
  <c r="R568" i="6"/>
  <c r="S568" i="6"/>
  <c r="T568" i="6"/>
  <c r="U568" i="6"/>
  <c r="V568" i="6"/>
  <c r="W568" i="6"/>
  <c r="X568" i="6"/>
  <c r="N569" i="6"/>
  <c r="O569" i="6"/>
  <c r="P569" i="6"/>
  <c r="Q569" i="6"/>
  <c r="R569" i="6"/>
  <c r="S569" i="6"/>
  <c r="T569" i="6"/>
  <c r="U569" i="6"/>
  <c r="V569" i="6"/>
  <c r="W569" i="6"/>
  <c r="X569" i="6"/>
  <c r="N570" i="6"/>
  <c r="O570" i="6"/>
  <c r="P570" i="6"/>
  <c r="Q570" i="6"/>
  <c r="R570" i="6"/>
  <c r="S570" i="6"/>
  <c r="T570" i="6"/>
  <c r="U570" i="6"/>
  <c r="V570" i="6"/>
  <c r="W570" i="6"/>
  <c r="X570" i="6"/>
  <c r="N571" i="6"/>
  <c r="O571" i="6"/>
  <c r="P571" i="6"/>
  <c r="Q571" i="6"/>
  <c r="R571" i="6"/>
  <c r="S571" i="6"/>
  <c r="T571" i="6"/>
  <c r="U571" i="6"/>
  <c r="V571" i="6"/>
  <c r="W571" i="6"/>
  <c r="X571" i="6"/>
  <c r="N572" i="6"/>
  <c r="O572" i="6"/>
  <c r="P572" i="6"/>
  <c r="Q572" i="6"/>
  <c r="R572" i="6"/>
  <c r="S572" i="6"/>
  <c r="T572" i="6"/>
  <c r="U572" i="6"/>
  <c r="V572" i="6"/>
  <c r="W572" i="6"/>
  <c r="X572" i="6"/>
  <c r="N573" i="6"/>
  <c r="O573" i="6"/>
  <c r="P573" i="6"/>
  <c r="Q573" i="6"/>
  <c r="R573" i="6"/>
  <c r="S573" i="6"/>
  <c r="T573" i="6"/>
  <c r="U573" i="6"/>
  <c r="V573" i="6"/>
  <c r="W573" i="6"/>
  <c r="X573" i="6"/>
  <c r="N574" i="6"/>
  <c r="O574" i="6"/>
  <c r="P574" i="6"/>
  <c r="Q574" i="6"/>
  <c r="R574" i="6"/>
  <c r="S574" i="6"/>
  <c r="T574" i="6"/>
  <c r="U574" i="6"/>
  <c r="V574" i="6"/>
  <c r="W574" i="6"/>
  <c r="X574" i="6"/>
  <c r="N575" i="6"/>
  <c r="O575" i="6"/>
  <c r="P575" i="6"/>
  <c r="Q575" i="6"/>
  <c r="R575" i="6"/>
  <c r="S575" i="6"/>
  <c r="T575" i="6"/>
  <c r="U575" i="6"/>
  <c r="V575" i="6"/>
  <c r="W575" i="6"/>
  <c r="X575" i="6"/>
  <c r="N576" i="6"/>
  <c r="O576" i="6"/>
  <c r="P576" i="6"/>
  <c r="Q576" i="6"/>
  <c r="R576" i="6"/>
  <c r="S576" i="6"/>
  <c r="T576" i="6"/>
  <c r="U576" i="6"/>
  <c r="V576" i="6"/>
  <c r="W576" i="6"/>
  <c r="X576" i="6"/>
  <c r="N577" i="6"/>
  <c r="O577" i="6"/>
  <c r="P577" i="6"/>
  <c r="Q577" i="6"/>
  <c r="R577" i="6"/>
  <c r="S577" i="6"/>
  <c r="T577" i="6"/>
  <c r="U577" i="6"/>
  <c r="V577" i="6"/>
  <c r="W577" i="6"/>
  <c r="X577" i="6"/>
  <c r="N578" i="6"/>
  <c r="O578" i="6"/>
  <c r="P578" i="6"/>
  <c r="Q578" i="6"/>
  <c r="R578" i="6"/>
  <c r="S578" i="6"/>
  <c r="T578" i="6"/>
  <c r="U578" i="6"/>
  <c r="V578" i="6"/>
  <c r="W578" i="6"/>
  <c r="X578" i="6"/>
  <c r="N579" i="6"/>
  <c r="O579" i="6"/>
  <c r="P579" i="6"/>
  <c r="Q579" i="6"/>
  <c r="R579" i="6"/>
  <c r="S579" i="6"/>
  <c r="T579" i="6"/>
  <c r="U579" i="6"/>
  <c r="V579" i="6"/>
  <c r="W579" i="6"/>
  <c r="X579" i="6"/>
  <c r="N580" i="6"/>
  <c r="O580" i="6"/>
  <c r="P580" i="6"/>
  <c r="Q580" i="6"/>
  <c r="R580" i="6"/>
  <c r="S580" i="6"/>
  <c r="T580" i="6"/>
  <c r="U580" i="6"/>
  <c r="V580" i="6"/>
  <c r="W580" i="6"/>
  <c r="X580" i="6"/>
  <c r="N581" i="6"/>
  <c r="O581" i="6"/>
  <c r="P581" i="6"/>
  <c r="Q581" i="6"/>
  <c r="R581" i="6"/>
  <c r="S581" i="6"/>
  <c r="T581" i="6"/>
  <c r="U581" i="6"/>
  <c r="V581" i="6"/>
  <c r="W581" i="6"/>
  <c r="X581" i="6"/>
  <c r="N582" i="6"/>
  <c r="O582" i="6"/>
  <c r="P582" i="6"/>
  <c r="Q582" i="6"/>
  <c r="R582" i="6"/>
  <c r="S582" i="6"/>
  <c r="T582" i="6"/>
  <c r="U582" i="6"/>
  <c r="V582" i="6"/>
  <c r="W582" i="6"/>
  <c r="X582" i="6"/>
  <c r="N583" i="6"/>
  <c r="O583" i="6"/>
  <c r="P583" i="6"/>
  <c r="Q583" i="6"/>
  <c r="R583" i="6"/>
  <c r="S583" i="6"/>
  <c r="T583" i="6"/>
  <c r="U583" i="6"/>
  <c r="V583" i="6"/>
  <c r="W583" i="6"/>
  <c r="X583" i="6"/>
  <c r="N584" i="6"/>
  <c r="O584" i="6"/>
  <c r="P584" i="6"/>
  <c r="Q584" i="6"/>
  <c r="R584" i="6"/>
  <c r="S584" i="6"/>
  <c r="T584" i="6"/>
  <c r="U584" i="6"/>
  <c r="V584" i="6"/>
  <c r="W584" i="6"/>
  <c r="X584" i="6"/>
  <c r="N585" i="6"/>
  <c r="O585" i="6"/>
  <c r="P585" i="6"/>
  <c r="Q585" i="6"/>
  <c r="R585" i="6"/>
  <c r="S585" i="6"/>
  <c r="T585" i="6"/>
  <c r="U585" i="6"/>
  <c r="V585" i="6"/>
  <c r="W585" i="6"/>
  <c r="X585" i="6"/>
  <c r="N586" i="6"/>
  <c r="O586" i="6"/>
  <c r="P586" i="6"/>
  <c r="Q586" i="6"/>
  <c r="R586" i="6"/>
  <c r="S586" i="6"/>
  <c r="T586" i="6"/>
  <c r="U586" i="6"/>
  <c r="V586" i="6"/>
  <c r="W586" i="6"/>
  <c r="X586" i="6"/>
  <c r="N587" i="6"/>
  <c r="O587" i="6"/>
  <c r="P587" i="6"/>
  <c r="Q587" i="6"/>
  <c r="R587" i="6"/>
  <c r="S587" i="6"/>
  <c r="T587" i="6"/>
  <c r="U587" i="6"/>
  <c r="V587" i="6"/>
  <c r="W587" i="6"/>
  <c r="X587" i="6"/>
  <c r="N588" i="6"/>
  <c r="O588" i="6"/>
  <c r="P588" i="6"/>
  <c r="Q588" i="6"/>
  <c r="R588" i="6"/>
  <c r="S588" i="6"/>
  <c r="T588" i="6"/>
  <c r="U588" i="6"/>
  <c r="V588" i="6"/>
  <c r="W588" i="6"/>
  <c r="X588" i="6"/>
  <c r="N589" i="6"/>
  <c r="O589" i="6"/>
  <c r="P589" i="6"/>
  <c r="Q589" i="6"/>
  <c r="R589" i="6"/>
  <c r="S589" i="6"/>
  <c r="T589" i="6"/>
  <c r="U589" i="6"/>
  <c r="V589" i="6"/>
  <c r="W589" i="6"/>
  <c r="X589" i="6"/>
  <c r="N590" i="6"/>
  <c r="O590" i="6"/>
  <c r="P590" i="6"/>
  <c r="Q590" i="6"/>
  <c r="R590" i="6"/>
  <c r="S590" i="6"/>
  <c r="T590" i="6"/>
  <c r="U590" i="6"/>
  <c r="V590" i="6"/>
  <c r="W590" i="6"/>
  <c r="X590" i="6"/>
  <c r="N591" i="6"/>
  <c r="O591" i="6"/>
  <c r="P591" i="6"/>
  <c r="Q591" i="6"/>
  <c r="R591" i="6"/>
  <c r="S591" i="6"/>
  <c r="T591" i="6"/>
  <c r="U591" i="6"/>
  <c r="V591" i="6"/>
  <c r="W591" i="6"/>
  <c r="X591" i="6"/>
  <c r="N592" i="6"/>
  <c r="O592" i="6"/>
  <c r="P592" i="6"/>
  <c r="Q592" i="6"/>
  <c r="R592" i="6"/>
  <c r="S592" i="6"/>
  <c r="T592" i="6"/>
  <c r="U592" i="6"/>
  <c r="V592" i="6"/>
  <c r="W592" i="6"/>
  <c r="X592" i="6"/>
  <c r="N593" i="6"/>
  <c r="O593" i="6"/>
  <c r="P593" i="6"/>
  <c r="Q593" i="6"/>
  <c r="R593" i="6"/>
  <c r="S593" i="6"/>
  <c r="T593" i="6"/>
  <c r="U593" i="6"/>
  <c r="V593" i="6"/>
  <c r="W593" i="6"/>
  <c r="X593" i="6"/>
  <c r="N594" i="6"/>
  <c r="O594" i="6"/>
  <c r="P594" i="6"/>
  <c r="Q594" i="6"/>
  <c r="R594" i="6"/>
  <c r="S594" i="6"/>
  <c r="T594" i="6"/>
  <c r="U594" i="6"/>
  <c r="V594" i="6"/>
  <c r="W594" i="6"/>
  <c r="X594" i="6"/>
  <c r="N595" i="6"/>
  <c r="O595" i="6"/>
  <c r="P595" i="6"/>
  <c r="Q595" i="6"/>
  <c r="R595" i="6"/>
  <c r="S595" i="6"/>
  <c r="T595" i="6"/>
  <c r="U595" i="6"/>
  <c r="V595" i="6"/>
  <c r="W595" i="6"/>
  <c r="X595" i="6"/>
  <c r="N596" i="6"/>
  <c r="O596" i="6"/>
  <c r="P596" i="6"/>
  <c r="Q596" i="6"/>
  <c r="R596" i="6"/>
  <c r="S596" i="6"/>
  <c r="T596" i="6"/>
  <c r="U596" i="6"/>
  <c r="V596" i="6"/>
  <c r="W596" i="6"/>
  <c r="X596" i="6"/>
  <c r="N597" i="6"/>
  <c r="O597" i="6"/>
  <c r="P597" i="6"/>
  <c r="Q597" i="6"/>
  <c r="R597" i="6"/>
  <c r="S597" i="6"/>
  <c r="T597" i="6"/>
  <c r="U597" i="6"/>
  <c r="V597" i="6"/>
  <c r="W597" i="6"/>
  <c r="X597" i="6"/>
  <c r="N598" i="6"/>
  <c r="O598" i="6"/>
  <c r="P598" i="6"/>
  <c r="Q598" i="6"/>
  <c r="R598" i="6"/>
  <c r="S598" i="6"/>
  <c r="T598" i="6"/>
  <c r="U598" i="6"/>
  <c r="V598" i="6"/>
  <c r="W598" i="6"/>
  <c r="X598" i="6"/>
  <c r="N599" i="6"/>
  <c r="O599" i="6"/>
  <c r="P599" i="6"/>
  <c r="Q599" i="6"/>
  <c r="R599" i="6"/>
  <c r="S599" i="6"/>
  <c r="T599" i="6"/>
  <c r="U599" i="6"/>
  <c r="V599" i="6"/>
  <c r="W599" i="6"/>
  <c r="X599" i="6"/>
  <c r="N600" i="6"/>
  <c r="O600" i="6"/>
  <c r="P600" i="6"/>
  <c r="Q600" i="6"/>
  <c r="R600" i="6"/>
  <c r="S600" i="6"/>
  <c r="T600" i="6"/>
  <c r="U600" i="6"/>
  <c r="V600" i="6"/>
  <c r="W600" i="6"/>
  <c r="X600" i="6"/>
  <c r="N601" i="6"/>
  <c r="O601" i="6"/>
  <c r="P601" i="6"/>
  <c r="Q601" i="6"/>
  <c r="R601" i="6"/>
  <c r="S601" i="6"/>
  <c r="T601" i="6"/>
  <c r="U601" i="6"/>
  <c r="V601" i="6"/>
  <c r="W601" i="6"/>
  <c r="X601" i="6"/>
  <c r="N602" i="6"/>
  <c r="O602" i="6"/>
  <c r="P602" i="6"/>
  <c r="Q602" i="6"/>
  <c r="R602" i="6"/>
  <c r="S602" i="6"/>
  <c r="T602" i="6"/>
  <c r="U602" i="6"/>
  <c r="V602" i="6"/>
  <c r="W602" i="6"/>
  <c r="X602" i="6"/>
  <c r="N603" i="6"/>
  <c r="O603" i="6"/>
  <c r="P603" i="6"/>
  <c r="Q603" i="6"/>
  <c r="R603" i="6"/>
  <c r="S603" i="6"/>
  <c r="T603" i="6"/>
  <c r="U603" i="6"/>
  <c r="V603" i="6"/>
  <c r="W603" i="6"/>
  <c r="X603" i="6"/>
  <c r="N604" i="6"/>
  <c r="O604" i="6"/>
  <c r="P604" i="6"/>
  <c r="Q604" i="6"/>
  <c r="R604" i="6"/>
  <c r="S604" i="6"/>
  <c r="T604" i="6"/>
  <c r="U604" i="6"/>
  <c r="V604" i="6"/>
  <c r="W604" i="6"/>
  <c r="X604" i="6"/>
  <c r="N605" i="6"/>
  <c r="O605" i="6"/>
  <c r="P605" i="6"/>
  <c r="Q605" i="6"/>
  <c r="R605" i="6"/>
  <c r="S605" i="6"/>
  <c r="T605" i="6"/>
  <c r="U605" i="6"/>
  <c r="V605" i="6"/>
  <c r="W605" i="6"/>
  <c r="X605" i="6"/>
  <c r="N606" i="6"/>
  <c r="O606" i="6"/>
  <c r="P606" i="6"/>
  <c r="Q606" i="6"/>
  <c r="R606" i="6"/>
  <c r="S606" i="6"/>
  <c r="T606" i="6"/>
  <c r="U606" i="6"/>
  <c r="V606" i="6"/>
  <c r="W606" i="6"/>
  <c r="X606" i="6"/>
  <c r="N607" i="6"/>
  <c r="O607" i="6"/>
  <c r="P607" i="6"/>
  <c r="Q607" i="6"/>
  <c r="R607" i="6"/>
  <c r="S607" i="6"/>
  <c r="T607" i="6"/>
  <c r="U607" i="6"/>
  <c r="V607" i="6"/>
  <c r="W607" i="6"/>
  <c r="X607" i="6"/>
  <c r="N608" i="6"/>
  <c r="O608" i="6"/>
  <c r="P608" i="6"/>
  <c r="Q608" i="6"/>
  <c r="R608" i="6"/>
  <c r="S608" i="6"/>
  <c r="T608" i="6"/>
  <c r="U608" i="6"/>
  <c r="V608" i="6"/>
  <c r="W608" i="6"/>
  <c r="X608" i="6"/>
  <c r="N609" i="6"/>
  <c r="O609" i="6"/>
  <c r="P609" i="6"/>
  <c r="Q609" i="6"/>
  <c r="R609" i="6"/>
  <c r="S609" i="6"/>
  <c r="T609" i="6"/>
  <c r="U609" i="6"/>
  <c r="V609" i="6"/>
  <c r="W609" i="6"/>
  <c r="X609" i="6"/>
  <c r="N610" i="6"/>
  <c r="O610" i="6"/>
  <c r="P610" i="6"/>
  <c r="Q610" i="6"/>
  <c r="R610" i="6"/>
  <c r="S610" i="6"/>
  <c r="T610" i="6"/>
  <c r="U610" i="6"/>
  <c r="V610" i="6"/>
  <c r="W610" i="6"/>
  <c r="X610" i="6"/>
  <c r="N611" i="6"/>
  <c r="O611" i="6"/>
  <c r="P611" i="6"/>
  <c r="Q611" i="6"/>
  <c r="R611" i="6"/>
  <c r="S611" i="6"/>
  <c r="T611" i="6"/>
  <c r="U611" i="6"/>
  <c r="V611" i="6"/>
  <c r="W611" i="6"/>
  <c r="X611" i="6"/>
  <c r="N612" i="6"/>
  <c r="O612" i="6"/>
  <c r="P612" i="6"/>
  <c r="Q612" i="6"/>
  <c r="R612" i="6"/>
  <c r="S612" i="6"/>
  <c r="T612" i="6"/>
  <c r="U612" i="6"/>
  <c r="V612" i="6"/>
  <c r="W612" i="6"/>
  <c r="X612" i="6"/>
  <c r="N613" i="6"/>
  <c r="O613" i="6"/>
  <c r="P613" i="6"/>
  <c r="Q613" i="6"/>
  <c r="R613" i="6"/>
  <c r="S613" i="6"/>
  <c r="T613" i="6"/>
  <c r="U613" i="6"/>
  <c r="V613" i="6"/>
  <c r="W613" i="6"/>
  <c r="X613" i="6"/>
  <c r="N614" i="6"/>
  <c r="O614" i="6"/>
  <c r="P614" i="6"/>
  <c r="Q614" i="6"/>
  <c r="R614" i="6"/>
  <c r="S614" i="6"/>
  <c r="T614" i="6"/>
  <c r="U614" i="6"/>
  <c r="V614" i="6"/>
  <c r="W614" i="6"/>
  <c r="X614" i="6"/>
  <c r="N615" i="6"/>
  <c r="O615" i="6"/>
  <c r="P615" i="6"/>
  <c r="Q615" i="6"/>
  <c r="R615" i="6"/>
  <c r="S615" i="6"/>
  <c r="T615" i="6"/>
  <c r="U615" i="6"/>
  <c r="V615" i="6"/>
  <c r="W615" i="6"/>
  <c r="X615" i="6"/>
  <c r="N616" i="6"/>
  <c r="O616" i="6"/>
  <c r="P616" i="6"/>
  <c r="Q616" i="6"/>
  <c r="R616" i="6"/>
  <c r="S616" i="6"/>
  <c r="T616" i="6"/>
  <c r="U616" i="6"/>
  <c r="V616" i="6"/>
  <c r="W616" i="6"/>
  <c r="X616" i="6"/>
  <c r="N617" i="6"/>
  <c r="O617" i="6"/>
  <c r="P617" i="6"/>
  <c r="Q617" i="6"/>
  <c r="R617" i="6"/>
  <c r="S617" i="6"/>
  <c r="T617" i="6"/>
  <c r="U617" i="6"/>
  <c r="V617" i="6"/>
  <c r="W617" i="6"/>
  <c r="X617" i="6"/>
  <c r="N618" i="6"/>
  <c r="O618" i="6"/>
  <c r="P618" i="6"/>
  <c r="Q618" i="6"/>
  <c r="R618" i="6"/>
  <c r="S618" i="6"/>
  <c r="T618" i="6"/>
  <c r="U618" i="6"/>
  <c r="V618" i="6"/>
  <c r="W618" i="6"/>
  <c r="X618" i="6"/>
  <c r="N619" i="6"/>
  <c r="O619" i="6"/>
  <c r="P619" i="6"/>
  <c r="Q619" i="6"/>
  <c r="R619" i="6"/>
  <c r="S619" i="6"/>
  <c r="T619" i="6"/>
  <c r="U619" i="6"/>
  <c r="V619" i="6"/>
  <c r="W619" i="6"/>
  <c r="X619" i="6"/>
  <c r="N620" i="6"/>
  <c r="O620" i="6"/>
  <c r="P620" i="6"/>
  <c r="Q620" i="6"/>
  <c r="R620" i="6"/>
  <c r="S620" i="6"/>
  <c r="T620" i="6"/>
  <c r="U620" i="6"/>
  <c r="V620" i="6"/>
  <c r="W620" i="6"/>
  <c r="X620" i="6"/>
  <c r="N621" i="6"/>
  <c r="O621" i="6"/>
  <c r="P621" i="6"/>
  <c r="Q621" i="6"/>
  <c r="R621" i="6"/>
  <c r="S621" i="6"/>
  <c r="T621" i="6"/>
  <c r="U621" i="6"/>
  <c r="V621" i="6"/>
  <c r="W621" i="6"/>
  <c r="X621" i="6"/>
  <c r="N622" i="6"/>
  <c r="O622" i="6"/>
  <c r="P622" i="6"/>
  <c r="Q622" i="6"/>
  <c r="R622" i="6"/>
  <c r="S622" i="6"/>
  <c r="T622" i="6"/>
  <c r="U622" i="6"/>
  <c r="V622" i="6"/>
  <c r="W622" i="6"/>
  <c r="X622" i="6"/>
  <c r="N623" i="6"/>
  <c r="O623" i="6"/>
  <c r="P623" i="6"/>
  <c r="Q623" i="6"/>
  <c r="R623" i="6"/>
  <c r="S623" i="6"/>
  <c r="T623" i="6"/>
  <c r="U623" i="6"/>
  <c r="V623" i="6"/>
  <c r="W623" i="6"/>
  <c r="X623" i="6"/>
  <c r="N624" i="6"/>
  <c r="O624" i="6"/>
  <c r="P624" i="6"/>
  <c r="Q624" i="6"/>
  <c r="R624" i="6"/>
  <c r="S624" i="6"/>
  <c r="T624" i="6"/>
  <c r="U624" i="6"/>
  <c r="V624" i="6"/>
  <c r="W624" i="6"/>
  <c r="X624" i="6"/>
  <c r="N625" i="6"/>
  <c r="O625" i="6"/>
  <c r="P625" i="6"/>
  <c r="Q625" i="6"/>
  <c r="R625" i="6"/>
  <c r="S625" i="6"/>
  <c r="T625" i="6"/>
  <c r="U625" i="6"/>
  <c r="V625" i="6"/>
  <c r="W625" i="6"/>
  <c r="X625" i="6"/>
  <c r="N626" i="6"/>
  <c r="O626" i="6"/>
  <c r="P626" i="6"/>
  <c r="Q626" i="6"/>
  <c r="R626" i="6"/>
  <c r="S626" i="6"/>
  <c r="T626" i="6"/>
  <c r="U626" i="6"/>
  <c r="V626" i="6"/>
  <c r="W626" i="6"/>
  <c r="X626" i="6"/>
  <c r="N627" i="6"/>
  <c r="O627" i="6"/>
  <c r="P627" i="6"/>
  <c r="Q627" i="6"/>
  <c r="R627" i="6"/>
  <c r="S627" i="6"/>
  <c r="T627" i="6"/>
  <c r="U627" i="6"/>
  <c r="V627" i="6"/>
  <c r="W627" i="6"/>
  <c r="X627" i="6"/>
  <c r="N628" i="6"/>
  <c r="O628" i="6"/>
  <c r="P628" i="6"/>
  <c r="Q628" i="6"/>
  <c r="R628" i="6"/>
  <c r="S628" i="6"/>
  <c r="T628" i="6"/>
  <c r="U628" i="6"/>
  <c r="V628" i="6"/>
  <c r="W628" i="6"/>
  <c r="X628" i="6"/>
  <c r="N629" i="6"/>
  <c r="O629" i="6"/>
  <c r="P629" i="6"/>
  <c r="Q629" i="6"/>
  <c r="R629" i="6"/>
  <c r="S629" i="6"/>
  <c r="T629" i="6"/>
  <c r="U629" i="6"/>
  <c r="V629" i="6"/>
  <c r="W629" i="6"/>
  <c r="X629" i="6"/>
  <c r="N630" i="6"/>
  <c r="O630" i="6"/>
  <c r="P630" i="6"/>
  <c r="Q630" i="6"/>
  <c r="R630" i="6"/>
  <c r="S630" i="6"/>
  <c r="T630" i="6"/>
  <c r="U630" i="6"/>
  <c r="V630" i="6"/>
  <c r="W630" i="6"/>
  <c r="X630" i="6"/>
  <c r="N631" i="6"/>
  <c r="O631" i="6"/>
  <c r="P631" i="6"/>
  <c r="Q631" i="6"/>
  <c r="R631" i="6"/>
  <c r="S631" i="6"/>
  <c r="T631" i="6"/>
  <c r="U631" i="6"/>
  <c r="V631" i="6"/>
  <c r="W631" i="6"/>
  <c r="X631" i="6"/>
  <c r="N632" i="6"/>
  <c r="O632" i="6"/>
  <c r="P632" i="6"/>
  <c r="Q632" i="6"/>
  <c r="R632" i="6"/>
  <c r="S632" i="6"/>
  <c r="T632" i="6"/>
  <c r="U632" i="6"/>
  <c r="V632" i="6"/>
  <c r="W632" i="6"/>
  <c r="X632" i="6"/>
  <c r="N633" i="6"/>
  <c r="O633" i="6"/>
  <c r="P633" i="6"/>
  <c r="Q633" i="6"/>
  <c r="R633" i="6"/>
  <c r="S633" i="6"/>
  <c r="T633" i="6"/>
  <c r="U633" i="6"/>
  <c r="V633" i="6"/>
  <c r="W633" i="6"/>
  <c r="X633" i="6"/>
  <c r="N634" i="6"/>
  <c r="O634" i="6"/>
  <c r="P634" i="6"/>
  <c r="Q634" i="6"/>
  <c r="R634" i="6"/>
  <c r="S634" i="6"/>
  <c r="T634" i="6"/>
  <c r="U634" i="6"/>
  <c r="V634" i="6"/>
  <c r="W634" i="6"/>
  <c r="X634" i="6"/>
  <c r="N635" i="6"/>
  <c r="O635" i="6"/>
  <c r="P635" i="6"/>
  <c r="Q635" i="6"/>
  <c r="R635" i="6"/>
  <c r="S635" i="6"/>
  <c r="T635" i="6"/>
  <c r="U635" i="6"/>
  <c r="V635" i="6"/>
  <c r="W635" i="6"/>
  <c r="X635" i="6"/>
  <c r="N636" i="6"/>
  <c r="O636" i="6"/>
  <c r="P636" i="6"/>
  <c r="Q636" i="6"/>
  <c r="R636" i="6"/>
  <c r="S636" i="6"/>
  <c r="T636" i="6"/>
  <c r="U636" i="6"/>
  <c r="V636" i="6"/>
  <c r="W636" i="6"/>
  <c r="X636" i="6"/>
  <c r="N637" i="6"/>
  <c r="O637" i="6"/>
  <c r="P637" i="6"/>
  <c r="Q637" i="6"/>
  <c r="R637" i="6"/>
  <c r="S637" i="6"/>
  <c r="T637" i="6"/>
  <c r="U637" i="6"/>
  <c r="V637" i="6"/>
  <c r="W637" i="6"/>
  <c r="X637" i="6"/>
  <c r="N638" i="6"/>
  <c r="O638" i="6"/>
  <c r="P638" i="6"/>
  <c r="Q638" i="6"/>
  <c r="R638" i="6"/>
  <c r="S638" i="6"/>
  <c r="T638" i="6"/>
  <c r="U638" i="6"/>
  <c r="V638" i="6"/>
  <c r="W638" i="6"/>
  <c r="X638" i="6"/>
  <c r="N639" i="6"/>
  <c r="O639" i="6"/>
  <c r="P639" i="6"/>
  <c r="Q639" i="6"/>
  <c r="R639" i="6"/>
  <c r="S639" i="6"/>
  <c r="T639" i="6"/>
  <c r="U639" i="6"/>
  <c r="V639" i="6"/>
  <c r="W639" i="6"/>
  <c r="X639" i="6"/>
  <c r="N640" i="6"/>
  <c r="O640" i="6"/>
  <c r="P640" i="6"/>
  <c r="Q640" i="6"/>
  <c r="R640" i="6"/>
  <c r="S640" i="6"/>
  <c r="T640" i="6"/>
  <c r="U640" i="6"/>
  <c r="V640" i="6"/>
  <c r="W640" i="6"/>
  <c r="X640" i="6"/>
  <c r="N641" i="6"/>
  <c r="O641" i="6"/>
  <c r="P641" i="6"/>
  <c r="Q641" i="6"/>
  <c r="R641" i="6"/>
  <c r="S641" i="6"/>
  <c r="T641" i="6"/>
  <c r="U641" i="6"/>
  <c r="V641" i="6"/>
  <c r="W641" i="6"/>
  <c r="X641" i="6"/>
  <c r="N642" i="6"/>
  <c r="O642" i="6"/>
  <c r="P642" i="6"/>
  <c r="Q642" i="6"/>
  <c r="R642" i="6"/>
  <c r="S642" i="6"/>
  <c r="T642" i="6"/>
  <c r="U642" i="6"/>
  <c r="V642" i="6"/>
  <c r="W642" i="6"/>
  <c r="X642" i="6"/>
  <c r="N643" i="6"/>
  <c r="O643" i="6"/>
  <c r="P643" i="6"/>
  <c r="Q643" i="6"/>
  <c r="R643" i="6"/>
  <c r="S643" i="6"/>
  <c r="T643" i="6"/>
  <c r="U643" i="6"/>
  <c r="V643" i="6"/>
  <c r="W643" i="6"/>
  <c r="X643" i="6"/>
  <c r="N644" i="6"/>
  <c r="O644" i="6"/>
  <c r="P644" i="6"/>
  <c r="Q644" i="6"/>
  <c r="R644" i="6"/>
  <c r="S644" i="6"/>
  <c r="T644" i="6"/>
  <c r="U644" i="6"/>
  <c r="V644" i="6"/>
  <c r="W644" i="6"/>
  <c r="X644" i="6"/>
  <c r="N645" i="6"/>
  <c r="O645" i="6"/>
  <c r="P645" i="6"/>
  <c r="Q645" i="6"/>
  <c r="R645" i="6"/>
  <c r="S645" i="6"/>
  <c r="T645" i="6"/>
  <c r="U645" i="6"/>
  <c r="V645" i="6"/>
  <c r="W645" i="6"/>
  <c r="X645" i="6"/>
  <c r="N646" i="6"/>
  <c r="O646" i="6"/>
  <c r="P646" i="6"/>
  <c r="Q646" i="6"/>
  <c r="R646" i="6"/>
  <c r="S646" i="6"/>
  <c r="T646" i="6"/>
  <c r="U646" i="6"/>
  <c r="V646" i="6"/>
  <c r="W646" i="6"/>
  <c r="X646" i="6"/>
  <c r="N647" i="6"/>
  <c r="O647" i="6"/>
  <c r="P647" i="6"/>
  <c r="Q647" i="6"/>
  <c r="R647" i="6"/>
  <c r="S647" i="6"/>
  <c r="T647" i="6"/>
  <c r="U647" i="6"/>
  <c r="V647" i="6"/>
  <c r="W647" i="6"/>
  <c r="X647" i="6"/>
  <c r="N648" i="6"/>
  <c r="O648" i="6"/>
  <c r="P648" i="6"/>
  <c r="Q648" i="6"/>
  <c r="R648" i="6"/>
  <c r="S648" i="6"/>
  <c r="T648" i="6"/>
  <c r="U648" i="6"/>
  <c r="V648" i="6"/>
  <c r="W648" i="6"/>
  <c r="X648" i="6"/>
  <c r="N649" i="6"/>
  <c r="O649" i="6"/>
  <c r="P649" i="6"/>
  <c r="Q649" i="6"/>
  <c r="R649" i="6"/>
  <c r="S649" i="6"/>
  <c r="T649" i="6"/>
  <c r="U649" i="6"/>
  <c r="V649" i="6"/>
  <c r="W649" i="6"/>
  <c r="X649" i="6"/>
  <c r="N650" i="6"/>
  <c r="O650" i="6"/>
  <c r="P650" i="6"/>
  <c r="Q650" i="6"/>
  <c r="R650" i="6"/>
  <c r="S650" i="6"/>
  <c r="T650" i="6"/>
  <c r="U650" i="6"/>
  <c r="V650" i="6"/>
  <c r="W650" i="6"/>
  <c r="X650" i="6"/>
  <c r="N651" i="6"/>
  <c r="O651" i="6"/>
  <c r="P651" i="6"/>
  <c r="Q651" i="6"/>
  <c r="R651" i="6"/>
  <c r="S651" i="6"/>
  <c r="T651" i="6"/>
  <c r="U651" i="6"/>
  <c r="V651" i="6"/>
  <c r="W651" i="6"/>
  <c r="X651" i="6"/>
  <c r="N652" i="6"/>
  <c r="O652" i="6"/>
  <c r="P652" i="6"/>
  <c r="Q652" i="6"/>
  <c r="R652" i="6"/>
  <c r="S652" i="6"/>
  <c r="T652" i="6"/>
  <c r="U652" i="6"/>
  <c r="V652" i="6"/>
  <c r="W652" i="6"/>
  <c r="X652" i="6"/>
  <c r="N653" i="6"/>
  <c r="O653" i="6"/>
  <c r="P653" i="6"/>
  <c r="Q653" i="6"/>
  <c r="R653" i="6"/>
  <c r="S653" i="6"/>
  <c r="T653" i="6"/>
  <c r="U653" i="6"/>
  <c r="V653" i="6"/>
  <c r="W653" i="6"/>
  <c r="X653" i="6"/>
  <c r="N654" i="6"/>
  <c r="O654" i="6"/>
  <c r="P654" i="6"/>
  <c r="Q654" i="6"/>
  <c r="R654" i="6"/>
  <c r="S654" i="6"/>
  <c r="T654" i="6"/>
  <c r="U654" i="6"/>
  <c r="V654" i="6"/>
  <c r="W654" i="6"/>
  <c r="X654" i="6"/>
  <c r="N655" i="6"/>
  <c r="O655" i="6"/>
  <c r="P655" i="6"/>
  <c r="Q655" i="6"/>
  <c r="R655" i="6"/>
  <c r="S655" i="6"/>
  <c r="T655" i="6"/>
  <c r="U655" i="6"/>
  <c r="V655" i="6"/>
  <c r="W655" i="6"/>
  <c r="X655" i="6"/>
  <c r="N656" i="6"/>
  <c r="O656" i="6"/>
  <c r="P656" i="6"/>
  <c r="Q656" i="6"/>
  <c r="R656" i="6"/>
  <c r="S656" i="6"/>
  <c r="T656" i="6"/>
  <c r="U656" i="6"/>
  <c r="V656" i="6"/>
  <c r="W656" i="6"/>
  <c r="X656" i="6"/>
  <c r="N657" i="6"/>
  <c r="O657" i="6"/>
  <c r="P657" i="6"/>
  <c r="Q657" i="6"/>
  <c r="R657" i="6"/>
  <c r="S657" i="6"/>
  <c r="T657" i="6"/>
  <c r="U657" i="6"/>
  <c r="V657" i="6"/>
  <c r="W657" i="6"/>
  <c r="X657" i="6"/>
  <c r="N658" i="6"/>
  <c r="O658" i="6"/>
  <c r="P658" i="6"/>
  <c r="Q658" i="6"/>
  <c r="R658" i="6"/>
  <c r="S658" i="6"/>
  <c r="T658" i="6"/>
  <c r="U658" i="6"/>
  <c r="V658" i="6"/>
  <c r="W658" i="6"/>
  <c r="X658" i="6"/>
  <c r="N659" i="6"/>
  <c r="O659" i="6"/>
  <c r="P659" i="6"/>
  <c r="Q659" i="6"/>
  <c r="R659" i="6"/>
  <c r="S659" i="6"/>
  <c r="T659" i="6"/>
  <c r="U659" i="6"/>
  <c r="V659" i="6"/>
  <c r="W659" i="6"/>
  <c r="X659" i="6"/>
  <c r="N660" i="6"/>
  <c r="O660" i="6"/>
  <c r="P660" i="6"/>
  <c r="Q660" i="6"/>
  <c r="R660" i="6"/>
  <c r="S660" i="6"/>
  <c r="T660" i="6"/>
  <c r="U660" i="6"/>
  <c r="V660" i="6"/>
  <c r="W660" i="6"/>
  <c r="X660" i="6"/>
  <c r="N661" i="6"/>
  <c r="O661" i="6"/>
  <c r="P661" i="6"/>
  <c r="Q661" i="6"/>
  <c r="R661" i="6"/>
  <c r="S661" i="6"/>
  <c r="T661" i="6"/>
  <c r="U661" i="6"/>
  <c r="V661" i="6"/>
  <c r="W661" i="6"/>
  <c r="X661" i="6"/>
  <c r="N662" i="6"/>
  <c r="O662" i="6"/>
  <c r="P662" i="6"/>
  <c r="Q662" i="6"/>
  <c r="R662" i="6"/>
  <c r="S662" i="6"/>
  <c r="T662" i="6"/>
  <c r="U662" i="6"/>
  <c r="V662" i="6"/>
  <c r="W662" i="6"/>
  <c r="X662" i="6"/>
  <c r="N663" i="6"/>
  <c r="O663" i="6"/>
  <c r="P663" i="6"/>
  <c r="Q663" i="6"/>
  <c r="R663" i="6"/>
  <c r="S663" i="6"/>
  <c r="T663" i="6"/>
  <c r="U663" i="6"/>
  <c r="V663" i="6"/>
  <c r="W663" i="6"/>
  <c r="X663" i="6"/>
  <c r="N664" i="6"/>
  <c r="O664" i="6"/>
  <c r="P664" i="6"/>
  <c r="Q664" i="6"/>
  <c r="R664" i="6"/>
  <c r="S664" i="6"/>
  <c r="T664" i="6"/>
  <c r="U664" i="6"/>
  <c r="V664" i="6"/>
  <c r="W664" i="6"/>
  <c r="X664" i="6"/>
  <c r="N665" i="6"/>
  <c r="O665" i="6"/>
  <c r="P665" i="6"/>
  <c r="Q665" i="6"/>
  <c r="R665" i="6"/>
  <c r="S665" i="6"/>
  <c r="T665" i="6"/>
  <c r="U665" i="6"/>
  <c r="V665" i="6"/>
  <c r="W665" i="6"/>
  <c r="X665" i="6"/>
  <c r="N666" i="6"/>
  <c r="O666" i="6"/>
  <c r="P666" i="6"/>
  <c r="Q666" i="6"/>
  <c r="R666" i="6"/>
  <c r="S666" i="6"/>
  <c r="T666" i="6"/>
  <c r="U666" i="6"/>
  <c r="V666" i="6"/>
  <c r="W666" i="6"/>
  <c r="X666" i="6"/>
  <c r="N667" i="6"/>
  <c r="O667" i="6"/>
  <c r="P667" i="6"/>
  <c r="Q667" i="6"/>
  <c r="R667" i="6"/>
  <c r="S667" i="6"/>
  <c r="T667" i="6"/>
  <c r="U667" i="6"/>
  <c r="V667" i="6"/>
  <c r="W667" i="6"/>
  <c r="X667" i="6"/>
  <c r="N668" i="6"/>
  <c r="O668" i="6"/>
  <c r="P668" i="6"/>
  <c r="Q668" i="6"/>
  <c r="R668" i="6"/>
  <c r="S668" i="6"/>
  <c r="T668" i="6"/>
  <c r="U668" i="6"/>
  <c r="V668" i="6"/>
  <c r="W668" i="6"/>
  <c r="X668" i="6"/>
  <c r="N669" i="6"/>
  <c r="O669" i="6"/>
  <c r="P669" i="6"/>
  <c r="Q669" i="6"/>
  <c r="R669" i="6"/>
  <c r="S669" i="6"/>
  <c r="T669" i="6"/>
  <c r="U669" i="6"/>
  <c r="V669" i="6"/>
  <c r="W669" i="6"/>
  <c r="X669" i="6"/>
  <c r="N670" i="6"/>
  <c r="O670" i="6"/>
  <c r="P670" i="6"/>
  <c r="Q670" i="6"/>
  <c r="R670" i="6"/>
  <c r="S670" i="6"/>
  <c r="T670" i="6"/>
  <c r="U670" i="6"/>
  <c r="V670" i="6"/>
  <c r="W670" i="6"/>
  <c r="X670" i="6"/>
  <c r="N671" i="6"/>
  <c r="O671" i="6"/>
  <c r="P671" i="6"/>
  <c r="Q671" i="6"/>
  <c r="R671" i="6"/>
  <c r="S671" i="6"/>
  <c r="T671" i="6"/>
  <c r="U671" i="6"/>
  <c r="V671" i="6"/>
  <c r="W671" i="6"/>
  <c r="X671" i="6"/>
  <c r="N672" i="6"/>
  <c r="O672" i="6"/>
  <c r="P672" i="6"/>
  <c r="Q672" i="6"/>
  <c r="R672" i="6"/>
  <c r="S672" i="6"/>
  <c r="T672" i="6"/>
  <c r="U672" i="6"/>
  <c r="V672" i="6"/>
  <c r="W672" i="6"/>
  <c r="X672" i="6"/>
  <c r="N673" i="6"/>
  <c r="O673" i="6"/>
  <c r="P673" i="6"/>
  <c r="Q673" i="6"/>
  <c r="R673" i="6"/>
  <c r="S673" i="6"/>
  <c r="T673" i="6"/>
  <c r="U673" i="6"/>
  <c r="V673" i="6"/>
  <c r="W673" i="6"/>
  <c r="X673" i="6"/>
  <c r="N674" i="6"/>
  <c r="O674" i="6"/>
  <c r="P674" i="6"/>
  <c r="Q674" i="6"/>
  <c r="R674" i="6"/>
  <c r="S674" i="6"/>
  <c r="T674" i="6"/>
  <c r="U674" i="6"/>
  <c r="V674" i="6"/>
  <c r="W674" i="6"/>
  <c r="X674" i="6"/>
  <c r="N675" i="6"/>
  <c r="O675" i="6"/>
  <c r="P675" i="6"/>
  <c r="Q675" i="6"/>
  <c r="R675" i="6"/>
  <c r="S675" i="6"/>
  <c r="T675" i="6"/>
  <c r="U675" i="6"/>
  <c r="V675" i="6"/>
  <c r="W675" i="6"/>
  <c r="X675" i="6"/>
  <c r="N676" i="6"/>
  <c r="O676" i="6"/>
  <c r="P676" i="6"/>
  <c r="Q676" i="6"/>
  <c r="R676" i="6"/>
  <c r="S676" i="6"/>
  <c r="T676" i="6"/>
  <c r="U676" i="6"/>
  <c r="V676" i="6"/>
  <c r="W676" i="6"/>
  <c r="X676" i="6"/>
  <c r="N677" i="6"/>
  <c r="O677" i="6"/>
  <c r="P677" i="6"/>
  <c r="Q677" i="6"/>
  <c r="R677" i="6"/>
  <c r="S677" i="6"/>
  <c r="T677" i="6"/>
  <c r="U677" i="6"/>
  <c r="V677" i="6"/>
  <c r="W677" i="6"/>
  <c r="X677" i="6"/>
  <c r="N678" i="6"/>
  <c r="O678" i="6"/>
  <c r="P678" i="6"/>
  <c r="Q678" i="6"/>
  <c r="R678" i="6"/>
  <c r="S678" i="6"/>
  <c r="T678" i="6"/>
  <c r="U678" i="6"/>
  <c r="V678" i="6"/>
  <c r="W678" i="6"/>
  <c r="X678" i="6"/>
  <c r="N679" i="6"/>
  <c r="O679" i="6"/>
  <c r="P679" i="6"/>
  <c r="Q679" i="6"/>
  <c r="R679" i="6"/>
  <c r="S679" i="6"/>
  <c r="T679" i="6"/>
  <c r="U679" i="6"/>
  <c r="V679" i="6"/>
  <c r="W679" i="6"/>
  <c r="X679" i="6"/>
  <c r="N680" i="6"/>
  <c r="O680" i="6"/>
  <c r="P680" i="6"/>
  <c r="Q680" i="6"/>
  <c r="R680" i="6"/>
  <c r="S680" i="6"/>
  <c r="T680" i="6"/>
  <c r="U680" i="6"/>
  <c r="V680" i="6"/>
  <c r="W680" i="6"/>
  <c r="X680" i="6"/>
  <c r="N681" i="6"/>
  <c r="O681" i="6"/>
  <c r="P681" i="6"/>
  <c r="Q681" i="6"/>
  <c r="R681" i="6"/>
  <c r="S681" i="6"/>
  <c r="T681" i="6"/>
  <c r="U681" i="6"/>
  <c r="V681" i="6"/>
  <c r="W681" i="6"/>
  <c r="X681" i="6"/>
  <c r="N682" i="6"/>
  <c r="O682" i="6"/>
  <c r="P682" i="6"/>
  <c r="Q682" i="6"/>
  <c r="R682" i="6"/>
  <c r="S682" i="6"/>
  <c r="T682" i="6"/>
  <c r="U682" i="6"/>
  <c r="V682" i="6"/>
  <c r="W682" i="6"/>
  <c r="X682" i="6"/>
  <c r="N683" i="6"/>
  <c r="O683" i="6"/>
  <c r="P683" i="6"/>
  <c r="Q683" i="6"/>
  <c r="R683" i="6"/>
  <c r="S683" i="6"/>
  <c r="T683" i="6"/>
  <c r="U683" i="6"/>
  <c r="V683" i="6"/>
  <c r="W683" i="6"/>
  <c r="X683" i="6"/>
  <c r="N684" i="6"/>
  <c r="O684" i="6"/>
  <c r="P684" i="6"/>
  <c r="Q684" i="6"/>
  <c r="R684" i="6"/>
  <c r="S684" i="6"/>
  <c r="T684" i="6"/>
  <c r="U684" i="6"/>
  <c r="V684" i="6"/>
  <c r="W684" i="6"/>
  <c r="X684" i="6"/>
  <c r="N685" i="6"/>
  <c r="O685" i="6"/>
  <c r="P685" i="6"/>
  <c r="Q685" i="6"/>
  <c r="R685" i="6"/>
  <c r="S685" i="6"/>
  <c r="T685" i="6"/>
  <c r="U685" i="6"/>
  <c r="V685" i="6"/>
  <c r="W685" i="6"/>
  <c r="X685" i="6"/>
  <c r="N686" i="6"/>
  <c r="O686" i="6"/>
  <c r="P686" i="6"/>
  <c r="Q686" i="6"/>
  <c r="R686" i="6"/>
  <c r="S686" i="6"/>
  <c r="T686" i="6"/>
  <c r="U686" i="6"/>
  <c r="V686" i="6"/>
  <c r="W686" i="6"/>
  <c r="X686" i="6"/>
  <c r="N687" i="6"/>
  <c r="O687" i="6"/>
  <c r="P687" i="6"/>
  <c r="Q687" i="6"/>
  <c r="R687" i="6"/>
  <c r="S687" i="6"/>
  <c r="T687" i="6"/>
  <c r="U687" i="6"/>
  <c r="V687" i="6"/>
  <c r="W687" i="6"/>
  <c r="X687" i="6"/>
  <c r="N688" i="6"/>
  <c r="O688" i="6"/>
  <c r="P688" i="6"/>
  <c r="Q688" i="6"/>
  <c r="R688" i="6"/>
  <c r="S688" i="6"/>
  <c r="T688" i="6"/>
  <c r="U688" i="6"/>
  <c r="V688" i="6"/>
  <c r="W688" i="6"/>
  <c r="X688" i="6"/>
  <c r="N689" i="6"/>
  <c r="O689" i="6"/>
  <c r="P689" i="6"/>
  <c r="Q689" i="6"/>
  <c r="R689" i="6"/>
  <c r="S689" i="6"/>
  <c r="T689" i="6"/>
  <c r="U689" i="6"/>
  <c r="V689" i="6"/>
  <c r="W689" i="6"/>
  <c r="X689" i="6"/>
  <c r="N690" i="6"/>
  <c r="O690" i="6"/>
  <c r="P690" i="6"/>
  <c r="Q690" i="6"/>
  <c r="R690" i="6"/>
  <c r="S690" i="6"/>
  <c r="T690" i="6"/>
  <c r="U690" i="6"/>
  <c r="V690" i="6"/>
  <c r="W690" i="6"/>
  <c r="X690" i="6"/>
  <c r="N691" i="6"/>
  <c r="O691" i="6"/>
  <c r="P691" i="6"/>
  <c r="Q691" i="6"/>
  <c r="R691" i="6"/>
  <c r="S691" i="6"/>
  <c r="T691" i="6"/>
  <c r="U691" i="6"/>
  <c r="V691" i="6"/>
  <c r="W691" i="6"/>
  <c r="X691" i="6"/>
  <c r="N692" i="6"/>
  <c r="O692" i="6"/>
  <c r="P692" i="6"/>
  <c r="Q692" i="6"/>
  <c r="R692" i="6"/>
  <c r="S692" i="6"/>
  <c r="T692" i="6"/>
  <c r="U692" i="6"/>
  <c r="V692" i="6"/>
  <c r="W692" i="6"/>
  <c r="X692" i="6"/>
  <c r="N693" i="6"/>
  <c r="O693" i="6"/>
  <c r="P693" i="6"/>
  <c r="Q693" i="6"/>
  <c r="R693" i="6"/>
  <c r="S693" i="6"/>
  <c r="T693" i="6"/>
  <c r="U693" i="6"/>
  <c r="V693" i="6"/>
  <c r="W693" i="6"/>
  <c r="X693" i="6"/>
  <c r="N694" i="6"/>
  <c r="O694" i="6"/>
  <c r="P694" i="6"/>
  <c r="Q694" i="6"/>
  <c r="R694" i="6"/>
  <c r="S694" i="6"/>
  <c r="T694" i="6"/>
  <c r="U694" i="6"/>
  <c r="V694" i="6"/>
  <c r="W694" i="6"/>
  <c r="X694" i="6"/>
  <c r="N695" i="6"/>
  <c r="O695" i="6"/>
  <c r="P695" i="6"/>
  <c r="Q695" i="6"/>
  <c r="R695" i="6"/>
  <c r="S695" i="6"/>
  <c r="T695" i="6"/>
  <c r="U695" i="6"/>
  <c r="V695" i="6"/>
  <c r="W695" i="6"/>
  <c r="X695" i="6"/>
  <c r="N696" i="6"/>
  <c r="O696" i="6"/>
  <c r="P696" i="6"/>
  <c r="Q696" i="6"/>
  <c r="R696" i="6"/>
  <c r="S696" i="6"/>
  <c r="T696" i="6"/>
  <c r="U696" i="6"/>
  <c r="V696" i="6"/>
  <c r="W696" i="6"/>
  <c r="X696" i="6"/>
  <c r="N697" i="6"/>
  <c r="O697" i="6"/>
  <c r="P697" i="6"/>
  <c r="Q697" i="6"/>
  <c r="R697" i="6"/>
  <c r="S697" i="6"/>
  <c r="T697" i="6"/>
  <c r="U697" i="6"/>
  <c r="V697" i="6"/>
  <c r="W697" i="6"/>
  <c r="X697" i="6"/>
  <c r="N698" i="6"/>
  <c r="O698" i="6"/>
  <c r="P698" i="6"/>
  <c r="Q698" i="6"/>
  <c r="R698" i="6"/>
  <c r="S698" i="6"/>
  <c r="T698" i="6"/>
  <c r="U698" i="6"/>
  <c r="V698" i="6"/>
  <c r="W698" i="6"/>
  <c r="X698" i="6"/>
  <c r="N699" i="6"/>
  <c r="O699" i="6"/>
  <c r="P699" i="6"/>
  <c r="Q699" i="6"/>
  <c r="R699" i="6"/>
  <c r="S699" i="6"/>
  <c r="T699" i="6"/>
  <c r="U699" i="6"/>
  <c r="V699" i="6"/>
  <c r="W699" i="6"/>
  <c r="X699" i="6"/>
  <c r="N700" i="6"/>
  <c r="O700" i="6"/>
  <c r="P700" i="6"/>
  <c r="Q700" i="6"/>
  <c r="R700" i="6"/>
  <c r="S700" i="6"/>
  <c r="T700" i="6"/>
  <c r="U700" i="6"/>
  <c r="V700" i="6"/>
  <c r="W700" i="6"/>
  <c r="X700" i="6"/>
  <c r="N701" i="6"/>
  <c r="O701" i="6"/>
  <c r="P701" i="6"/>
  <c r="Q701" i="6"/>
  <c r="R701" i="6"/>
  <c r="S701" i="6"/>
  <c r="T701" i="6"/>
  <c r="U701" i="6"/>
  <c r="V701" i="6"/>
  <c r="W701" i="6"/>
  <c r="X701" i="6"/>
  <c r="N702" i="6"/>
  <c r="O702" i="6"/>
  <c r="P702" i="6"/>
  <c r="Q702" i="6"/>
  <c r="R702" i="6"/>
  <c r="S702" i="6"/>
  <c r="T702" i="6"/>
  <c r="U702" i="6"/>
  <c r="V702" i="6"/>
  <c r="W702" i="6"/>
  <c r="X702" i="6"/>
  <c r="N703" i="6"/>
  <c r="O703" i="6"/>
  <c r="P703" i="6"/>
  <c r="Q703" i="6"/>
  <c r="R703" i="6"/>
  <c r="S703" i="6"/>
  <c r="T703" i="6"/>
  <c r="U703" i="6"/>
  <c r="V703" i="6"/>
  <c r="W703" i="6"/>
  <c r="X703" i="6"/>
  <c r="N704" i="6"/>
  <c r="O704" i="6"/>
  <c r="P704" i="6"/>
  <c r="Q704" i="6"/>
  <c r="R704" i="6"/>
  <c r="S704" i="6"/>
  <c r="T704" i="6"/>
  <c r="U704" i="6"/>
  <c r="V704" i="6"/>
  <c r="W704" i="6"/>
  <c r="X704" i="6"/>
  <c r="N705" i="6"/>
  <c r="O705" i="6"/>
  <c r="P705" i="6"/>
  <c r="Q705" i="6"/>
  <c r="R705" i="6"/>
  <c r="S705" i="6"/>
  <c r="T705" i="6"/>
  <c r="U705" i="6"/>
  <c r="V705" i="6"/>
  <c r="W705" i="6"/>
  <c r="X705" i="6"/>
  <c r="N706" i="6"/>
  <c r="O706" i="6"/>
  <c r="P706" i="6"/>
  <c r="Q706" i="6"/>
  <c r="R706" i="6"/>
  <c r="S706" i="6"/>
  <c r="T706" i="6"/>
  <c r="U706" i="6"/>
  <c r="V706" i="6"/>
  <c r="W706" i="6"/>
  <c r="X706" i="6"/>
  <c r="N707" i="6"/>
  <c r="O707" i="6"/>
  <c r="P707" i="6"/>
  <c r="Q707" i="6"/>
  <c r="R707" i="6"/>
  <c r="S707" i="6"/>
  <c r="T707" i="6"/>
  <c r="U707" i="6"/>
  <c r="V707" i="6"/>
  <c r="W707" i="6"/>
  <c r="X707" i="6"/>
  <c r="N708" i="6"/>
  <c r="O708" i="6"/>
  <c r="P708" i="6"/>
  <c r="Q708" i="6"/>
  <c r="R708" i="6"/>
  <c r="S708" i="6"/>
  <c r="T708" i="6"/>
  <c r="U708" i="6"/>
  <c r="V708" i="6"/>
  <c r="W708" i="6"/>
  <c r="X708" i="6"/>
  <c r="N709" i="6"/>
  <c r="O709" i="6"/>
  <c r="P709" i="6"/>
  <c r="Q709" i="6"/>
  <c r="R709" i="6"/>
  <c r="S709" i="6"/>
  <c r="T709" i="6"/>
  <c r="U709" i="6"/>
  <c r="V709" i="6"/>
  <c r="W709" i="6"/>
  <c r="X709" i="6"/>
  <c r="N710" i="6"/>
  <c r="O710" i="6"/>
  <c r="P710" i="6"/>
  <c r="Q710" i="6"/>
  <c r="R710" i="6"/>
  <c r="S710" i="6"/>
  <c r="T710" i="6"/>
  <c r="U710" i="6"/>
  <c r="V710" i="6"/>
  <c r="W710" i="6"/>
  <c r="X710" i="6"/>
  <c r="N711" i="6"/>
  <c r="O711" i="6"/>
  <c r="P711" i="6"/>
  <c r="Q711" i="6"/>
  <c r="R711" i="6"/>
  <c r="S711" i="6"/>
  <c r="T711" i="6"/>
  <c r="U711" i="6"/>
  <c r="V711" i="6"/>
  <c r="W711" i="6"/>
  <c r="X711" i="6"/>
  <c r="N712" i="6"/>
  <c r="O712" i="6"/>
  <c r="P712" i="6"/>
  <c r="Q712" i="6"/>
  <c r="R712" i="6"/>
  <c r="S712" i="6"/>
  <c r="T712" i="6"/>
  <c r="U712" i="6"/>
  <c r="V712" i="6"/>
  <c r="W712" i="6"/>
  <c r="X712" i="6"/>
  <c r="N713" i="6"/>
  <c r="O713" i="6"/>
  <c r="P713" i="6"/>
  <c r="Q713" i="6"/>
  <c r="R713" i="6"/>
  <c r="S713" i="6"/>
  <c r="T713" i="6"/>
  <c r="U713" i="6"/>
  <c r="V713" i="6"/>
  <c r="W713" i="6"/>
  <c r="X713" i="6"/>
  <c r="N714" i="6"/>
  <c r="O714" i="6"/>
  <c r="P714" i="6"/>
  <c r="Q714" i="6"/>
  <c r="R714" i="6"/>
  <c r="S714" i="6"/>
  <c r="T714" i="6"/>
  <c r="U714" i="6"/>
  <c r="V714" i="6"/>
  <c r="W714" i="6"/>
  <c r="X714" i="6"/>
  <c r="N715" i="6"/>
  <c r="O715" i="6"/>
  <c r="P715" i="6"/>
  <c r="Q715" i="6"/>
  <c r="R715" i="6"/>
  <c r="S715" i="6"/>
  <c r="T715" i="6"/>
  <c r="U715" i="6"/>
  <c r="V715" i="6"/>
  <c r="W715" i="6"/>
  <c r="X715" i="6"/>
  <c r="N716" i="6"/>
  <c r="O716" i="6"/>
  <c r="P716" i="6"/>
  <c r="Q716" i="6"/>
  <c r="R716" i="6"/>
  <c r="S716" i="6"/>
  <c r="T716" i="6"/>
  <c r="U716" i="6"/>
  <c r="V716" i="6"/>
  <c r="W716" i="6"/>
  <c r="X716" i="6"/>
  <c r="N717" i="6"/>
  <c r="O717" i="6"/>
  <c r="P717" i="6"/>
  <c r="Q717" i="6"/>
  <c r="R717" i="6"/>
  <c r="S717" i="6"/>
  <c r="T717" i="6"/>
  <c r="U717" i="6"/>
  <c r="V717" i="6"/>
  <c r="W717" i="6"/>
  <c r="X717" i="6"/>
  <c r="N718" i="6"/>
  <c r="O718" i="6"/>
  <c r="P718" i="6"/>
  <c r="Q718" i="6"/>
  <c r="R718" i="6"/>
  <c r="S718" i="6"/>
  <c r="T718" i="6"/>
  <c r="U718" i="6"/>
  <c r="V718" i="6"/>
  <c r="W718" i="6"/>
  <c r="X718" i="6"/>
  <c r="N719" i="6"/>
  <c r="O719" i="6"/>
  <c r="P719" i="6"/>
  <c r="Q719" i="6"/>
  <c r="R719" i="6"/>
  <c r="S719" i="6"/>
  <c r="T719" i="6"/>
  <c r="U719" i="6"/>
  <c r="V719" i="6"/>
  <c r="W719" i="6"/>
  <c r="X719" i="6"/>
  <c r="N720" i="6"/>
  <c r="O720" i="6"/>
  <c r="P720" i="6"/>
  <c r="Q720" i="6"/>
  <c r="R720" i="6"/>
  <c r="S720" i="6"/>
  <c r="T720" i="6"/>
  <c r="U720" i="6"/>
  <c r="V720" i="6"/>
  <c r="W720" i="6"/>
  <c r="X720" i="6"/>
  <c r="N721" i="6"/>
  <c r="O721" i="6"/>
  <c r="P721" i="6"/>
  <c r="Q721" i="6"/>
  <c r="R721" i="6"/>
  <c r="S721" i="6"/>
  <c r="T721" i="6"/>
  <c r="U721" i="6"/>
  <c r="V721" i="6"/>
  <c r="W721" i="6"/>
  <c r="X721" i="6"/>
  <c r="N722" i="6"/>
  <c r="O722" i="6"/>
  <c r="P722" i="6"/>
  <c r="Q722" i="6"/>
  <c r="R722" i="6"/>
  <c r="S722" i="6"/>
  <c r="T722" i="6"/>
  <c r="U722" i="6"/>
  <c r="V722" i="6"/>
  <c r="W722" i="6"/>
  <c r="X722" i="6"/>
  <c r="N723" i="6"/>
  <c r="O723" i="6"/>
  <c r="P723" i="6"/>
  <c r="Q723" i="6"/>
  <c r="R723" i="6"/>
  <c r="S723" i="6"/>
  <c r="T723" i="6"/>
  <c r="U723" i="6"/>
  <c r="V723" i="6"/>
  <c r="W723" i="6"/>
  <c r="X723" i="6"/>
  <c r="N724" i="6"/>
  <c r="O724" i="6"/>
  <c r="P724" i="6"/>
  <c r="Q724" i="6"/>
  <c r="R724" i="6"/>
  <c r="S724" i="6"/>
  <c r="T724" i="6"/>
  <c r="U724" i="6"/>
  <c r="V724" i="6"/>
  <c r="W724" i="6"/>
  <c r="X724" i="6"/>
  <c r="N725" i="6"/>
  <c r="O725" i="6"/>
  <c r="P725" i="6"/>
  <c r="Q725" i="6"/>
  <c r="R725" i="6"/>
  <c r="S725" i="6"/>
  <c r="T725" i="6"/>
  <c r="U725" i="6"/>
  <c r="V725" i="6"/>
  <c r="W725" i="6"/>
  <c r="X725" i="6"/>
  <c r="N726" i="6"/>
  <c r="O726" i="6"/>
  <c r="P726" i="6"/>
  <c r="Q726" i="6"/>
  <c r="R726" i="6"/>
  <c r="S726" i="6"/>
  <c r="T726" i="6"/>
  <c r="U726" i="6"/>
  <c r="V726" i="6"/>
  <c r="W726" i="6"/>
  <c r="X726" i="6"/>
  <c r="N727" i="6"/>
  <c r="O727" i="6"/>
  <c r="P727" i="6"/>
  <c r="Q727" i="6"/>
  <c r="R727" i="6"/>
  <c r="S727" i="6"/>
  <c r="T727" i="6"/>
  <c r="U727" i="6"/>
  <c r="V727" i="6"/>
  <c r="W727" i="6"/>
  <c r="X727" i="6"/>
  <c r="N728" i="6"/>
  <c r="O728" i="6"/>
  <c r="P728" i="6"/>
  <c r="Q728" i="6"/>
  <c r="R728" i="6"/>
  <c r="S728" i="6"/>
  <c r="T728" i="6"/>
  <c r="U728" i="6"/>
  <c r="V728" i="6"/>
  <c r="W728" i="6"/>
  <c r="X728" i="6"/>
  <c r="N729" i="6"/>
  <c r="O729" i="6"/>
  <c r="P729" i="6"/>
  <c r="Q729" i="6"/>
  <c r="R729" i="6"/>
  <c r="S729" i="6"/>
  <c r="T729" i="6"/>
  <c r="U729" i="6"/>
  <c r="V729" i="6"/>
  <c r="W729" i="6"/>
  <c r="X729" i="6"/>
  <c r="N730" i="6"/>
  <c r="O730" i="6"/>
  <c r="P730" i="6"/>
  <c r="Q730" i="6"/>
  <c r="R730" i="6"/>
  <c r="S730" i="6"/>
  <c r="T730" i="6"/>
  <c r="U730" i="6"/>
  <c r="V730" i="6"/>
  <c r="W730" i="6"/>
  <c r="X730" i="6"/>
  <c r="N731" i="6"/>
  <c r="O731" i="6"/>
  <c r="P731" i="6"/>
  <c r="Q731" i="6"/>
  <c r="R731" i="6"/>
  <c r="S731" i="6"/>
  <c r="T731" i="6"/>
  <c r="U731" i="6"/>
  <c r="V731" i="6"/>
  <c r="W731" i="6"/>
  <c r="X731" i="6"/>
  <c r="N732" i="6"/>
  <c r="O732" i="6"/>
  <c r="P732" i="6"/>
  <c r="Q732" i="6"/>
  <c r="R732" i="6"/>
  <c r="S732" i="6"/>
  <c r="T732" i="6"/>
  <c r="U732" i="6"/>
  <c r="V732" i="6"/>
  <c r="W732" i="6"/>
  <c r="X732" i="6"/>
  <c r="N733" i="6"/>
  <c r="O733" i="6"/>
  <c r="P733" i="6"/>
  <c r="Q733" i="6"/>
  <c r="R733" i="6"/>
  <c r="S733" i="6"/>
  <c r="T733" i="6"/>
  <c r="U733" i="6"/>
  <c r="V733" i="6"/>
  <c r="W733" i="6"/>
  <c r="X733" i="6"/>
  <c r="N734" i="6"/>
  <c r="O734" i="6"/>
  <c r="P734" i="6"/>
  <c r="Q734" i="6"/>
  <c r="R734" i="6"/>
  <c r="S734" i="6"/>
  <c r="T734" i="6"/>
  <c r="U734" i="6"/>
  <c r="V734" i="6"/>
  <c r="W734" i="6"/>
  <c r="X734" i="6"/>
  <c r="N735" i="6"/>
  <c r="O735" i="6"/>
  <c r="P735" i="6"/>
  <c r="Q735" i="6"/>
  <c r="R735" i="6"/>
  <c r="S735" i="6"/>
  <c r="T735" i="6"/>
  <c r="U735" i="6"/>
  <c r="V735" i="6"/>
  <c r="W735" i="6"/>
  <c r="X735" i="6"/>
  <c r="N736" i="6"/>
  <c r="O736" i="6"/>
  <c r="P736" i="6"/>
  <c r="Q736" i="6"/>
  <c r="R736" i="6"/>
  <c r="S736" i="6"/>
  <c r="T736" i="6"/>
  <c r="U736" i="6"/>
  <c r="V736" i="6"/>
  <c r="W736" i="6"/>
  <c r="X736" i="6"/>
  <c r="N737" i="6"/>
  <c r="O737" i="6"/>
  <c r="P737" i="6"/>
  <c r="Q737" i="6"/>
  <c r="R737" i="6"/>
  <c r="S737" i="6"/>
  <c r="T737" i="6"/>
  <c r="U737" i="6"/>
  <c r="V737" i="6"/>
  <c r="W737" i="6"/>
  <c r="X737" i="6"/>
  <c r="N738" i="6"/>
  <c r="O738" i="6"/>
  <c r="P738" i="6"/>
  <c r="Q738" i="6"/>
  <c r="R738" i="6"/>
  <c r="S738" i="6"/>
  <c r="T738" i="6"/>
  <c r="U738" i="6"/>
  <c r="V738" i="6"/>
  <c r="W738" i="6"/>
  <c r="X738" i="6"/>
  <c r="N739" i="6"/>
  <c r="O739" i="6"/>
  <c r="P739" i="6"/>
  <c r="Q739" i="6"/>
  <c r="R739" i="6"/>
  <c r="S739" i="6"/>
  <c r="T739" i="6"/>
  <c r="U739" i="6"/>
  <c r="V739" i="6"/>
  <c r="W739" i="6"/>
  <c r="X739" i="6"/>
  <c r="N740" i="6"/>
  <c r="O740" i="6"/>
  <c r="P740" i="6"/>
  <c r="Q740" i="6"/>
  <c r="R740" i="6"/>
  <c r="S740" i="6"/>
  <c r="T740" i="6"/>
  <c r="U740" i="6"/>
  <c r="V740" i="6"/>
  <c r="W740" i="6"/>
  <c r="X740" i="6"/>
  <c r="N741" i="6"/>
  <c r="O741" i="6"/>
  <c r="P741" i="6"/>
  <c r="Q741" i="6"/>
  <c r="R741" i="6"/>
  <c r="S741" i="6"/>
  <c r="T741" i="6"/>
  <c r="U741" i="6"/>
  <c r="V741" i="6"/>
  <c r="W741" i="6"/>
  <c r="X741" i="6"/>
  <c r="N742" i="6"/>
  <c r="O742" i="6"/>
  <c r="P742" i="6"/>
  <c r="Q742" i="6"/>
  <c r="R742" i="6"/>
  <c r="S742" i="6"/>
  <c r="T742" i="6"/>
  <c r="U742" i="6"/>
  <c r="V742" i="6"/>
  <c r="W742" i="6"/>
  <c r="X742" i="6"/>
  <c r="N743" i="6"/>
  <c r="O743" i="6"/>
  <c r="P743" i="6"/>
  <c r="Q743" i="6"/>
  <c r="R743" i="6"/>
  <c r="S743" i="6"/>
  <c r="T743" i="6"/>
  <c r="U743" i="6"/>
  <c r="V743" i="6"/>
  <c r="W743" i="6"/>
  <c r="X743" i="6"/>
  <c r="N744" i="6"/>
  <c r="O744" i="6"/>
  <c r="P744" i="6"/>
  <c r="Q744" i="6"/>
  <c r="R744" i="6"/>
  <c r="S744" i="6"/>
  <c r="T744" i="6"/>
  <c r="U744" i="6"/>
  <c r="V744" i="6"/>
  <c r="W744" i="6"/>
  <c r="X744" i="6"/>
  <c r="N745" i="6"/>
  <c r="O745" i="6"/>
  <c r="P745" i="6"/>
  <c r="Q745" i="6"/>
  <c r="R745" i="6"/>
  <c r="S745" i="6"/>
  <c r="T745" i="6"/>
  <c r="U745" i="6"/>
  <c r="V745" i="6"/>
  <c r="W745" i="6"/>
  <c r="X745" i="6"/>
  <c r="N746" i="6"/>
  <c r="O746" i="6"/>
  <c r="P746" i="6"/>
  <c r="Q746" i="6"/>
  <c r="R746" i="6"/>
  <c r="S746" i="6"/>
  <c r="T746" i="6"/>
  <c r="U746" i="6"/>
  <c r="V746" i="6"/>
  <c r="W746" i="6"/>
  <c r="X746" i="6"/>
  <c r="N747" i="6"/>
  <c r="O747" i="6"/>
  <c r="P747" i="6"/>
  <c r="Q747" i="6"/>
  <c r="R747" i="6"/>
  <c r="S747" i="6"/>
  <c r="T747" i="6"/>
  <c r="U747" i="6"/>
  <c r="V747" i="6"/>
  <c r="W747" i="6"/>
  <c r="X747" i="6"/>
  <c r="N748" i="6"/>
  <c r="O748" i="6"/>
  <c r="P748" i="6"/>
  <c r="Q748" i="6"/>
  <c r="R748" i="6"/>
  <c r="S748" i="6"/>
  <c r="T748" i="6"/>
  <c r="U748" i="6"/>
  <c r="V748" i="6"/>
  <c r="W748" i="6"/>
  <c r="X748" i="6"/>
  <c r="N749" i="6"/>
  <c r="O749" i="6"/>
  <c r="P749" i="6"/>
  <c r="Q749" i="6"/>
  <c r="R749" i="6"/>
  <c r="S749" i="6"/>
  <c r="T749" i="6"/>
  <c r="U749" i="6"/>
  <c r="V749" i="6"/>
  <c r="W749" i="6"/>
  <c r="X749" i="6"/>
  <c r="N750" i="6"/>
  <c r="O750" i="6"/>
  <c r="P750" i="6"/>
  <c r="Q750" i="6"/>
  <c r="R750" i="6"/>
  <c r="S750" i="6"/>
  <c r="T750" i="6"/>
  <c r="U750" i="6"/>
  <c r="V750" i="6"/>
  <c r="W750" i="6"/>
  <c r="X750" i="6"/>
  <c r="N751" i="6"/>
  <c r="O751" i="6"/>
  <c r="P751" i="6"/>
  <c r="Q751" i="6"/>
  <c r="R751" i="6"/>
  <c r="S751" i="6"/>
  <c r="T751" i="6"/>
  <c r="U751" i="6"/>
  <c r="V751" i="6"/>
  <c r="W751" i="6"/>
  <c r="X751" i="6"/>
  <c r="N752" i="6"/>
  <c r="O752" i="6"/>
  <c r="P752" i="6"/>
  <c r="Q752" i="6"/>
  <c r="R752" i="6"/>
  <c r="S752" i="6"/>
  <c r="T752" i="6"/>
  <c r="U752" i="6"/>
  <c r="V752" i="6"/>
  <c r="W752" i="6"/>
  <c r="X752" i="6"/>
  <c r="N753" i="6"/>
  <c r="O753" i="6"/>
  <c r="P753" i="6"/>
  <c r="Q753" i="6"/>
  <c r="R753" i="6"/>
  <c r="S753" i="6"/>
  <c r="T753" i="6"/>
  <c r="U753" i="6"/>
  <c r="V753" i="6"/>
  <c r="W753" i="6"/>
  <c r="X753" i="6"/>
  <c r="N754" i="6"/>
  <c r="O754" i="6"/>
  <c r="P754" i="6"/>
  <c r="Q754" i="6"/>
  <c r="R754" i="6"/>
  <c r="S754" i="6"/>
  <c r="T754" i="6"/>
  <c r="U754" i="6"/>
  <c r="V754" i="6"/>
  <c r="W754" i="6"/>
  <c r="X754" i="6"/>
  <c r="N755" i="6"/>
  <c r="O755" i="6"/>
  <c r="P755" i="6"/>
  <c r="Q755" i="6"/>
  <c r="R755" i="6"/>
  <c r="S755" i="6"/>
  <c r="T755" i="6"/>
  <c r="U755" i="6"/>
  <c r="V755" i="6"/>
  <c r="W755" i="6"/>
  <c r="X755" i="6"/>
  <c r="N756" i="6"/>
  <c r="O756" i="6"/>
  <c r="P756" i="6"/>
  <c r="Q756" i="6"/>
  <c r="R756" i="6"/>
  <c r="S756" i="6"/>
  <c r="T756" i="6"/>
  <c r="U756" i="6"/>
  <c r="V756" i="6"/>
  <c r="W756" i="6"/>
  <c r="X756" i="6"/>
  <c r="N757" i="6"/>
  <c r="O757" i="6"/>
  <c r="P757" i="6"/>
  <c r="Q757" i="6"/>
  <c r="R757" i="6"/>
  <c r="S757" i="6"/>
  <c r="T757" i="6"/>
  <c r="U757" i="6"/>
  <c r="V757" i="6"/>
  <c r="W757" i="6"/>
  <c r="X757" i="6"/>
  <c r="N758" i="6"/>
  <c r="O758" i="6"/>
  <c r="P758" i="6"/>
  <c r="Q758" i="6"/>
  <c r="R758" i="6"/>
  <c r="S758" i="6"/>
  <c r="T758" i="6"/>
  <c r="U758" i="6"/>
  <c r="V758" i="6"/>
  <c r="W758" i="6"/>
  <c r="X758" i="6"/>
  <c r="N759" i="6"/>
  <c r="O759" i="6"/>
  <c r="P759" i="6"/>
  <c r="Q759" i="6"/>
  <c r="R759" i="6"/>
  <c r="S759" i="6"/>
  <c r="T759" i="6"/>
  <c r="U759" i="6"/>
  <c r="V759" i="6"/>
  <c r="W759" i="6"/>
  <c r="X759" i="6"/>
  <c r="N760" i="6"/>
  <c r="O760" i="6"/>
  <c r="P760" i="6"/>
  <c r="Q760" i="6"/>
  <c r="R760" i="6"/>
  <c r="S760" i="6"/>
  <c r="T760" i="6"/>
  <c r="U760" i="6"/>
  <c r="V760" i="6"/>
  <c r="W760" i="6"/>
  <c r="X760" i="6"/>
  <c r="N761" i="6"/>
  <c r="O761" i="6"/>
  <c r="P761" i="6"/>
  <c r="Q761" i="6"/>
  <c r="R761" i="6"/>
  <c r="S761" i="6"/>
  <c r="T761" i="6"/>
  <c r="U761" i="6"/>
  <c r="V761" i="6"/>
  <c r="W761" i="6"/>
  <c r="X761" i="6"/>
  <c r="N762" i="6"/>
  <c r="O762" i="6"/>
  <c r="P762" i="6"/>
  <c r="Q762" i="6"/>
  <c r="R762" i="6"/>
  <c r="S762" i="6"/>
  <c r="T762" i="6"/>
  <c r="U762" i="6"/>
  <c r="V762" i="6"/>
  <c r="W762" i="6"/>
  <c r="X762" i="6"/>
  <c r="N763" i="6"/>
  <c r="O763" i="6"/>
  <c r="P763" i="6"/>
  <c r="Q763" i="6"/>
  <c r="R763" i="6"/>
  <c r="S763" i="6"/>
  <c r="T763" i="6"/>
  <c r="U763" i="6"/>
  <c r="V763" i="6"/>
  <c r="W763" i="6"/>
  <c r="X763" i="6"/>
  <c r="N764" i="6"/>
  <c r="O764" i="6"/>
  <c r="P764" i="6"/>
  <c r="Q764" i="6"/>
  <c r="R764" i="6"/>
  <c r="S764" i="6"/>
  <c r="T764" i="6"/>
  <c r="U764" i="6"/>
  <c r="V764" i="6"/>
  <c r="W764" i="6"/>
  <c r="X764" i="6"/>
  <c r="N765" i="6"/>
  <c r="O765" i="6"/>
  <c r="P765" i="6"/>
  <c r="Q765" i="6"/>
  <c r="R765" i="6"/>
  <c r="S765" i="6"/>
  <c r="T765" i="6"/>
  <c r="U765" i="6"/>
  <c r="V765" i="6"/>
  <c r="W765" i="6"/>
  <c r="X765" i="6"/>
  <c r="N766" i="6"/>
  <c r="O766" i="6"/>
  <c r="P766" i="6"/>
  <c r="Q766" i="6"/>
  <c r="R766" i="6"/>
  <c r="S766" i="6"/>
  <c r="T766" i="6"/>
  <c r="U766" i="6"/>
  <c r="V766" i="6"/>
  <c r="W766" i="6"/>
  <c r="X766" i="6"/>
  <c r="N767" i="6"/>
  <c r="O767" i="6"/>
  <c r="P767" i="6"/>
  <c r="Q767" i="6"/>
  <c r="R767" i="6"/>
  <c r="S767" i="6"/>
  <c r="T767" i="6"/>
  <c r="U767" i="6"/>
  <c r="V767" i="6"/>
  <c r="W767" i="6"/>
  <c r="X767" i="6"/>
  <c r="N768" i="6"/>
  <c r="O768" i="6"/>
  <c r="P768" i="6"/>
  <c r="Q768" i="6"/>
  <c r="R768" i="6"/>
  <c r="S768" i="6"/>
  <c r="T768" i="6"/>
  <c r="U768" i="6"/>
  <c r="V768" i="6"/>
  <c r="W768" i="6"/>
  <c r="X768" i="6"/>
  <c r="N769" i="6"/>
  <c r="O769" i="6"/>
  <c r="P769" i="6"/>
  <c r="Q769" i="6"/>
  <c r="R769" i="6"/>
  <c r="S769" i="6"/>
  <c r="T769" i="6"/>
  <c r="U769" i="6"/>
  <c r="V769" i="6"/>
  <c r="W769" i="6"/>
  <c r="X769" i="6"/>
  <c r="N770" i="6"/>
  <c r="O770" i="6"/>
  <c r="P770" i="6"/>
  <c r="Q770" i="6"/>
  <c r="R770" i="6"/>
  <c r="S770" i="6"/>
  <c r="T770" i="6"/>
  <c r="U770" i="6"/>
  <c r="V770" i="6"/>
  <c r="W770" i="6"/>
  <c r="X770" i="6"/>
  <c r="N771" i="6"/>
  <c r="O771" i="6"/>
  <c r="P771" i="6"/>
  <c r="Q771" i="6"/>
  <c r="R771" i="6"/>
  <c r="S771" i="6"/>
  <c r="T771" i="6"/>
  <c r="U771" i="6"/>
  <c r="V771" i="6"/>
  <c r="W771" i="6"/>
  <c r="X771" i="6"/>
  <c r="N772" i="6"/>
  <c r="O772" i="6"/>
  <c r="P772" i="6"/>
  <c r="Q772" i="6"/>
  <c r="R772" i="6"/>
  <c r="S772" i="6"/>
  <c r="T772" i="6"/>
  <c r="U772" i="6"/>
  <c r="V772" i="6"/>
  <c r="W772" i="6"/>
  <c r="X772" i="6"/>
  <c r="N773" i="6"/>
  <c r="O773" i="6"/>
  <c r="P773" i="6"/>
  <c r="Q773" i="6"/>
  <c r="R773" i="6"/>
  <c r="S773" i="6"/>
  <c r="T773" i="6"/>
  <c r="U773" i="6"/>
  <c r="V773" i="6"/>
  <c r="W773" i="6"/>
  <c r="X773" i="6"/>
  <c r="N774" i="6"/>
  <c r="O774" i="6"/>
  <c r="P774" i="6"/>
  <c r="Q774" i="6"/>
  <c r="R774" i="6"/>
  <c r="S774" i="6"/>
  <c r="T774" i="6"/>
  <c r="U774" i="6"/>
  <c r="V774" i="6"/>
  <c r="W774" i="6"/>
  <c r="X774" i="6"/>
  <c r="N775" i="6"/>
  <c r="O775" i="6"/>
  <c r="P775" i="6"/>
  <c r="Q775" i="6"/>
  <c r="R775" i="6"/>
  <c r="S775" i="6"/>
  <c r="T775" i="6"/>
  <c r="U775" i="6"/>
  <c r="V775" i="6"/>
  <c r="W775" i="6"/>
  <c r="X775" i="6"/>
  <c r="N776" i="6"/>
  <c r="O776" i="6"/>
  <c r="P776" i="6"/>
  <c r="Q776" i="6"/>
  <c r="R776" i="6"/>
  <c r="S776" i="6"/>
  <c r="T776" i="6"/>
  <c r="U776" i="6"/>
  <c r="V776" i="6"/>
  <c r="W776" i="6"/>
  <c r="X776" i="6"/>
  <c r="N777" i="6"/>
  <c r="O777" i="6"/>
  <c r="P777" i="6"/>
  <c r="Q777" i="6"/>
  <c r="R777" i="6"/>
  <c r="S777" i="6"/>
  <c r="T777" i="6"/>
  <c r="U777" i="6"/>
  <c r="V777" i="6"/>
  <c r="W777" i="6"/>
  <c r="X777" i="6"/>
  <c r="N778" i="6"/>
  <c r="O778" i="6"/>
  <c r="P778" i="6"/>
  <c r="Q778" i="6"/>
  <c r="R778" i="6"/>
  <c r="S778" i="6"/>
  <c r="T778" i="6"/>
  <c r="U778" i="6"/>
  <c r="V778" i="6"/>
  <c r="W778" i="6"/>
  <c r="X778" i="6"/>
  <c r="N779" i="6"/>
  <c r="O779" i="6"/>
  <c r="P779" i="6"/>
  <c r="Q779" i="6"/>
  <c r="R779" i="6"/>
  <c r="S779" i="6"/>
  <c r="T779" i="6"/>
  <c r="U779" i="6"/>
  <c r="V779" i="6"/>
  <c r="W779" i="6"/>
  <c r="X779" i="6"/>
  <c r="N780" i="6"/>
  <c r="O780" i="6"/>
  <c r="P780" i="6"/>
  <c r="Q780" i="6"/>
  <c r="R780" i="6"/>
  <c r="S780" i="6"/>
  <c r="T780" i="6"/>
  <c r="U780" i="6"/>
  <c r="V780" i="6"/>
  <c r="W780" i="6"/>
  <c r="X780" i="6"/>
  <c r="N781" i="6"/>
  <c r="O781" i="6"/>
  <c r="P781" i="6"/>
  <c r="Q781" i="6"/>
  <c r="R781" i="6"/>
  <c r="S781" i="6"/>
  <c r="T781" i="6"/>
  <c r="U781" i="6"/>
  <c r="V781" i="6"/>
  <c r="W781" i="6"/>
  <c r="X781" i="6"/>
  <c r="N782" i="6"/>
  <c r="O782" i="6"/>
  <c r="P782" i="6"/>
  <c r="Q782" i="6"/>
  <c r="R782" i="6"/>
  <c r="S782" i="6"/>
  <c r="T782" i="6"/>
  <c r="U782" i="6"/>
  <c r="V782" i="6"/>
  <c r="W782" i="6"/>
  <c r="X782" i="6"/>
  <c r="N783" i="6"/>
  <c r="O783" i="6"/>
  <c r="P783" i="6"/>
  <c r="Q783" i="6"/>
  <c r="R783" i="6"/>
  <c r="S783" i="6"/>
  <c r="T783" i="6"/>
  <c r="U783" i="6"/>
  <c r="V783" i="6"/>
  <c r="W783" i="6"/>
  <c r="X783" i="6"/>
  <c r="N784" i="6"/>
  <c r="O784" i="6"/>
  <c r="P784" i="6"/>
  <c r="Q784" i="6"/>
  <c r="R784" i="6"/>
  <c r="S784" i="6"/>
  <c r="T784" i="6"/>
  <c r="U784" i="6"/>
  <c r="V784" i="6"/>
  <c r="W784" i="6"/>
  <c r="X784" i="6"/>
  <c r="N785" i="6"/>
  <c r="O785" i="6"/>
  <c r="P785" i="6"/>
  <c r="Q785" i="6"/>
  <c r="R785" i="6"/>
  <c r="S785" i="6"/>
  <c r="T785" i="6"/>
  <c r="U785" i="6"/>
  <c r="V785" i="6"/>
  <c r="W785" i="6"/>
  <c r="X785" i="6"/>
  <c r="N786" i="6"/>
  <c r="O786" i="6"/>
  <c r="P786" i="6"/>
  <c r="Q786" i="6"/>
  <c r="R786" i="6"/>
  <c r="S786" i="6"/>
  <c r="T786" i="6"/>
  <c r="U786" i="6"/>
  <c r="V786" i="6"/>
  <c r="W786" i="6"/>
  <c r="X786" i="6"/>
  <c r="N787" i="6"/>
  <c r="O787" i="6"/>
  <c r="P787" i="6"/>
  <c r="Q787" i="6"/>
  <c r="R787" i="6"/>
  <c r="S787" i="6"/>
  <c r="T787" i="6"/>
  <c r="U787" i="6"/>
  <c r="V787" i="6"/>
  <c r="W787" i="6"/>
  <c r="X787" i="6"/>
  <c r="N788" i="6"/>
  <c r="O788" i="6"/>
  <c r="P788" i="6"/>
  <c r="Q788" i="6"/>
  <c r="R788" i="6"/>
  <c r="S788" i="6"/>
  <c r="T788" i="6"/>
  <c r="U788" i="6"/>
  <c r="V788" i="6"/>
  <c r="W788" i="6"/>
  <c r="X788" i="6"/>
  <c r="N789" i="6"/>
  <c r="O789" i="6"/>
  <c r="P789" i="6"/>
  <c r="Q789" i="6"/>
  <c r="R789" i="6"/>
  <c r="S789" i="6"/>
  <c r="T789" i="6"/>
  <c r="U789" i="6"/>
  <c r="V789" i="6"/>
  <c r="W789" i="6"/>
  <c r="X789" i="6"/>
  <c r="N790" i="6"/>
  <c r="O790" i="6"/>
  <c r="P790" i="6"/>
  <c r="Q790" i="6"/>
  <c r="R790" i="6"/>
  <c r="S790" i="6"/>
  <c r="T790" i="6"/>
  <c r="U790" i="6"/>
  <c r="V790" i="6"/>
  <c r="W790" i="6"/>
  <c r="X790" i="6"/>
  <c r="N791" i="6"/>
  <c r="O791" i="6"/>
  <c r="P791" i="6"/>
  <c r="Q791" i="6"/>
  <c r="R791" i="6"/>
  <c r="S791" i="6"/>
  <c r="T791" i="6"/>
  <c r="U791" i="6"/>
  <c r="V791" i="6"/>
  <c r="W791" i="6"/>
  <c r="X791" i="6"/>
  <c r="N792" i="6"/>
  <c r="O792" i="6"/>
  <c r="P792" i="6"/>
  <c r="Q792" i="6"/>
  <c r="R792" i="6"/>
  <c r="S792" i="6"/>
  <c r="T792" i="6"/>
  <c r="U792" i="6"/>
  <c r="V792" i="6"/>
  <c r="W792" i="6"/>
  <c r="X792" i="6"/>
  <c r="N793" i="6"/>
  <c r="O793" i="6"/>
  <c r="P793" i="6"/>
  <c r="Q793" i="6"/>
  <c r="R793" i="6"/>
  <c r="S793" i="6"/>
  <c r="T793" i="6"/>
  <c r="U793" i="6"/>
  <c r="V793" i="6"/>
  <c r="W793" i="6"/>
  <c r="X793" i="6"/>
  <c r="N794" i="6"/>
  <c r="O794" i="6"/>
  <c r="P794" i="6"/>
  <c r="Q794" i="6"/>
  <c r="R794" i="6"/>
  <c r="S794" i="6"/>
  <c r="T794" i="6"/>
  <c r="U794" i="6"/>
  <c r="V794" i="6"/>
  <c r="W794" i="6"/>
  <c r="X794" i="6"/>
  <c r="N795" i="6"/>
  <c r="O795" i="6"/>
  <c r="P795" i="6"/>
  <c r="Q795" i="6"/>
  <c r="R795" i="6"/>
  <c r="S795" i="6"/>
  <c r="T795" i="6"/>
  <c r="U795" i="6"/>
  <c r="V795" i="6"/>
  <c r="W795" i="6"/>
  <c r="X795" i="6"/>
  <c r="N796" i="6"/>
  <c r="O796" i="6"/>
  <c r="P796" i="6"/>
  <c r="Q796" i="6"/>
  <c r="R796" i="6"/>
  <c r="S796" i="6"/>
  <c r="T796" i="6"/>
  <c r="U796" i="6"/>
  <c r="V796" i="6"/>
  <c r="W796" i="6"/>
  <c r="X796" i="6"/>
  <c r="N797" i="6"/>
  <c r="O797" i="6"/>
  <c r="P797" i="6"/>
  <c r="Q797" i="6"/>
  <c r="R797" i="6"/>
  <c r="S797" i="6"/>
  <c r="T797" i="6"/>
  <c r="U797" i="6"/>
  <c r="V797" i="6"/>
  <c r="W797" i="6"/>
  <c r="X797" i="6"/>
  <c r="N798" i="6"/>
  <c r="O798" i="6"/>
  <c r="P798" i="6"/>
  <c r="Q798" i="6"/>
  <c r="R798" i="6"/>
  <c r="S798" i="6"/>
  <c r="T798" i="6"/>
  <c r="U798" i="6"/>
  <c r="V798" i="6"/>
  <c r="W798" i="6"/>
  <c r="X798" i="6"/>
  <c r="N799" i="6"/>
  <c r="O799" i="6"/>
  <c r="P799" i="6"/>
  <c r="Q799" i="6"/>
  <c r="R799" i="6"/>
  <c r="S799" i="6"/>
  <c r="T799" i="6"/>
  <c r="U799" i="6"/>
  <c r="V799" i="6"/>
  <c r="W799" i="6"/>
  <c r="X799" i="6"/>
  <c r="N800" i="6"/>
  <c r="O800" i="6"/>
  <c r="P800" i="6"/>
  <c r="Q800" i="6"/>
  <c r="R800" i="6"/>
  <c r="S800" i="6"/>
  <c r="T800" i="6"/>
  <c r="U800" i="6"/>
  <c r="V800" i="6"/>
  <c r="W800" i="6"/>
  <c r="X800" i="6"/>
  <c r="N801" i="6"/>
  <c r="O801" i="6"/>
  <c r="P801" i="6"/>
  <c r="Q801" i="6"/>
  <c r="R801" i="6"/>
  <c r="S801" i="6"/>
  <c r="T801" i="6"/>
  <c r="U801" i="6"/>
  <c r="V801" i="6"/>
  <c r="W801" i="6"/>
  <c r="X801" i="6"/>
  <c r="N802" i="6"/>
  <c r="O802" i="6"/>
  <c r="P802" i="6"/>
  <c r="Q802" i="6"/>
  <c r="R802" i="6"/>
  <c r="S802" i="6"/>
  <c r="T802" i="6"/>
  <c r="U802" i="6"/>
  <c r="V802" i="6"/>
  <c r="W802" i="6"/>
  <c r="X802" i="6"/>
  <c r="N803" i="6"/>
  <c r="O803" i="6"/>
  <c r="P803" i="6"/>
  <c r="Q803" i="6"/>
  <c r="R803" i="6"/>
  <c r="S803" i="6"/>
  <c r="T803" i="6"/>
  <c r="U803" i="6"/>
  <c r="V803" i="6"/>
  <c r="W803" i="6"/>
  <c r="X803" i="6"/>
  <c r="N804" i="6"/>
  <c r="O804" i="6"/>
  <c r="P804" i="6"/>
  <c r="Q804" i="6"/>
  <c r="R804" i="6"/>
  <c r="S804" i="6"/>
  <c r="T804" i="6"/>
  <c r="U804" i="6"/>
  <c r="V804" i="6"/>
  <c r="W804" i="6"/>
  <c r="X804" i="6"/>
  <c r="N805" i="6"/>
  <c r="O805" i="6"/>
  <c r="P805" i="6"/>
  <c r="Q805" i="6"/>
  <c r="R805" i="6"/>
  <c r="S805" i="6"/>
  <c r="T805" i="6"/>
  <c r="U805" i="6"/>
  <c r="V805" i="6"/>
  <c r="W805" i="6"/>
  <c r="X805" i="6"/>
  <c r="N806" i="6"/>
  <c r="O806" i="6"/>
  <c r="P806" i="6"/>
  <c r="Q806" i="6"/>
  <c r="R806" i="6"/>
  <c r="S806" i="6"/>
  <c r="T806" i="6"/>
  <c r="U806" i="6"/>
  <c r="V806" i="6"/>
  <c r="W806" i="6"/>
  <c r="X806" i="6"/>
  <c r="N807" i="6"/>
  <c r="O807" i="6"/>
  <c r="P807" i="6"/>
  <c r="Q807" i="6"/>
  <c r="R807" i="6"/>
  <c r="S807" i="6"/>
  <c r="T807" i="6"/>
  <c r="U807" i="6"/>
  <c r="V807" i="6"/>
  <c r="W807" i="6"/>
  <c r="X807" i="6"/>
  <c r="N808" i="6"/>
  <c r="O808" i="6"/>
  <c r="P808" i="6"/>
  <c r="Q808" i="6"/>
  <c r="R808" i="6"/>
  <c r="S808" i="6"/>
  <c r="T808" i="6"/>
  <c r="U808" i="6"/>
  <c r="V808" i="6"/>
  <c r="W808" i="6"/>
  <c r="X808" i="6"/>
  <c r="N809" i="6"/>
  <c r="O809" i="6"/>
  <c r="P809" i="6"/>
  <c r="Q809" i="6"/>
  <c r="R809" i="6"/>
  <c r="S809" i="6"/>
  <c r="T809" i="6"/>
  <c r="U809" i="6"/>
  <c r="V809" i="6"/>
  <c r="W809" i="6"/>
  <c r="X809" i="6"/>
  <c r="N810" i="6"/>
  <c r="O810" i="6"/>
  <c r="P810" i="6"/>
  <c r="Q810" i="6"/>
  <c r="R810" i="6"/>
  <c r="S810" i="6"/>
  <c r="T810" i="6"/>
  <c r="U810" i="6"/>
  <c r="V810" i="6"/>
  <c r="W810" i="6"/>
  <c r="X810" i="6"/>
  <c r="N811" i="6"/>
  <c r="O811" i="6"/>
  <c r="P811" i="6"/>
  <c r="Q811" i="6"/>
  <c r="R811" i="6"/>
  <c r="S811" i="6"/>
  <c r="T811" i="6"/>
  <c r="U811" i="6"/>
  <c r="V811" i="6"/>
  <c r="W811" i="6"/>
  <c r="X811" i="6"/>
  <c r="N812" i="6"/>
  <c r="O812" i="6"/>
  <c r="P812" i="6"/>
  <c r="Q812" i="6"/>
  <c r="R812" i="6"/>
  <c r="S812" i="6"/>
  <c r="T812" i="6"/>
  <c r="U812" i="6"/>
  <c r="V812" i="6"/>
  <c r="W812" i="6"/>
  <c r="X812" i="6"/>
  <c r="N813" i="6"/>
  <c r="O813" i="6"/>
  <c r="P813" i="6"/>
  <c r="Q813" i="6"/>
  <c r="R813" i="6"/>
  <c r="S813" i="6"/>
  <c r="T813" i="6"/>
  <c r="U813" i="6"/>
  <c r="V813" i="6"/>
  <c r="W813" i="6"/>
  <c r="X813" i="6"/>
  <c r="N814" i="6"/>
  <c r="O814" i="6"/>
  <c r="P814" i="6"/>
  <c r="Q814" i="6"/>
  <c r="R814" i="6"/>
  <c r="S814" i="6"/>
  <c r="T814" i="6"/>
  <c r="U814" i="6"/>
  <c r="V814" i="6"/>
  <c r="W814" i="6"/>
  <c r="X814" i="6"/>
  <c r="N815" i="6"/>
  <c r="O815" i="6"/>
  <c r="P815" i="6"/>
  <c r="Q815" i="6"/>
  <c r="R815" i="6"/>
  <c r="S815" i="6"/>
  <c r="T815" i="6"/>
  <c r="U815" i="6"/>
  <c r="V815" i="6"/>
  <c r="W815" i="6"/>
  <c r="X815" i="6"/>
  <c r="N816" i="6"/>
  <c r="O816" i="6"/>
  <c r="P816" i="6"/>
  <c r="Q816" i="6"/>
  <c r="R816" i="6"/>
  <c r="S816" i="6"/>
  <c r="T816" i="6"/>
  <c r="U816" i="6"/>
  <c r="V816" i="6"/>
  <c r="W816" i="6"/>
  <c r="X816" i="6"/>
  <c r="N817" i="6"/>
  <c r="O817" i="6"/>
  <c r="P817" i="6"/>
  <c r="Q817" i="6"/>
  <c r="R817" i="6"/>
  <c r="S817" i="6"/>
  <c r="T817" i="6"/>
  <c r="U817" i="6"/>
  <c r="V817" i="6"/>
  <c r="W817" i="6"/>
  <c r="X817" i="6"/>
  <c r="N818" i="6"/>
  <c r="O818" i="6"/>
  <c r="P818" i="6"/>
  <c r="Q818" i="6"/>
  <c r="R818" i="6"/>
  <c r="S818" i="6"/>
  <c r="T818" i="6"/>
  <c r="U818" i="6"/>
  <c r="V818" i="6"/>
  <c r="W818" i="6"/>
  <c r="X818" i="6"/>
  <c r="N819" i="6"/>
  <c r="O819" i="6"/>
  <c r="P819" i="6"/>
  <c r="Q819" i="6"/>
  <c r="R819" i="6"/>
  <c r="S819" i="6"/>
  <c r="T819" i="6"/>
  <c r="U819" i="6"/>
  <c r="V819" i="6"/>
  <c r="W819" i="6"/>
  <c r="X819" i="6"/>
  <c r="N820" i="6"/>
  <c r="O820" i="6"/>
  <c r="P820" i="6"/>
  <c r="Q820" i="6"/>
  <c r="R820" i="6"/>
  <c r="S820" i="6"/>
  <c r="T820" i="6"/>
  <c r="U820" i="6"/>
  <c r="V820" i="6"/>
  <c r="W820" i="6"/>
  <c r="X820" i="6"/>
  <c r="N821" i="6"/>
  <c r="O821" i="6"/>
  <c r="P821" i="6"/>
  <c r="Q821" i="6"/>
  <c r="R821" i="6"/>
  <c r="S821" i="6"/>
  <c r="T821" i="6"/>
  <c r="U821" i="6"/>
  <c r="V821" i="6"/>
  <c r="W821" i="6"/>
  <c r="X821" i="6"/>
  <c r="N822" i="6"/>
  <c r="O822" i="6"/>
  <c r="P822" i="6"/>
  <c r="Q822" i="6"/>
  <c r="R822" i="6"/>
  <c r="S822" i="6"/>
  <c r="T822" i="6"/>
  <c r="U822" i="6"/>
  <c r="V822" i="6"/>
  <c r="W822" i="6"/>
  <c r="X822" i="6"/>
  <c r="N823" i="6"/>
  <c r="O823" i="6"/>
  <c r="P823" i="6"/>
  <c r="Q823" i="6"/>
  <c r="R823" i="6"/>
  <c r="S823" i="6"/>
  <c r="T823" i="6"/>
  <c r="U823" i="6"/>
  <c r="V823" i="6"/>
  <c r="W823" i="6"/>
  <c r="X823" i="6"/>
  <c r="N824" i="6"/>
  <c r="O824" i="6"/>
  <c r="P824" i="6"/>
  <c r="Q824" i="6"/>
  <c r="R824" i="6"/>
  <c r="S824" i="6"/>
  <c r="T824" i="6"/>
  <c r="U824" i="6"/>
  <c r="V824" i="6"/>
  <c r="W824" i="6"/>
  <c r="X824" i="6"/>
  <c r="N825" i="6"/>
  <c r="O825" i="6"/>
  <c r="P825" i="6"/>
  <c r="Q825" i="6"/>
  <c r="R825" i="6"/>
  <c r="S825" i="6"/>
  <c r="T825" i="6"/>
  <c r="U825" i="6"/>
  <c r="V825" i="6"/>
  <c r="W825" i="6"/>
  <c r="X825" i="6"/>
  <c r="N826" i="6"/>
  <c r="O826" i="6"/>
  <c r="P826" i="6"/>
  <c r="Q826" i="6"/>
  <c r="R826" i="6"/>
  <c r="S826" i="6"/>
  <c r="T826" i="6"/>
  <c r="U826" i="6"/>
  <c r="V826" i="6"/>
  <c r="W826" i="6"/>
  <c r="X826" i="6"/>
  <c r="N827" i="6"/>
  <c r="O827" i="6"/>
  <c r="P827" i="6"/>
  <c r="Q827" i="6"/>
  <c r="R827" i="6"/>
  <c r="S827" i="6"/>
  <c r="T827" i="6"/>
  <c r="U827" i="6"/>
  <c r="V827" i="6"/>
  <c r="W827" i="6"/>
  <c r="X827" i="6"/>
  <c r="N828" i="6"/>
  <c r="O828" i="6"/>
  <c r="P828" i="6"/>
  <c r="Q828" i="6"/>
  <c r="R828" i="6"/>
  <c r="S828" i="6"/>
  <c r="T828" i="6"/>
  <c r="U828" i="6"/>
  <c r="V828" i="6"/>
  <c r="W828" i="6"/>
  <c r="X828" i="6"/>
  <c r="N829" i="6"/>
  <c r="O829" i="6"/>
  <c r="P829" i="6"/>
  <c r="Q829" i="6"/>
  <c r="R829" i="6"/>
  <c r="S829" i="6"/>
  <c r="T829" i="6"/>
  <c r="U829" i="6"/>
  <c r="V829" i="6"/>
  <c r="W829" i="6"/>
  <c r="X829" i="6"/>
  <c r="N830" i="6"/>
  <c r="O830" i="6"/>
  <c r="P830" i="6"/>
  <c r="Q830" i="6"/>
  <c r="R830" i="6"/>
  <c r="S830" i="6"/>
  <c r="T830" i="6"/>
  <c r="U830" i="6"/>
  <c r="V830" i="6"/>
  <c r="W830" i="6"/>
  <c r="X830" i="6"/>
  <c r="N831" i="6"/>
  <c r="O831" i="6"/>
  <c r="P831" i="6"/>
  <c r="Q831" i="6"/>
  <c r="R831" i="6"/>
  <c r="S831" i="6"/>
  <c r="T831" i="6"/>
  <c r="U831" i="6"/>
  <c r="V831" i="6"/>
  <c r="W831" i="6"/>
  <c r="X831" i="6"/>
  <c r="N832" i="6"/>
  <c r="O832" i="6"/>
  <c r="P832" i="6"/>
  <c r="Q832" i="6"/>
  <c r="R832" i="6"/>
  <c r="S832" i="6"/>
  <c r="T832" i="6"/>
  <c r="U832" i="6"/>
  <c r="V832" i="6"/>
  <c r="W832" i="6"/>
  <c r="X832" i="6"/>
  <c r="N833" i="6"/>
  <c r="O833" i="6"/>
  <c r="P833" i="6"/>
  <c r="Q833" i="6"/>
  <c r="R833" i="6"/>
  <c r="S833" i="6"/>
  <c r="T833" i="6"/>
  <c r="U833" i="6"/>
  <c r="V833" i="6"/>
  <c r="W833" i="6"/>
  <c r="X833" i="6"/>
  <c r="N834" i="6"/>
  <c r="O834" i="6"/>
  <c r="P834" i="6"/>
  <c r="Q834" i="6"/>
  <c r="R834" i="6"/>
  <c r="S834" i="6"/>
  <c r="T834" i="6"/>
  <c r="U834" i="6"/>
  <c r="V834" i="6"/>
  <c r="W834" i="6"/>
  <c r="X834" i="6"/>
  <c r="N835" i="6"/>
  <c r="O835" i="6"/>
  <c r="P835" i="6"/>
  <c r="Q835" i="6"/>
  <c r="R835" i="6"/>
  <c r="S835" i="6"/>
  <c r="T835" i="6"/>
  <c r="U835" i="6"/>
  <c r="V835" i="6"/>
  <c r="W835" i="6"/>
  <c r="X835" i="6"/>
  <c r="N836" i="6"/>
  <c r="O836" i="6"/>
  <c r="P836" i="6"/>
  <c r="Q836" i="6"/>
  <c r="R836" i="6"/>
  <c r="S836" i="6"/>
  <c r="T836" i="6"/>
  <c r="U836" i="6"/>
  <c r="V836" i="6"/>
  <c r="W836" i="6"/>
  <c r="X836" i="6"/>
  <c r="N837" i="6"/>
  <c r="O837" i="6"/>
  <c r="P837" i="6"/>
  <c r="Q837" i="6"/>
  <c r="R837" i="6"/>
  <c r="S837" i="6"/>
  <c r="T837" i="6"/>
  <c r="U837" i="6"/>
  <c r="V837" i="6"/>
  <c r="W837" i="6"/>
  <c r="X837" i="6"/>
  <c r="N838" i="6"/>
  <c r="O838" i="6"/>
  <c r="P838" i="6"/>
  <c r="Q838" i="6"/>
  <c r="R838" i="6"/>
  <c r="S838" i="6"/>
  <c r="T838" i="6"/>
  <c r="U838" i="6"/>
  <c r="V838" i="6"/>
  <c r="W838" i="6"/>
  <c r="X838" i="6"/>
  <c r="N839" i="6"/>
  <c r="O839" i="6"/>
  <c r="P839" i="6"/>
  <c r="Q839" i="6"/>
  <c r="R839" i="6"/>
  <c r="S839" i="6"/>
  <c r="T839" i="6"/>
  <c r="U839" i="6"/>
  <c r="V839" i="6"/>
  <c r="W839" i="6"/>
  <c r="X839" i="6"/>
  <c r="N840" i="6"/>
  <c r="O840" i="6"/>
  <c r="P840" i="6"/>
  <c r="Q840" i="6"/>
  <c r="R840" i="6"/>
  <c r="S840" i="6"/>
  <c r="T840" i="6"/>
  <c r="U840" i="6"/>
  <c r="V840" i="6"/>
  <c r="W840" i="6"/>
  <c r="X840" i="6"/>
  <c r="N841" i="6"/>
  <c r="O841" i="6"/>
  <c r="P841" i="6"/>
  <c r="Q841" i="6"/>
  <c r="R841" i="6"/>
  <c r="S841" i="6"/>
  <c r="T841" i="6"/>
  <c r="U841" i="6"/>
  <c r="V841" i="6"/>
  <c r="W841" i="6"/>
  <c r="X841" i="6"/>
  <c r="N842" i="6"/>
  <c r="O842" i="6"/>
  <c r="P842" i="6"/>
  <c r="Q842" i="6"/>
  <c r="R842" i="6"/>
  <c r="S842" i="6"/>
  <c r="T842" i="6"/>
  <c r="U842" i="6"/>
  <c r="V842" i="6"/>
  <c r="W842" i="6"/>
  <c r="X842" i="6"/>
  <c r="N843" i="6"/>
  <c r="O843" i="6"/>
  <c r="P843" i="6"/>
  <c r="Q843" i="6"/>
  <c r="R843" i="6"/>
  <c r="S843" i="6"/>
  <c r="T843" i="6"/>
  <c r="U843" i="6"/>
  <c r="V843" i="6"/>
  <c r="W843" i="6"/>
  <c r="X843" i="6"/>
  <c r="N844" i="6"/>
  <c r="O844" i="6"/>
  <c r="P844" i="6"/>
  <c r="Q844" i="6"/>
  <c r="R844" i="6"/>
  <c r="S844" i="6"/>
  <c r="T844" i="6"/>
  <c r="U844" i="6"/>
  <c r="V844" i="6"/>
  <c r="W844" i="6"/>
  <c r="X844" i="6"/>
  <c r="N845" i="6"/>
  <c r="O845" i="6"/>
  <c r="P845" i="6"/>
  <c r="Q845" i="6"/>
  <c r="R845" i="6"/>
  <c r="S845" i="6"/>
  <c r="T845" i="6"/>
  <c r="U845" i="6"/>
  <c r="V845" i="6"/>
  <c r="W845" i="6"/>
  <c r="X845" i="6"/>
  <c r="N846" i="6"/>
  <c r="O846" i="6"/>
  <c r="P846" i="6"/>
  <c r="Q846" i="6"/>
  <c r="R846" i="6"/>
  <c r="S846" i="6"/>
  <c r="T846" i="6"/>
  <c r="U846" i="6"/>
  <c r="V846" i="6"/>
  <c r="W846" i="6"/>
  <c r="X846" i="6"/>
  <c r="N847" i="6"/>
  <c r="O847" i="6"/>
  <c r="P847" i="6"/>
  <c r="Q847" i="6"/>
  <c r="R847" i="6"/>
  <c r="S847" i="6"/>
  <c r="T847" i="6"/>
  <c r="U847" i="6"/>
  <c r="V847" i="6"/>
  <c r="W847" i="6"/>
  <c r="X847" i="6"/>
  <c r="N848" i="6"/>
  <c r="O848" i="6"/>
  <c r="P848" i="6"/>
  <c r="Q848" i="6"/>
  <c r="R848" i="6"/>
  <c r="S848" i="6"/>
  <c r="T848" i="6"/>
  <c r="U848" i="6"/>
  <c r="V848" i="6"/>
  <c r="W848" i="6"/>
  <c r="X848" i="6"/>
  <c r="N849" i="6"/>
  <c r="O849" i="6"/>
  <c r="P849" i="6"/>
  <c r="Q849" i="6"/>
  <c r="R849" i="6"/>
  <c r="S849" i="6"/>
  <c r="T849" i="6"/>
  <c r="U849" i="6"/>
  <c r="V849" i="6"/>
  <c r="W849" i="6"/>
  <c r="X849" i="6"/>
  <c r="N850" i="6"/>
  <c r="O850" i="6"/>
  <c r="P850" i="6"/>
  <c r="Q850" i="6"/>
  <c r="R850" i="6"/>
  <c r="S850" i="6"/>
  <c r="T850" i="6"/>
  <c r="U850" i="6"/>
  <c r="V850" i="6"/>
  <c r="W850" i="6"/>
  <c r="X850" i="6"/>
  <c r="N851" i="6"/>
  <c r="O851" i="6"/>
  <c r="P851" i="6"/>
  <c r="Q851" i="6"/>
  <c r="R851" i="6"/>
  <c r="S851" i="6"/>
  <c r="T851" i="6"/>
  <c r="U851" i="6"/>
  <c r="V851" i="6"/>
  <c r="W851" i="6"/>
  <c r="X851" i="6"/>
  <c r="N852" i="6"/>
  <c r="O852" i="6"/>
  <c r="P852" i="6"/>
  <c r="Q852" i="6"/>
  <c r="R852" i="6"/>
  <c r="S852" i="6"/>
  <c r="T852" i="6"/>
  <c r="U852" i="6"/>
  <c r="V852" i="6"/>
  <c r="W852" i="6"/>
  <c r="X852" i="6"/>
  <c r="N853" i="6"/>
  <c r="O853" i="6"/>
  <c r="P853" i="6"/>
  <c r="Q853" i="6"/>
  <c r="R853" i="6"/>
  <c r="S853" i="6"/>
  <c r="T853" i="6"/>
  <c r="U853" i="6"/>
  <c r="V853" i="6"/>
  <c r="W853" i="6"/>
  <c r="X853" i="6"/>
  <c r="N854" i="6"/>
  <c r="O854" i="6"/>
  <c r="P854" i="6"/>
  <c r="Q854" i="6"/>
  <c r="R854" i="6"/>
  <c r="S854" i="6"/>
  <c r="T854" i="6"/>
  <c r="U854" i="6"/>
  <c r="V854" i="6"/>
  <c r="W854" i="6"/>
  <c r="X854" i="6"/>
  <c r="N855" i="6"/>
  <c r="O855" i="6"/>
  <c r="P855" i="6"/>
  <c r="Q855" i="6"/>
  <c r="R855" i="6"/>
  <c r="S855" i="6"/>
  <c r="T855" i="6"/>
  <c r="U855" i="6"/>
  <c r="V855" i="6"/>
  <c r="W855" i="6"/>
  <c r="X855" i="6"/>
  <c r="N856" i="6"/>
  <c r="O856" i="6"/>
  <c r="P856" i="6"/>
  <c r="Q856" i="6"/>
  <c r="R856" i="6"/>
  <c r="S856" i="6"/>
  <c r="T856" i="6"/>
  <c r="U856" i="6"/>
  <c r="V856" i="6"/>
  <c r="W856" i="6"/>
  <c r="X856" i="6"/>
  <c r="N857" i="6"/>
  <c r="O857" i="6"/>
  <c r="P857" i="6"/>
  <c r="Q857" i="6"/>
  <c r="R857" i="6"/>
  <c r="S857" i="6"/>
  <c r="T857" i="6"/>
  <c r="U857" i="6"/>
  <c r="V857" i="6"/>
  <c r="W857" i="6"/>
  <c r="X857" i="6"/>
  <c r="N858" i="6"/>
  <c r="O858" i="6"/>
  <c r="P858" i="6"/>
  <c r="Q858" i="6"/>
  <c r="R858" i="6"/>
  <c r="S858" i="6"/>
  <c r="T858" i="6"/>
  <c r="U858" i="6"/>
  <c r="V858" i="6"/>
  <c r="W858" i="6"/>
  <c r="X858" i="6"/>
  <c r="N859" i="6"/>
  <c r="O859" i="6"/>
  <c r="P859" i="6"/>
  <c r="Q859" i="6"/>
  <c r="R859" i="6"/>
  <c r="S859" i="6"/>
  <c r="T859" i="6"/>
  <c r="U859" i="6"/>
  <c r="V859" i="6"/>
  <c r="W859" i="6"/>
  <c r="X859" i="6"/>
  <c r="N860" i="6"/>
  <c r="O860" i="6"/>
  <c r="P860" i="6"/>
  <c r="Q860" i="6"/>
  <c r="R860" i="6"/>
  <c r="S860" i="6"/>
  <c r="T860" i="6"/>
  <c r="U860" i="6"/>
  <c r="V860" i="6"/>
  <c r="W860" i="6"/>
  <c r="X860" i="6"/>
  <c r="N861" i="6"/>
  <c r="O861" i="6"/>
  <c r="P861" i="6"/>
  <c r="Q861" i="6"/>
  <c r="R861" i="6"/>
  <c r="S861" i="6"/>
  <c r="T861" i="6"/>
  <c r="U861" i="6"/>
  <c r="V861" i="6"/>
  <c r="W861" i="6"/>
  <c r="X861" i="6"/>
  <c r="N862" i="6"/>
  <c r="O862" i="6"/>
  <c r="P862" i="6"/>
  <c r="Q862" i="6"/>
  <c r="R862" i="6"/>
  <c r="S862" i="6"/>
  <c r="T862" i="6"/>
  <c r="U862" i="6"/>
  <c r="V862" i="6"/>
  <c r="W862" i="6"/>
  <c r="X862" i="6"/>
  <c r="N863" i="6"/>
  <c r="O863" i="6"/>
  <c r="P863" i="6"/>
  <c r="Q863" i="6"/>
  <c r="R863" i="6"/>
  <c r="S863" i="6"/>
  <c r="T863" i="6"/>
  <c r="U863" i="6"/>
  <c r="V863" i="6"/>
  <c r="W863" i="6"/>
  <c r="X863" i="6"/>
  <c r="N864" i="6"/>
  <c r="O864" i="6"/>
  <c r="P864" i="6"/>
  <c r="Q864" i="6"/>
  <c r="R864" i="6"/>
  <c r="S864" i="6"/>
  <c r="T864" i="6"/>
  <c r="U864" i="6"/>
  <c r="V864" i="6"/>
  <c r="W864" i="6"/>
  <c r="X864" i="6"/>
  <c r="N865" i="6"/>
  <c r="O865" i="6"/>
  <c r="P865" i="6"/>
  <c r="Q865" i="6"/>
  <c r="R865" i="6"/>
  <c r="S865" i="6"/>
  <c r="T865" i="6"/>
  <c r="U865" i="6"/>
  <c r="V865" i="6"/>
  <c r="W865" i="6"/>
  <c r="X865" i="6"/>
  <c r="N866" i="6"/>
  <c r="O866" i="6"/>
  <c r="P866" i="6"/>
  <c r="Q866" i="6"/>
  <c r="R866" i="6"/>
  <c r="S866" i="6"/>
  <c r="T866" i="6"/>
  <c r="U866" i="6"/>
  <c r="V866" i="6"/>
  <c r="W866" i="6"/>
  <c r="X866" i="6"/>
  <c r="N867" i="6"/>
  <c r="O867" i="6"/>
  <c r="P867" i="6"/>
  <c r="Q867" i="6"/>
  <c r="R867" i="6"/>
  <c r="S867" i="6"/>
  <c r="T867" i="6"/>
  <c r="U867" i="6"/>
  <c r="V867" i="6"/>
  <c r="W867" i="6"/>
  <c r="X867" i="6"/>
  <c r="N868" i="6"/>
  <c r="O868" i="6"/>
  <c r="P868" i="6"/>
  <c r="Q868" i="6"/>
  <c r="R868" i="6"/>
  <c r="S868" i="6"/>
  <c r="T868" i="6"/>
  <c r="U868" i="6"/>
  <c r="V868" i="6"/>
  <c r="W868" i="6"/>
  <c r="X868" i="6"/>
  <c r="N869" i="6"/>
  <c r="O869" i="6"/>
  <c r="P869" i="6"/>
  <c r="Q869" i="6"/>
  <c r="R869" i="6"/>
  <c r="S869" i="6"/>
  <c r="T869" i="6"/>
  <c r="U869" i="6"/>
  <c r="V869" i="6"/>
  <c r="W869" i="6"/>
  <c r="X869" i="6"/>
  <c r="N870" i="6"/>
  <c r="O870" i="6"/>
  <c r="P870" i="6"/>
  <c r="Q870" i="6"/>
  <c r="R870" i="6"/>
  <c r="S870" i="6"/>
  <c r="T870" i="6"/>
  <c r="U870" i="6"/>
  <c r="V870" i="6"/>
  <c r="W870" i="6"/>
  <c r="X870" i="6"/>
  <c r="N871" i="6"/>
  <c r="O871" i="6"/>
  <c r="P871" i="6"/>
  <c r="Q871" i="6"/>
  <c r="R871" i="6"/>
  <c r="S871" i="6"/>
  <c r="T871" i="6"/>
  <c r="U871" i="6"/>
  <c r="V871" i="6"/>
  <c r="W871" i="6"/>
  <c r="X871" i="6"/>
  <c r="N872" i="6"/>
  <c r="O872" i="6"/>
  <c r="P872" i="6"/>
  <c r="Q872" i="6"/>
  <c r="R872" i="6"/>
  <c r="S872" i="6"/>
  <c r="T872" i="6"/>
  <c r="U872" i="6"/>
  <c r="V872" i="6"/>
  <c r="W872" i="6"/>
  <c r="X872" i="6"/>
  <c r="N873" i="6"/>
  <c r="O873" i="6"/>
  <c r="P873" i="6"/>
  <c r="Q873" i="6"/>
  <c r="R873" i="6"/>
  <c r="S873" i="6"/>
  <c r="T873" i="6"/>
  <c r="U873" i="6"/>
  <c r="V873" i="6"/>
  <c r="W873" i="6"/>
  <c r="X873" i="6"/>
  <c r="N874" i="6"/>
  <c r="O874" i="6"/>
  <c r="P874" i="6"/>
  <c r="Q874" i="6"/>
  <c r="R874" i="6"/>
  <c r="S874" i="6"/>
  <c r="T874" i="6"/>
  <c r="U874" i="6"/>
  <c r="V874" i="6"/>
  <c r="W874" i="6"/>
  <c r="X874" i="6"/>
  <c r="N875" i="6"/>
  <c r="O875" i="6"/>
  <c r="P875" i="6"/>
  <c r="Q875" i="6"/>
  <c r="R875" i="6"/>
  <c r="S875" i="6"/>
  <c r="T875" i="6"/>
  <c r="U875" i="6"/>
  <c r="V875" i="6"/>
  <c r="W875" i="6"/>
  <c r="X875" i="6"/>
  <c r="N876" i="6"/>
  <c r="O876" i="6"/>
  <c r="P876" i="6"/>
  <c r="Q876" i="6"/>
  <c r="R876" i="6"/>
  <c r="S876" i="6"/>
  <c r="T876" i="6"/>
  <c r="U876" i="6"/>
  <c r="V876" i="6"/>
  <c r="W876" i="6"/>
  <c r="X876" i="6"/>
  <c r="N877" i="6"/>
  <c r="O877" i="6"/>
  <c r="P877" i="6"/>
  <c r="Q877" i="6"/>
  <c r="R877" i="6"/>
  <c r="S877" i="6"/>
  <c r="T877" i="6"/>
  <c r="U877" i="6"/>
  <c r="V877" i="6"/>
  <c r="W877" i="6"/>
  <c r="X877" i="6"/>
  <c r="N878" i="6"/>
  <c r="O878" i="6"/>
  <c r="P878" i="6"/>
  <c r="Q878" i="6"/>
  <c r="R878" i="6"/>
  <c r="S878" i="6"/>
  <c r="T878" i="6"/>
  <c r="U878" i="6"/>
  <c r="V878" i="6"/>
  <c r="W878" i="6"/>
  <c r="X878" i="6"/>
  <c r="N879" i="6"/>
  <c r="O879" i="6"/>
  <c r="P879" i="6"/>
  <c r="Q879" i="6"/>
  <c r="R879" i="6"/>
  <c r="S879" i="6"/>
  <c r="T879" i="6"/>
  <c r="U879" i="6"/>
  <c r="V879" i="6"/>
  <c r="W879" i="6"/>
  <c r="X879" i="6"/>
  <c r="N880" i="6"/>
  <c r="O880" i="6"/>
  <c r="P880" i="6"/>
  <c r="Q880" i="6"/>
  <c r="R880" i="6"/>
  <c r="S880" i="6"/>
  <c r="T880" i="6"/>
  <c r="U880" i="6"/>
  <c r="V880" i="6"/>
  <c r="W880" i="6"/>
  <c r="X880" i="6"/>
  <c r="N881" i="6"/>
  <c r="O881" i="6"/>
  <c r="P881" i="6"/>
  <c r="Q881" i="6"/>
  <c r="R881" i="6"/>
  <c r="S881" i="6"/>
  <c r="T881" i="6"/>
  <c r="U881" i="6"/>
  <c r="V881" i="6"/>
  <c r="W881" i="6"/>
  <c r="X881" i="6"/>
  <c r="N882" i="6"/>
  <c r="O882" i="6"/>
  <c r="P882" i="6"/>
  <c r="Q882" i="6"/>
  <c r="R882" i="6"/>
  <c r="S882" i="6"/>
  <c r="T882" i="6"/>
  <c r="U882" i="6"/>
  <c r="V882" i="6"/>
  <c r="W882" i="6"/>
  <c r="X882" i="6"/>
  <c r="N883" i="6"/>
  <c r="O883" i="6"/>
  <c r="P883" i="6"/>
  <c r="Q883" i="6"/>
  <c r="R883" i="6"/>
  <c r="S883" i="6"/>
  <c r="T883" i="6"/>
  <c r="U883" i="6"/>
  <c r="V883" i="6"/>
  <c r="W883" i="6"/>
  <c r="X883" i="6"/>
  <c r="N884" i="6"/>
  <c r="O884" i="6"/>
  <c r="P884" i="6"/>
  <c r="Q884" i="6"/>
  <c r="R884" i="6"/>
  <c r="S884" i="6"/>
  <c r="T884" i="6"/>
  <c r="U884" i="6"/>
  <c r="V884" i="6"/>
  <c r="W884" i="6"/>
  <c r="X884" i="6"/>
  <c r="N885" i="6"/>
  <c r="O885" i="6"/>
  <c r="P885" i="6"/>
  <c r="Q885" i="6"/>
  <c r="R885" i="6"/>
  <c r="S885" i="6"/>
  <c r="T885" i="6"/>
  <c r="U885" i="6"/>
  <c r="V885" i="6"/>
  <c r="W885" i="6"/>
  <c r="X885" i="6"/>
  <c r="N886" i="6"/>
  <c r="O886" i="6"/>
  <c r="P886" i="6"/>
  <c r="Q886" i="6"/>
  <c r="R886" i="6"/>
  <c r="S886" i="6"/>
  <c r="T886" i="6"/>
  <c r="U886" i="6"/>
  <c r="V886" i="6"/>
  <c r="W886" i="6"/>
  <c r="X886" i="6"/>
  <c r="N887" i="6"/>
  <c r="O887" i="6"/>
  <c r="P887" i="6"/>
  <c r="Q887" i="6"/>
  <c r="R887" i="6"/>
  <c r="S887" i="6"/>
  <c r="T887" i="6"/>
  <c r="U887" i="6"/>
  <c r="V887" i="6"/>
  <c r="W887" i="6"/>
  <c r="X887" i="6"/>
  <c r="N888" i="6"/>
  <c r="O888" i="6"/>
  <c r="P888" i="6"/>
  <c r="Q888" i="6"/>
  <c r="R888" i="6"/>
  <c r="S888" i="6"/>
  <c r="T888" i="6"/>
  <c r="U888" i="6"/>
  <c r="V888" i="6"/>
  <c r="W888" i="6"/>
  <c r="X888" i="6"/>
  <c r="N889" i="6"/>
  <c r="O889" i="6"/>
  <c r="P889" i="6"/>
  <c r="Q889" i="6"/>
  <c r="R889" i="6"/>
  <c r="S889" i="6"/>
  <c r="T889" i="6"/>
  <c r="U889" i="6"/>
  <c r="V889" i="6"/>
  <c r="W889" i="6"/>
  <c r="X889" i="6"/>
  <c r="N890" i="6"/>
  <c r="O890" i="6"/>
  <c r="P890" i="6"/>
  <c r="Q890" i="6"/>
  <c r="R890" i="6"/>
  <c r="S890" i="6"/>
  <c r="T890" i="6"/>
  <c r="U890" i="6"/>
  <c r="V890" i="6"/>
  <c r="W890" i="6"/>
  <c r="X890" i="6"/>
  <c r="N891" i="6"/>
  <c r="O891" i="6"/>
  <c r="P891" i="6"/>
  <c r="Q891" i="6"/>
  <c r="R891" i="6"/>
  <c r="S891" i="6"/>
  <c r="T891" i="6"/>
  <c r="U891" i="6"/>
  <c r="V891" i="6"/>
  <c r="W891" i="6"/>
  <c r="X891" i="6"/>
  <c r="N892" i="6"/>
  <c r="O892" i="6"/>
  <c r="P892" i="6"/>
  <c r="Q892" i="6"/>
  <c r="R892" i="6"/>
  <c r="S892" i="6"/>
  <c r="T892" i="6"/>
  <c r="U892" i="6"/>
  <c r="V892" i="6"/>
  <c r="W892" i="6"/>
  <c r="X892" i="6"/>
  <c r="N893" i="6"/>
  <c r="O893" i="6"/>
  <c r="P893" i="6"/>
  <c r="Q893" i="6"/>
  <c r="R893" i="6"/>
  <c r="S893" i="6"/>
  <c r="T893" i="6"/>
  <c r="U893" i="6"/>
  <c r="V893" i="6"/>
  <c r="W893" i="6"/>
  <c r="X893" i="6"/>
  <c r="N894" i="6"/>
  <c r="O894" i="6"/>
  <c r="P894" i="6"/>
  <c r="Q894" i="6"/>
  <c r="R894" i="6"/>
  <c r="S894" i="6"/>
  <c r="T894" i="6"/>
  <c r="U894" i="6"/>
  <c r="V894" i="6"/>
  <c r="W894" i="6"/>
  <c r="X894" i="6"/>
  <c r="N895" i="6"/>
  <c r="O895" i="6"/>
  <c r="P895" i="6"/>
  <c r="Q895" i="6"/>
  <c r="R895" i="6"/>
  <c r="S895" i="6"/>
  <c r="T895" i="6"/>
  <c r="U895" i="6"/>
  <c r="V895" i="6"/>
  <c r="W895" i="6"/>
  <c r="X895" i="6"/>
  <c r="N896" i="6"/>
  <c r="O896" i="6"/>
  <c r="P896" i="6"/>
  <c r="Q896" i="6"/>
  <c r="R896" i="6"/>
  <c r="S896" i="6"/>
  <c r="T896" i="6"/>
  <c r="U896" i="6"/>
  <c r="V896" i="6"/>
  <c r="W896" i="6"/>
  <c r="X896" i="6"/>
  <c r="N897" i="6"/>
  <c r="O897" i="6"/>
  <c r="P897" i="6"/>
  <c r="Q897" i="6"/>
  <c r="R897" i="6"/>
  <c r="S897" i="6"/>
  <c r="T897" i="6"/>
  <c r="U897" i="6"/>
  <c r="V897" i="6"/>
  <c r="W897" i="6"/>
  <c r="X897" i="6"/>
  <c r="N898" i="6"/>
  <c r="O898" i="6"/>
  <c r="P898" i="6"/>
  <c r="Q898" i="6"/>
  <c r="R898" i="6"/>
  <c r="S898" i="6"/>
  <c r="T898" i="6"/>
  <c r="U898" i="6"/>
  <c r="V898" i="6"/>
  <c r="W898" i="6"/>
  <c r="X898" i="6"/>
  <c r="N899" i="6"/>
  <c r="O899" i="6"/>
  <c r="P899" i="6"/>
  <c r="Q899" i="6"/>
  <c r="R899" i="6"/>
  <c r="S899" i="6"/>
  <c r="T899" i="6"/>
  <c r="U899" i="6"/>
  <c r="V899" i="6"/>
  <c r="W899" i="6"/>
  <c r="X899" i="6"/>
  <c r="N900" i="6"/>
  <c r="O900" i="6"/>
  <c r="P900" i="6"/>
  <c r="Q900" i="6"/>
  <c r="R900" i="6"/>
  <c r="S900" i="6"/>
  <c r="T900" i="6"/>
  <c r="U900" i="6"/>
  <c r="V900" i="6"/>
  <c r="W900" i="6"/>
  <c r="X900" i="6"/>
  <c r="N901" i="6"/>
  <c r="O901" i="6"/>
  <c r="P901" i="6"/>
  <c r="Q901" i="6"/>
  <c r="R901" i="6"/>
  <c r="S901" i="6"/>
  <c r="T901" i="6"/>
  <c r="U901" i="6"/>
  <c r="V901" i="6"/>
  <c r="W901" i="6"/>
  <c r="X901" i="6"/>
  <c r="N902" i="6"/>
  <c r="O902" i="6"/>
  <c r="P902" i="6"/>
  <c r="Q902" i="6"/>
  <c r="R902" i="6"/>
  <c r="S902" i="6"/>
  <c r="T902" i="6"/>
  <c r="U902" i="6"/>
  <c r="V902" i="6"/>
  <c r="W902" i="6"/>
  <c r="X902" i="6"/>
  <c r="N903" i="6"/>
  <c r="O903" i="6"/>
  <c r="P903" i="6"/>
  <c r="Q903" i="6"/>
  <c r="R903" i="6"/>
  <c r="S903" i="6"/>
  <c r="T903" i="6"/>
  <c r="U903" i="6"/>
  <c r="V903" i="6"/>
  <c r="W903" i="6"/>
  <c r="X903" i="6"/>
  <c r="N904" i="6"/>
  <c r="O904" i="6"/>
  <c r="P904" i="6"/>
  <c r="Q904" i="6"/>
  <c r="R904" i="6"/>
  <c r="S904" i="6"/>
  <c r="T904" i="6"/>
  <c r="U904" i="6"/>
  <c r="V904" i="6"/>
  <c r="W904" i="6"/>
  <c r="X904" i="6"/>
  <c r="N905" i="6"/>
  <c r="O905" i="6"/>
  <c r="P905" i="6"/>
  <c r="Q905" i="6"/>
  <c r="R905" i="6"/>
  <c r="S905" i="6"/>
  <c r="T905" i="6"/>
  <c r="U905" i="6"/>
  <c r="V905" i="6"/>
  <c r="W905" i="6"/>
  <c r="X905" i="6"/>
  <c r="N906" i="6"/>
  <c r="O906" i="6"/>
  <c r="P906" i="6"/>
  <c r="Q906" i="6"/>
  <c r="R906" i="6"/>
  <c r="S906" i="6"/>
  <c r="T906" i="6"/>
  <c r="U906" i="6"/>
  <c r="V906" i="6"/>
  <c r="W906" i="6"/>
  <c r="X906" i="6"/>
  <c r="N907" i="6"/>
  <c r="O907" i="6"/>
  <c r="P907" i="6"/>
  <c r="Q907" i="6"/>
  <c r="R907" i="6"/>
  <c r="S907" i="6"/>
  <c r="T907" i="6"/>
  <c r="U907" i="6"/>
  <c r="V907" i="6"/>
  <c r="W907" i="6"/>
  <c r="X907" i="6"/>
  <c r="N908" i="6"/>
  <c r="O908" i="6"/>
  <c r="P908" i="6"/>
  <c r="Q908" i="6"/>
  <c r="R908" i="6"/>
  <c r="S908" i="6"/>
  <c r="T908" i="6"/>
  <c r="U908" i="6"/>
  <c r="V908" i="6"/>
  <c r="W908" i="6"/>
  <c r="X908" i="6"/>
  <c r="N909" i="6"/>
  <c r="O909" i="6"/>
  <c r="P909" i="6"/>
  <c r="Q909" i="6"/>
  <c r="R909" i="6"/>
  <c r="S909" i="6"/>
  <c r="T909" i="6"/>
  <c r="U909" i="6"/>
  <c r="V909" i="6"/>
  <c r="W909" i="6"/>
  <c r="X909" i="6"/>
  <c r="N910" i="6"/>
  <c r="O910" i="6"/>
  <c r="P910" i="6"/>
  <c r="Q910" i="6"/>
  <c r="R910" i="6"/>
  <c r="S910" i="6"/>
  <c r="T910" i="6"/>
  <c r="U910" i="6"/>
  <c r="V910" i="6"/>
  <c r="W910" i="6"/>
  <c r="X910" i="6"/>
  <c r="N911" i="6"/>
  <c r="O911" i="6"/>
  <c r="P911" i="6"/>
  <c r="Q911" i="6"/>
  <c r="R911" i="6"/>
  <c r="S911" i="6"/>
  <c r="T911" i="6"/>
  <c r="U911" i="6"/>
  <c r="V911" i="6"/>
  <c r="W911" i="6"/>
  <c r="X911" i="6"/>
  <c r="N912" i="6"/>
  <c r="O912" i="6"/>
  <c r="P912" i="6"/>
  <c r="Q912" i="6"/>
  <c r="R912" i="6"/>
  <c r="S912" i="6"/>
  <c r="T912" i="6"/>
  <c r="U912" i="6"/>
  <c r="V912" i="6"/>
  <c r="W912" i="6"/>
  <c r="X912" i="6"/>
  <c r="N913" i="6"/>
  <c r="O913" i="6"/>
  <c r="P913" i="6"/>
  <c r="Q913" i="6"/>
  <c r="R913" i="6"/>
  <c r="S913" i="6"/>
  <c r="T913" i="6"/>
  <c r="U913" i="6"/>
  <c r="V913" i="6"/>
  <c r="W913" i="6"/>
  <c r="X913" i="6"/>
  <c r="N914" i="6"/>
  <c r="O914" i="6"/>
  <c r="P914" i="6"/>
  <c r="Q914" i="6"/>
  <c r="R914" i="6"/>
  <c r="S914" i="6"/>
  <c r="T914" i="6"/>
  <c r="U914" i="6"/>
  <c r="V914" i="6"/>
  <c r="W914" i="6"/>
  <c r="X914" i="6"/>
  <c r="N915" i="6"/>
  <c r="O915" i="6"/>
  <c r="P915" i="6"/>
  <c r="Q915" i="6"/>
  <c r="R915" i="6"/>
  <c r="S915" i="6"/>
  <c r="T915" i="6"/>
  <c r="U915" i="6"/>
  <c r="V915" i="6"/>
  <c r="W915" i="6"/>
  <c r="X915" i="6"/>
  <c r="N916" i="6"/>
  <c r="O916" i="6"/>
  <c r="P916" i="6"/>
  <c r="Q916" i="6"/>
  <c r="R916" i="6"/>
  <c r="S916" i="6"/>
  <c r="T916" i="6"/>
  <c r="U916" i="6"/>
  <c r="V916" i="6"/>
  <c r="W916" i="6"/>
  <c r="X916" i="6"/>
  <c r="N917" i="6"/>
  <c r="O917" i="6"/>
  <c r="P917" i="6"/>
  <c r="Q917" i="6"/>
  <c r="R917" i="6"/>
  <c r="S917" i="6"/>
  <c r="T917" i="6"/>
  <c r="U917" i="6"/>
  <c r="V917" i="6"/>
  <c r="W917" i="6"/>
  <c r="X917" i="6"/>
  <c r="N918" i="6"/>
  <c r="O918" i="6"/>
  <c r="P918" i="6"/>
  <c r="Q918" i="6"/>
  <c r="R918" i="6"/>
  <c r="S918" i="6"/>
  <c r="T918" i="6"/>
  <c r="U918" i="6"/>
  <c r="V918" i="6"/>
  <c r="W918" i="6"/>
  <c r="X918" i="6"/>
  <c r="N919" i="6"/>
  <c r="O919" i="6"/>
  <c r="P919" i="6"/>
  <c r="Q919" i="6"/>
  <c r="R919" i="6"/>
  <c r="S919" i="6"/>
  <c r="T919" i="6"/>
  <c r="U919" i="6"/>
  <c r="V919" i="6"/>
  <c r="W919" i="6"/>
  <c r="X919" i="6"/>
  <c r="N920" i="6"/>
  <c r="O920" i="6"/>
  <c r="P920" i="6"/>
  <c r="Q920" i="6"/>
  <c r="R920" i="6"/>
  <c r="S920" i="6"/>
  <c r="T920" i="6"/>
  <c r="U920" i="6"/>
  <c r="V920" i="6"/>
  <c r="W920" i="6"/>
  <c r="X920" i="6"/>
  <c r="N921" i="6"/>
  <c r="O921" i="6"/>
  <c r="P921" i="6"/>
  <c r="Q921" i="6"/>
  <c r="R921" i="6"/>
  <c r="S921" i="6"/>
  <c r="T921" i="6"/>
  <c r="U921" i="6"/>
  <c r="V921" i="6"/>
  <c r="W921" i="6"/>
  <c r="X921" i="6"/>
  <c r="N922" i="6"/>
  <c r="O922" i="6"/>
  <c r="P922" i="6"/>
  <c r="Q922" i="6"/>
  <c r="R922" i="6"/>
  <c r="S922" i="6"/>
  <c r="T922" i="6"/>
  <c r="U922" i="6"/>
  <c r="V922" i="6"/>
  <c r="W922" i="6"/>
  <c r="X922" i="6"/>
  <c r="N923" i="6"/>
  <c r="O923" i="6"/>
  <c r="P923" i="6"/>
  <c r="Q923" i="6"/>
  <c r="R923" i="6"/>
  <c r="S923" i="6"/>
  <c r="T923" i="6"/>
  <c r="U923" i="6"/>
  <c r="V923" i="6"/>
  <c r="W923" i="6"/>
  <c r="X923" i="6"/>
  <c r="N924" i="6"/>
  <c r="O924" i="6"/>
  <c r="P924" i="6"/>
  <c r="Q924" i="6"/>
  <c r="R924" i="6"/>
  <c r="S924" i="6"/>
  <c r="T924" i="6"/>
  <c r="U924" i="6"/>
  <c r="V924" i="6"/>
  <c r="W924" i="6"/>
  <c r="X924" i="6"/>
  <c r="N925" i="6"/>
  <c r="O925" i="6"/>
  <c r="P925" i="6"/>
  <c r="Q925" i="6"/>
  <c r="R925" i="6"/>
  <c r="S925" i="6"/>
  <c r="T925" i="6"/>
  <c r="U925" i="6"/>
  <c r="V925" i="6"/>
  <c r="W925" i="6"/>
  <c r="X925" i="6"/>
  <c r="N926" i="6"/>
  <c r="O926" i="6"/>
  <c r="P926" i="6"/>
  <c r="Q926" i="6"/>
  <c r="R926" i="6"/>
  <c r="S926" i="6"/>
  <c r="T926" i="6"/>
  <c r="U926" i="6"/>
  <c r="V926" i="6"/>
  <c r="W926" i="6"/>
  <c r="X926" i="6"/>
  <c r="N927" i="6"/>
  <c r="O927" i="6"/>
  <c r="P927" i="6"/>
  <c r="Q927" i="6"/>
  <c r="R927" i="6"/>
  <c r="S927" i="6"/>
  <c r="T927" i="6"/>
  <c r="U927" i="6"/>
  <c r="V927" i="6"/>
  <c r="W927" i="6"/>
  <c r="X927" i="6"/>
  <c r="N928" i="6"/>
  <c r="O928" i="6"/>
  <c r="P928" i="6"/>
  <c r="Q928" i="6"/>
  <c r="R928" i="6"/>
  <c r="S928" i="6"/>
  <c r="T928" i="6"/>
  <c r="U928" i="6"/>
  <c r="V928" i="6"/>
  <c r="W928" i="6"/>
  <c r="X928" i="6"/>
  <c r="N929" i="6"/>
  <c r="O929" i="6"/>
  <c r="P929" i="6"/>
  <c r="Q929" i="6"/>
  <c r="R929" i="6"/>
  <c r="S929" i="6"/>
  <c r="T929" i="6"/>
  <c r="U929" i="6"/>
  <c r="V929" i="6"/>
  <c r="W929" i="6"/>
  <c r="X929" i="6"/>
  <c r="N930" i="6"/>
  <c r="O930" i="6"/>
  <c r="P930" i="6"/>
  <c r="Q930" i="6"/>
  <c r="R930" i="6"/>
  <c r="S930" i="6"/>
  <c r="T930" i="6"/>
  <c r="U930" i="6"/>
  <c r="V930" i="6"/>
  <c r="W930" i="6"/>
  <c r="X930" i="6"/>
  <c r="N931" i="6"/>
  <c r="O931" i="6"/>
  <c r="P931" i="6"/>
  <c r="Q931" i="6"/>
  <c r="R931" i="6"/>
  <c r="S931" i="6"/>
  <c r="T931" i="6"/>
  <c r="U931" i="6"/>
  <c r="V931" i="6"/>
  <c r="W931" i="6"/>
  <c r="X931" i="6"/>
  <c r="N932" i="6"/>
  <c r="O932" i="6"/>
  <c r="P932" i="6"/>
  <c r="Q932" i="6"/>
  <c r="R932" i="6"/>
  <c r="S932" i="6"/>
  <c r="T932" i="6"/>
  <c r="U932" i="6"/>
  <c r="V932" i="6"/>
  <c r="W932" i="6"/>
  <c r="X932" i="6"/>
  <c r="N933" i="6"/>
  <c r="O933" i="6"/>
  <c r="P933" i="6"/>
  <c r="Q933" i="6"/>
  <c r="R933" i="6"/>
  <c r="S933" i="6"/>
  <c r="T933" i="6"/>
  <c r="U933" i="6"/>
  <c r="V933" i="6"/>
  <c r="W933" i="6"/>
  <c r="X933" i="6"/>
  <c r="N934" i="6"/>
  <c r="O934" i="6"/>
  <c r="P934" i="6"/>
  <c r="Q934" i="6"/>
  <c r="R934" i="6"/>
  <c r="S934" i="6"/>
  <c r="T934" i="6"/>
  <c r="U934" i="6"/>
  <c r="V934" i="6"/>
  <c r="W934" i="6"/>
  <c r="X934" i="6"/>
  <c r="N935" i="6"/>
  <c r="O935" i="6"/>
  <c r="P935" i="6"/>
  <c r="Q935" i="6"/>
  <c r="R935" i="6"/>
  <c r="S935" i="6"/>
  <c r="T935" i="6"/>
  <c r="U935" i="6"/>
  <c r="V935" i="6"/>
  <c r="W935" i="6"/>
  <c r="X935" i="6"/>
  <c r="N936" i="6"/>
  <c r="O936" i="6"/>
  <c r="P936" i="6"/>
  <c r="Q936" i="6"/>
  <c r="R936" i="6"/>
  <c r="S936" i="6"/>
  <c r="T936" i="6"/>
  <c r="U936" i="6"/>
  <c r="V936" i="6"/>
  <c r="W936" i="6"/>
  <c r="X936" i="6"/>
  <c r="N937" i="6"/>
  <c r="O937" i="6"/>
  <c r="P937" i="6"/>
  <c r="Q937" i="6"/>
  <c r="R937" i="6"/>
  <c r="S937" i="6"/>
  <c r="T937" i="6"/>
  <c r="U937" i="6"/>
  <c r="V937" i="6"/>
  <c r="W937" i="6"/>
  <c r="X937" i="6"/>
  <c r="N938" i="6"/>
  <c r="O938" i="6"/>
  <c r="P938" i="6"/>
  <c r="Q938" i="6"/>
  <c r="R938" i="6"/>
  <c r="S938" i="6"/>
  <c r="T938" i="6"/>
  <c r="U938" i="6"/>
  <c r="V938" i="6"/>
  <c r="W938" i="6"/>
  <c r="X938" i="6"/>
  <c r="N939" i="6"/>
  <c r="O939" i="6"/>
  <c r="P939" i="6"/>
  <c r="Q939" i="6"/>
  <c r="R939" i="6"/>
  <c r="S939" i="6"/>
  <c r="T939" i="6"/>
  <c r="U939" i="6"/>
  <c r="V939" i="6"/>
  <c r="W939" i="6"/>
  <c r="X939" i="6"/>
  <c r="N940" i="6"/>
  <c r="O940" i="6"/>
  <c r="P940" i="6"/>
  <c r="Q940" i="6"/>
  <c r="R940" i="6"/>
  <c r="S940" i="6"/>
  <c r="T940" i="6"/>
  <c r="U940" i="6"/>
  <c r="V940" i="6"/>
  <c r="W940" i="6"/>
  <c r="X940" i="6"/>
  <c r="N941" i="6"/>
  <c r="O941" i="6"/>
  <c r="P941" i="6"/>
  <c r="Q941" i="6"/>
  <c r="R941" i="6"/>
  <c r="S941" i="6"/>
  <c r="T941" i="6"/>
  <c r="U941" i="6"/>
  <c r="V941" i="6"/>
  <c r="W941" i="6"/>
  <c r="X941" i="6"/>
  <c r="N942" i="6"/>
  <c r="O942" i="6"/>
  <c r="P942" i="6"/>
  <c r="Q942" i="6"/>
  <c r="R942" i="6"/>
  <c r="S942" i="6"/>
  <c r="T942" i="6"/>
  <c r="U942" i="6"/>
  <c r="V942" i="6"/>
  <c r="W942" i="6"/>
  <c r="X942" i="6"/>
  <c r="N943" i="6"/>
  <c r="O943" i="6"/>
  <c r="P943" i="6"/>
  <c r="Q943" i="6"/>
  <c r="R943" i="6"/>
  <c r="S943" i="6"/>
  <c r="T943" i="6"/>
  <c r="U943" i="6"/>
  <c r="V943" i="6"/>
  <c r="W943" i="6"/>
  <c r="X943" i="6"/>
  <c r="N944" i="6"/>
  <c r="O944" i="6"/>
  <c r="P944" i="6"/>
  <c r="Q944" i="6"/>
  <c r="R944" i="6"/>
  <c r="S944" i="6"/>
  <c r="T944" i="6"/>
  <c r="U944" i="6"/>
  <c r="V944" i="6"/>
  <c r="W944" i="6"/>
  <c r="X944" i="6"/>
  <c r="N945" i="6"/>
  <c r="O945" i="6"/>
  <c r="P945" i="6"/>
  <c r="Q945" i="6"/>
  <c r="R945" i="6"/>
  <c r="S945" i="6"/>
  <c r="T945" i="6"/>
  <c r="U945" i="6"/>
  <c r="V945" i="6"/>
  <c r="W945" i="6"/>
  <c r="X945" i="6"/>
  <c r="N946" i="6"/>
  <c r="O946" i="6"/>
  <c r="P946" i="6"/>
  <c r="Q946" i="6"/>
  <c r="R946" i="6"/>
  <c r="S946" i="6"/>
  <c r="T946" i="6"/>
  <c r="U946" i="6"/>
  <c r="V946" i="6"/>
  <c r="W946" i="6"/>
  <c r="X946" i="6"/>
  <c r="N947" i="6"/>
  <c r="O947" i="6"/>
  <c r="P947" i="6"/>
  <c r="Q947" i="6"/>
  <c r="R947" i="6"/>
  <c r="S947" i="6"/>
  <c r="T947" i="6"/>
  <c r="U947" i="6"/>
  <c r="V947" i="6"/>
  <c r="W947" i="6"/>
  <c r="X947" i="6"/>
  <c r="N948" i="6"/>
  <c r="O948" i="6"/>
  <c r="P948" i="6"/>
  <c r="Q948" i="6"/>
  <c r="R948" i="6"/>
  <c r="S948" i="6"/>
  <c r="T948" i="6"/>
  <c r="U948" i="6"/>
  <c r="V948" i="6"/>
  <c r="W948" i="6"/>
  <c r="X948" i="6"/>
  <c r="N949" i="6"/>
  <c r="O949" i="6"/>
  <c r="P949" i="6"/>
  <c r="Q949" i="6"/>
  <c r="R949" i="6"/>
  <c r="S949" i="6"/>
  <c r="T949" i="6"/>
  <c r="U949" i="6"/>
  <c r="V949" i="6"/>
  <c r="W949" i="6"/>
  <c r="X949" i="6"/>
  <c r="N950" i="6"/>
  <c r="O950" i="6"/>
  <c r="P950" i="6"/>
  <c r="Q950" i="6"/>
  <c r="R950" i="6"/>
  <c r="S950" i="6"/>
  <c r="T950" i="6"/>
  <c r="U950" i="6"/>
  <c r="V950" i="6"/>
  <c r="W950" i="6"/>
  <c r="X950" i="6"/>
  <c r="N951" i="6"/>
  <c r="O951" i="6"/>
  <c r="P951" i="6"/>
  <c r="Q951" i="6"/>
  <c r="R951" i="6"/>
  <c r="S951" i="6"/>
  <c r="T951" i="6"/>
  <c r="U951" i="6"/>
  <c r="V951" i="6"/>
  <c r="W951" i="6"/>
  <c r="X951" i="6"/>
  <c r="N952" i="6"/>
  <c r="O952" i="6"/>
  <c r="P952" i="6"/>
  <c r="Q952" i="6"/>
  <c r="R952" i="6"/>
  <c r="S952" i="6"/>
  <c r="T952" i="6"/>
  <c r="U952" i="6"/>
  <c r="V952" i="6"/>
  <c r="W952" i="6"/>
  <c r="X952" i="6"/>
  <c r="N953" i="6"/>
  <c r="O953" i="6"/>
  <c r="P953" i="6"/>
  <c r="Q953" i="6"/>
  <c r="R953" i="6"/>
  <c r="S953" i="6"/>
  <c r="T953" i="6"/>
  <c r="U953" i="6"/>
  <c r="V953" i="6"/>
  <c r="W953" i="6"/>
  <c r="X953" i="6"/>
  <c r="N954" i="6"/>
  <c r="O954" i="6"/>
  <c r="P954" i="6"/>
  <c r="Q954" i="6"/>
  <c r="R954" i="6"/>
  <c r="S954" i="6"/>
  <c r="T954" i="6"/>
  <c r="U954" i="6"/>
  <c r="V954" i="6"/>
  <c r="W954" i="6"/>
  <c r="X954" i="6"/>
  <c r="N955" i="6"/>
  <c r="O955" i="6"/>
  <c r="P955" i="6"/>
  <c r="Q955" i="6"/>
  <c r="R955" i="6"/>
  <c r="S955" i="6"/>
  <c r="T955" i="6"/>
  <c r="U955" i="6"/>
  <c r="V955" i="6"/>
  <c r="W955" i="6"/>
  <c r="X955" i="6"/>
  <c r="N956" i="6"/>
  <c r="O956" i="6"/>
  <c r="P956" i="6"/>
  <c r="Q956" i="6"/>
  <c r="R956" i="6"/>
  <c r="S956" i="6"/>
  <c r="T956" i="6"/>
  <c r="U956" i="6"/>
  <c r="V956" i="6"/>
  <c r="W956" i="6"/>
  <c r="X956" i="6"/>
  <c r="N957" i="6"/>
  <c r="O957" i="6"/>
  <c r="P957" i="6"/>
  <c r="Q957" i="6"/>
  <c r="R957" i="6"/>
  <c r="S957" i="6"/>
  <c r="T957" i="6"/>
  <c r="U957" i="6"/>
  <c r="V957" i="6"/>
  <c r="W957" i="6"/>
  <c r="X957" i="6"/>
  <c r="N958" i="6"/>
  <c r="O958" i="6"/>
  <c r="P958" i="6"/>
  <c r="Q958" i="6"/>
  <c r="R958" i="6"/>
  <c r="S958" i="6"/>
  <c r="T958" i="6"/>
  <c r="U958" i="6"/>
  <c r="V958" i="6"/>
  <c r="W958" i="6"/>
  <c r="X958" i="6"/>
  <c r="N959" i="6"/>
  <c r="O959" i="6"/>
  <c r="P959" i="6"/>
  <c r="Q959" i="6"/>
  <c r="R959" i="6"/>
  <c r="S959" i="6"/>
  <c r="T959" i="6"/>
  <c r="U959" i="6"/>
  <c r="V959" i="6"/>
  <c r="W959" i="6"/>
  <c r="X959" i="6"/>
  <c r="N960" i="6"/>
  <c r="O960" i="6"/>
  <c r="P960" i="6"/>
  <c r="Q960" i="6"/>
  <c r="R960" i="6"/>
  <c r="S960" i="6"/>
  <c r="T960" i="6"/>
  <c r="U960" i="6"/>
  <c r="V960" i="6"/>
  <c r="W960" i="6"/>
  <c r="X960" i="6"/>
  <c r="N961" i="6"/>
  <c r="O961" i="6"/>
  <c r="P961" i="6"/>
  <c r="Q961" i="6"/>
  <c r="R961" i="6"/>
  <c r="S961" i="6"/>
  <c r="T961" i="6"/>
  <c r="U961" i="6"/>
  <c r="V961" i="6"/>
  <c r="W961" i="6"/>
  <c r="X961" i="6"/>
  <c r="N962" i="6"/>
  <c r="O962" i="6"/>
  <c r="P962" i="6"/>
  <c r="Q962" i="6"/>
  <c r="R962" i="6"/>
  <c r="S962" i="6"/>
  <c r="T962" i="6"/>
  <c r="U962" i="6"/>
  <c r="V962" i="6"/>
  <c r="W962" i="6"/>
  <c r="X962" i="6"/>
  <c r="N963" i="6"/>
  <c r="O963" i="6"/>
  <c r="P963" i="6"/>
  <c r="Q963" i="6"/>
  <c r="R963" i="6"/>
  <c r="S963" i="6"/>
  <c r="T963" i="6"/>
  <c r="U963" i="6"/>
  <c r="V963" i="6"/>
  <c r="W963" i="6"/>
  <c r="X963" i="6"/>
  <c r="N964" i="6"/>
  <c r="O964" i="6"/>
  <c r="P964" i="6"/>
  <c r="Q964" i="6"/>
  <c r="R964" i="6"/>
  <c r="S964" i="6"/>
  <c r="T964" i="6"/>
  <c r="U964" i="6"/>
  <c r="V964" i="6"/>
  <c r="W964" i="6"/>
  <c r="X964" i="6"/>
  <c r="N965" i="6"/>
  <c r="O965" i="6"/>
  <c r="P965" i="6"/>
  <c r="Q965" i="6"/>
  <c r="R965" i="6"/>
  <c r="S965" i="6"/>
  <c r="T965" i="6"/>
  <c r="U965" i="6"/>
  <c r="V965" i="6"/>
  <c r="W965" i="6"/>
  <c r="X965" i="6"/>
  <c r="N966" i="6"/>
  <c r="O966" i="6"/>
  <c r="P966" i="6"/>
  <c r="Q966" i="6"/>
  <c r="R966" i="6"/>
  <c r="S966" i="6"/>
  <c r="T966" i="6"/>
  <c r="U966" i="6"/>
  <c r="V966" i="6"/>
  <c r="W966" i="6"/>
  <c r="X966" i="6"/>
  <c r="N967" i="6"/>
  <c r="O967" i="6"/>
  <c r="P967" i="6"/>
  <c r="Q967" i="6"/>
  <c r="R967" i="6"/>
  <c r="S967" i="6"/>
  <c r="T967" i="6"/>
  <c r="U967" i="6"/>
  <c r="V967" i="6"/>
  <c r="W967" i="6"/>
  <c r="X967" i="6"/>
  <c r="N968" i="6"/>
  <c r="O968" i="6"/>
  <c r="P968" i="6"/>
  <c r="Q968" i="6"/>
  <c r="R968" i="6"/>
  <c r="S968" i="6"/>
  <c r="T968" i="6"/>
  <c r="U968" i="6"/>
  <c r="V968" i="6"/>
  <c r="W968" i="6"/>
  <c r="X968" i="6"/>
  <c r="N969" i="6"/>
  <c r="O969" i="6"/>
  <c r="P969" i="6"/>
  <c r="Q969" i="6"/>
  <c r="R969" i="6"/>
  <c r="S969" i="6"/>
  <c r="T969" i="6"/>
  <c r="U969" i="6"/>
  <c r="V969" i="6"/>
  <c r="W969" i="6"/>
  <c r="X969" i="6"/>
  <c r="N970" i="6"/>
  <c r="O970" i="6"/>
  <c r="P970" i="6"/>
  <c r="Q970" i="6"/>
  <c r="R970" i="6"/>
  <c r="S970" i="6"/>
  <c r="T970" i="6"/>
  <c r="U970" i="6"/>
  <c r="V970" i="6"/>
  <c r="W970" i="6"/>
  <c r="X970" i="6"/>
  <c r="N971" i="6"/>
  <c r="O971" i="6"/>
  <c r="P971" i="6"/>
  <c r="Q971" i="6"/>
  <c r="R971" i="6"/>
  <c r="S971" i="6"/>
  <c r="T971" i="6"/>
  <c r="U971" i="6"/>
  <c r="V971" i="6"/>
  <c r="W971" i="6"/>
  <c r="X971" i="6"/>
  <c r="N972" i="6"/>
  <c r="O972" i="6"/>
  <c r="P972" i="6"/>
  <c r="Q972" i="6"/>
  <c r="R972" i="6"/>
  <c r="S972" i="6"/>
  <c r="T972" i="6"/>
  <c r="U972" i="6"/>
  <c r="V972" i="6"/>
  <c r="W972" i="6"/>
  <c r="X972" i="6"/>
  <c r="N973" i="6"/>
  <c r="O973" i="6"/>
  <c r="P973" i="6"/>
  <c r="Q973" i="6"/>
  <c r="R973" i="6"/>
  <c r="S973" i="6"/>
  <c r="T973" i="6"/>
  <c r="U973" i="6"/>
  <c r="V973" i="6"/>
  <c r="W973" i="6"/>
  <c r="X973" i="6"/>
  <c r="N974" i="6"/>
  <c r="O974" i="6"/>
  <c r="P974" i="6"/>
  <c r="Q974" i="6"/>
  <c r="R974" i="6"/>
  <c r="S974" i="6"/>
  <c r="T974" i="6"/>
  <c r="U974" i="6"/>
  <c r="V974" i="6"/>
  <c r="W974" i="6"/>
  <c r="X974" i="6"/>
  <c r="N975" i="6"/>
  <c r="O975" i="6"/>
  <c r="P975" i="6"/>
  <c r="Q975" i="6"/>
  <c r="R975" i="6"/>
  <c r="S975" i="6"/>
  <c r="T975" i="6"/>
  <c r="U975" i="6"/>
  <c r="V975" i="6"/>
  <c r="W975" i="6"/>
  <c r="X975" i="6"/>
  <c r="N976" i="6"/>
  <c r="O976" i="6"/>
  <c r="P976" i="6"/>
  <c r="Q976" i="6"/>
  <c r="R976" i="6"/>
  <c r="S976" i="6"/>
  <c r="T976" i="6"/>
  <c r="U976" i="6"/>
  <c r="V976" i="6"/>
  <c r="W976" i="6"/>
  <c r="X976" i="6"/>
  <c r="N977" i="6"/>
  <c r="O977" i="6"/>
  <c r="P977" i="6"/>
  <c r="Q977" i="6"/>
  <c r="R977" i="6"/>
  <c r="S977" i="6"/>
  <c r="T977" i="6"/>
  <c r="U977" i="6"/>
  <c r="V977" i="6"/>
  <c r="W977" i="6"/>
  <c r="X977" i="6"/>
  <c r="N978" i="6"/>
  <c r="O978" i="6"/>
  <c r="P978" i="6"/>
  <c r="Q978" i="6"/>
  <c r="R978" i="6"/>
  <c r="S978" i="6"/>
  <c r="T978" i="6"/>
  <c r="U978" i="6"/>
  <c r="V978" i="6"/>
  <c r="W978" i="6"/>
  <c r="X978" i="6"/>
  <c r="N979" i="6"/>
  <c r="O979" i="6"/>
  <c r="P979" i="6"/>
  <c r="Q979" i="6"/>
  <c r="R979" i="6"/>
  <c r="S979" i="6"/>
  <c r="T979" i="6"/>
  <c r="U979" i="6"/>
  <c r="V979" i="6"/>
  <c r="W979" i="6"/>
  <c r="X979" i="6"/>
  <c r="N980" i="6"/>
  <c r="O980" i="6"/>
  <c r="P980" i="6"/>
  <c r="Q980" i="6"/>
  <c r="R980" i="6"/>
  <c r="S980" i="6"/>
  <c r="T980" i="6"/>
  <c r="U980" i="6"/>
  <c r="V980" i="6"/>
  <c r="W980" i="6"/>
  <c r="X980" i="6"/>
  <c r="N981" i="6"/>
  <c r="O981" i="6"/>
  <c r="P981" i="6"/>
  <c r="Q981" i="6"/>
  <c r="R981" i="6"/>
  <c r="S981" i="6"/>
  <c r="T981" i="6"/>
  <c r="U981" i="6"/>
  <c r="V981" i="6"/>
  <c r="W981" i="6"/>
  <c r="X981" i="6"/>
  <c r="N982" i="6"/>
  <c r="O982" i="6"/>
  <c r="P982" i="6"/>
  <c r="Q982" i="6"/>
  <c r="R982" i="6"/>
  <c r="S982" i="6"/>
  <c r="T982" i="6"/>
  <c r="U982" i="6"/>
  <c r="V982" i="6"/>
  <c r="W982" i="6"/>
  <c r="X982" i="6"/>
  <c r="N983" i="6"/>
  <c r="O983" i="6"/>
  <c r="P983" i="6"/>
  <c r="Q983" i="6"/>
  <c r="R983" i="6"/>
  <c r="S983" i="6"/>
  <c r="T983" i="6"/>
  <c r="U983" i="6"/>
  <c r="V983" i="6"/>
  <c r="W983" i="6"/>
  <c r="X983" i="6"/>
  <c r="N984" i="6"/>
  <c r="O984" i="6"/>
  <c r="P984" i="6"/>
  <c r="Q984" i="6"/>
  <c r="R984" i="6"/>
  <c r="S984" i="6"/>
  <c r="T984" i="6"/>
  <c r="U984" i="6"/>
  <c r="V984" i="6"/>
  <c r="W984" i="6"/>
  <c r="X984" i="6"/>
  <c r="N985" i="6"/>
  <c r="O985" i="6"/>
  <c r="P985" i="6"/>
  <c r="Q985" i="6"/>
  <c r="R985" i="6"/>
  <c r="S985" i="6"/>
  <c r="T985" i="6"/>
  <c r="U985" i="6"/>
  <c r="V985" i="6"/>
  <c r="W985" i="6"/>
  <c r="X985" i="6"/>
  <c r="N986" i="6"/>
  <c r="O986" i="6"/>
  <c r="P986" i="6"/>
  <c r="Q986" i="6"/>
  <c r="R986" i="6"/>
  <c r="S986" i="6"/>
  <c r="T986" i="6"/>
  <c r="U986" i="6"/>
  <c r="V986" i="6"/>
  <c r="W986" i="6"/>
  <c r="X986" i="6"/>
  <c r="N987" i="6"/>
  <c r="O987" i="6"/>
  <c r="P987" i="6"/>
  <c r="Q987" i="6"/>
  <c r="R987" i="6"/>
  <c r="S987" i="6"/>
  <c r="T987" i="6"/>
  <c r="U987" i="6"/>
  <c r="V987" i="6"/>
  <c r="W987" i="6"/>
  <c r="X987" i="6"/>
  <c r="N988" i="6"/>
  <c r="O988" i="6"/>
  <c r="P988" i="6"/>
  <c r="Q988" i="6"/>
  <c r="R988" i="6"/>
  <c r="S988" i="6"/>
  <c r="T988" i="6"/>
  <c r="U988" i="6"/>
  <c r="V988" i="6"/>
  <c r="W988" i="6"/>
  <c r="X988" i="6"/>
  <c r="N989" i="6"/>
  <c r="O989" i="6"/>
  <c r="P989" i="6"/>
  <c r="Q989" i="6"/>
  <c r="R989" i="6"/>
  <c r="S989" i="6"/>
  <c r="T989" i="6"/>
  <c r="U989" i="6"/>
  <c r="V989" i="6"/>
  <c r="W989" i="6"/>
  <c r="X989" i="6"/>
  <c r="N990" i="6"/>
  <c r="O990" i="6"/>
  <c r="P990" i="6"/>
  <c r="Q990" i="6"/>
  <c r="R990" i="6"/>
  <c r="S990" i="6"/>
  <c r="T990" i="6"/>
  <c r="U990" i="6"/>
  <c r="V990" i="6"/>
  <c r="W990" i="6"/>
  <c r="X990" i="6"/>
  <c r="N991" i="6"/>
  <c r="O991" i="6"/>
  <c r="P991" i="6"/>
  <c r="Q991" i="6"/>
  <c r="R991" i="6"/>
  <c r="S991" i="6"/>
  <c r="T991" i="6"/>
  <c r="U991" i="6"/>
  <c r="V991" i="6"/>
  <c r="W991" i="6"/>
  <c r="X991" i="6"/>
  <c r="N992" i="6"/>
  <c r="O992" i="6"/>
  <c r="P992" i="6"/>
  <c r="Q992" i="6"/>
  <c r="R992" i="6"/>
  <c r="S992" i="6"/>
  <c r="T992" i="6"/>
  <c r="U992" i="6"/>
  <c r="V992" i="6"/>
  <c r="W992" i="6"/>
  <c r="X992" i="6"/>
  <c r="N993" i="6"/>
  <c r="O993" i="6"/>
  <c r="P993" i="6"/>
  <c r="Q993" i="6"/>
  <c r="R993" i="6"/>
  <c r="S993" i="6"/>
  <c r="T993" i="6"/>
  <c r="U993" i="6"/>
  <c r="V993" i="6"/>
  <c r="W993" i="6"/>
  <c r="X993" i="6"/>
  <c r="N994" i="6"/>
  <c r="O994" i="6"/>
  <c r="P994" i="6"/>
  <c r="Q994" i="6"/>
  <c r="R994" i="6"/>
  <c r="S994" i="6"/>
  <c r="T994" i="6"/>
  <c r="U994" i="6"/>
  <c r="V994" i="6"/>
  <c r="W994" i="6"/>
  <c r="X994" i="6"/>
  <c r="N995" i="6"/>
  <c r="O995" i="6"/>
  <c r="P995" i="6"/>
  <c r="Q995" i="6"/>
  <c r="R995" i="6"/>
  <c r="S995" i="6"/>
  <c r="T995" i="6"/>
  <c r="U995" i="6"/>
  <c r="V995" i="6"/>
  <c r="W995" i="6"/>
  <c r="X995" i="6"/>
  <c r="N996" i="6"/>
  <c r="O996" i="6"/>
  <c r="P996" i="6"/>
  <c r="Q996" i="6"/>
  <c r="R996" i="6"/>
  <c r="S996" i="6"/>
  <c r="T996" i="6"/>
  <c r="U996" i="6"/>
  <c r="V996" i="6"/>
  <c r="W996" i="6"/>
  <c r="X996" i="6"/>
  <c r="N997" i="6"/>
  <c r="O997" i="6"/>
  <c r="P997" i="6"/>
  <c r="Q997" i="6"/>
  <c r="R997" i="6"/>
  <c r="S997" i="6"/>
  <c r="T997" i="6"/>
  <c r="U997" i="6"/>
  <c r="V997" i="6"/>
  <c r="W997" i="6"/>
  <c r="X997" i="6"/>
  <c r="N998" i="6"/>
  <c r="O998" i="6"/>
  <c r="P998" i="6"/>
  <c r="Q998" i="6"/>
  <c r="R998" i="6"/>
  <c r="S998" i="6"/>
  <c r="T998" i="6"/>
  <c r="U998" i="6"/>
  <c r="V998" i="6"/>
  <c r="W998" i="6"/>
  <c r="X998" i="6"/>
  <c r="N999" i="6"/>
  <c r="O999" i="6"/>
  <c r="P999" i="6"/>
  <c r="Q999" i="6"/>
  <c r="R999" i="6"/>
  <c r="S999" i="6"/>
  <c r="T999" i="6"/>
  <c r="U999" i="6"/>
  <c r="V999" i="6"/>
  <c r="W999" i="6"/>
  <c r="X999" i="6"/>
  <c r="N1000" i="6"/>
  <c r="O1000" i="6"/>
  <c r="P1000" i="6"/>
  <c r="Q1000" i="6"/>
  <c r="R1000" i="6"/>
  <c r="S1000" i="6"/>
  <c r="T1000" i="6"/>
  <c r="U1000" i="6"/>
  <c r="V1000" i="6"/>
  <c r="W1000" i="6"/>
  <c r="X1000" i="6"/>
  <c r="N1001" i="6"/>
  <c r="O1001" i="6"/>
  <c r="P1001" i="6"/>
  <c r="Q1001" i="6"/>
  <c r="R1001" i="6"/>
  <c r="S1001" i="6"/>
  <c r="T1001" i="6"/>
  <c r="U1001" i="6"/>
  <c r="V1001" i="6"/>
  <c r="W1001" i="6"/>
  <c r="X1001" i="6"/>
  <c r="N1002" i="6"/>
  <c r="O1002" i="6"/>
  <c r="P1002" i="6"/>
  <c r="Q1002" i="6"/>
  <c r="R1002" i="6"/>
  <c r="S1002" i="6"/>
  <c r="T1002" i="6"/>
  <c r="U1002" i="6"/>
  <c r="V1002" i="6"/>
  <c r="W1002" i="6"/>
  <c r="X1002" i="6"/>
  <c r="N1003" i="6"/>
  <c r="O1003" i="6"/>
  <c r="P1003" i="6"/>
  <c r="Q1003" i="6"/>
  <c r="R1003" i="6"/>
  <c r="S1003" i="6"/>
  <c r="T1003" i="6"/>
  <c r="U1003" i="6"/>
  <c r="V1003" i="6"/>
  <c r="W1003" i="6"/>
  <c r="X1003" i="6"/>
  <c r="N1004" i="6"/>
  <c r="O1004" i="6"/>
  <c r="P1004" i="6"/>
  <c r="Q1004" i="6"/>
  <c r="R1004" i="6"/>
  <c r="S1004" i="6"/>
  <c r="T1004" i="6"/>
  <c r="U1004" i="6"/>
  <c r="V1004" i="6"/>
  <c r="W1004" i="6"/>
  <c r="X1004" i="6"/>
  <c r="N1005" i="6"/>
  <c r="O1005" i="6"/>
  <c r="P1005" i="6"/>
  <c r="Q1005" i="6"/>
  <c r="R1005" i="6"/>
  <c r="S1005" i="6"/>
  <c r="T1005" i="6"/>
  <c r="U1005" i="6"/>
  <c r="V1005" i="6"/>
  <c r="W1005" i="6"/>
  <c r="X1005" i="6"/>
  <c r="N1006" i="6"/>
  <c r="O1006" i="6"/>
  <c r="P1006" i="6"/>
  <c r="Q1006" i="6"/>
  <c r="R1006" i="6"/>
  <c r="S1006" i="6"/>
  <c r="T1006" i="6"/>
  <c r="U1006" i="6"/>
  <c r="V1006" i="6"/>
  <c r="W1006" i="6"/>
  <c r="X1006" i="6"/>
  <c r="N1007" i="6"/>
  <c r="O1007" i="6"/>
  <c r="P1007" i="6"/>
  <c r="Q1007" i="6"/>
  <c r="R1007" i="6"/>
  <c r="S1007" i="6"/>
  <c r="T1007" i="6"/>
  <c r="U1007" i="6"/>
  <c r="V1007" i="6"/>
  <c r="W1007" i="6"/>
  <c r="X1007" i="6"/>
  <c r="N1008" i="6"/>
  <c r="O1008" i="6"/>
  <c r="P1008" i="6"/>
  <c r="Q1008" i="6"/>
  <c r="R1008" i="6"/>
  <c r="S1008" i="6"/>
  <c r="T1008" i="6"/>
  <c r="U1008" i="6"/>
  <c r="V1008" i="6"/>
  <c r="W1008" i="6"/>
  <c r="X1008" i="6"/>
  <c r="X9" i="6"/>
  <c r="W9" i="6"/>
  <c r="V9" i="6"/>
  <c r="U9" i="6"/>
  <c r="T9" i="6"/>
  <c r="S9" i="6"/>
  <c r="R9" i="6"/>
  <c r="Q9" i="6"/>
  <c r="P9" i="6"/>
  <c r="O9" i="6"/>
  <c r="N9" i="6"/>
  <c r="AC6" i="6"/>
  <c r="C1012" i="6"/>
  <c r="D1012" i="6"/>
  <c r="E1012" i="6"/>
  <c r="F1012" i="6"/>
  <c r="G1012" i="6"/>
  <c r="H1012" i="6"/>
  <c r="I1012" i="6"/>
  <c r="J1012" i="6"/>
  <c r="K1012" i="6"/>
  <c r="L1012" i="6"/>
  <c r="B1012" i="6"/>
  <c r="C1011" i="6"/>
  <c r="D1011" i="6"/>
  <c r="E1011" i="6"/>
  <c r="F1011" i="6"/>
  <c r="G1011" i="6"/>
  <c r="H1011" i="6"/>
  <c r="I1011" i="6"/>
  <c r="J1011" i="6"/>
  <c r="K1011" i="6"/>
  <c r="L1011" i="6"/>
  <c r="B1011" i="6"/>
  <c r="B256" i="5"/>
  <c r="N79" i="5"/>
  <c r="C256" i="5"/>
  <c r="O79" i="5"/>
  <c r="D256" i="5"/>
  <c r="P79" i="5"/>
  <c r="E256" i="5"/>
  <c r="Q79" i="5"/>
  <c r="F256" i="5"/>
  <c r="R79" i="5"/>
  <c r="G256" i="5"/>
  <c r="S79" i="5"/>
  <c r="N80" i="5"/>
  <c r="O80" i="5"/>
  <c r="P80" i="5"/>
  <c r="Q80" i="5"/>
  <c r="R80" i="5"/>
  <c r="S80" i="5"/>
  <c r="N81" i="5"/>
  <c r="O81" i="5"/>
  <c r="P81" i="5"/>
  <c r="Q81" i="5"/>
  <c r="R81" i="5"/>
  <c r="S81" i="5"/>
  <c r="N82" i="5"/>
  <c r="O82" i="5"/>
  <c r="P82" i="5"/>
  <c r="Q82" i="5"/>
  <c r="R82" i="5"/>
  <c r="S82" i="5"/>
  <c r="N83" i="5"/>
  <c r="O83" i="5"/>
  <c r="P83" i="5"/>
  <c r="Q83" i="5"/>
  <c r="R83" i="5"/>
  <c r="S83" i="5"/>
  <c r="N84" i="5"/>
  <c r="O84" i="5"/>
  <c r="P84" i="5"/>
  <c r="Q84" i="5"/>
  <c r="R84" i="5"/>
  <c r="S84" i="5"/>
  <c r="N85" i="5"/>
  <c r="O85" i="5"/>
  <c r="P85" i="5"/>
  <c r="Q85" i="5"/>
  <c r="R85" i="5"/>
  <c r="S85" i="5"/>
  <c r="N86" i="5"/>
  <c r="O86" i="5"/>
  <c r="P86" i="5"/>
  <c r="Q86" i="5"/>
  <c r="R86" i="5"/>
  <c r="S86" i="5"/>
  <c r="N87" i="5"/>
  <c r="O87" i="5"/>
  <c r="P87" i="5"/>
  <c r="Q87" i="5"/>
  <c r="R87" i="5"/>
  <c r="S87" i="5"/>
  <c r="N88" i="5"/>
  <c r="O88" i="5"/>
  <c r="P88" i="5"/>
  <c r="Q88" i="5"/>
  <c r="R88" i="5"/>
  <c r="S88" i="5"/>
  <c r="N89" i="5"/>
  <c r="O89" i="5"/>
  <c r="P89" i="5"/>
  <c r="Q89" i="5"/>
  <c r="R89" i="5"/>
  <c r="S89" i="5"/>
  <c r="N90" i="5"/>
  <c r="O90" i="5"/>
  <c r="P90" i="5"/>
  <c r="Q90" i="5"/>
  <c r="R90" i="5"/>
  <c r="S90" i="5"/>
  <c r="N91" i="5"/>
  <c r="O91" i="5"/>
  <c r="P91" i="5"/>
  <c r="Q91" i="5"/>
  <c r="R91" i="5"/>
  <c r="S91" i="5"/>
  <c r="N92" i="5"/>
  <c r="O92" i="5"/>
  <c r="P92" i="5"/>
  <c r="Q92" i="5"/>
  <c r="R92" i="5"/>
  <c r="S92" i="5"/>
  <c r="N93" i="5"/>
  <c r="O93" i="5"/>
  <c r="P93" i="5"/>
  <c r="Q93" i="5"/>
  <c r="R93" i="5"/>
  <c r="S93" i="5"/>
  <c r="N94" i="5"/>
  <c r="O94" i="5"/>
  <c r="P94" i="5"/>
  <c r="Q94" i="5"/>
  <c r="R94" i="5"/>
  <c r="S94" i="5"/>
  <c r="N95" i="5"/>
  <c r="O95" i="5"/>
  <c r="P95" i="5"/>
  <c r="Q95" i="5"/>
  <c r="R95" i="5"/>
  <c r="S95" i="5"/>
  <c r="N96" i="5"/>
  <c r="O96" i="5"/>
  <c r="P96" i="5"/>
  <c r="Q96" i="5"/>
  <c r="R96" i="5"/>
  <c r="S96" i="5"/>
  <c r="N97" i="5"/>
  <c r="O97" i="5"/>
  <c r="P97" i="5"/>
  <c r="Q97" i="5"/>
  <c r="R97" i="5"/>
  <c r="S97" i="5"/>
  <c r="N98" i="5"/>
  <c r="O98" i="5"/>
  <c r="P98" i="5"/>
  <c r="Q98" i="5"/>
  <c r="R98" i="5"/>
  <c r="S98" i="5"/>
  <c r="N99" i="5"/>
  <c r="O99" i="5"/>
  <c r="P99" i="5"/>
  <c r="Q99" i="5"/>
  <c r="R99" i="5"/>
  <c r="S99" i="5"/>
  <c r="N100" i="5"/>
  <c r="O100" i="5"/>
  <c r="P100" i="5"/>
  <c r="Q100" i="5"/>
  <c r="R100" i="5"/>
  <c r="S100" i="5"/>
  <c r="N101" i="5"/>
  <c r="O101" i="5"/>
  <c r="P101" i="5"/>
  <c r="Q101" i="5"/>
  <c r="R101" i="5"/>
  <c r="S101" i="5"/>
  <c r="N102" i="5"/>
  <c r="O102" i="5"/>
  <c r="P102" i="5"/>
  <c r="Q102" i="5"/>
  <c r="R102" i="5"/>
  <c r="S102" i="5"/>
  <c r="N103" i="5"/>
  <c r="O103" i="5"/>
  <c r="P103" i="5"/>
  <c r="Q103" i="5"/>
  <c r="R103" i="5"/>
  <c r="S103" i="5"/>
  <c r="N104" i="5"/>
  <c r="O104" i="5"/>
  <c r="P104" i="5"/>
  <c r="Q104" i="5"/>
  <c r="R104" i="5"/>
  <c r="S104" i="5"/>
  <c r="N105" i="5"/>
  <c r="O105" i="5"/>
  <c r="P105" i="5"/>
  <c r="Q105" i="5"/>
  <c r="R105" i="5"/>
  <c r="S105" i="5"/>
  <c r="N106" i="5"/>
  <c r="O106" i="5"/>
  <c r="P106" i="5"/>
  <c r="Q106" i="5"/>
  <c r="R106" i="5"/>
  <c r="S106" i="5"/>
  <c r="N107" i="5"/>
  <c r="O107" i="5"/>
  <c r="P107" i="5"/>
  <c r="Q107" i="5"/>
  <c r="R107" i="5"/>
  <c r="S107" i="5"/>
  <c r="N108" i="5"/>
  <c r="O108" i="5"/>
  <c r="P108" i="5"/>
  <c r="Q108" i="5"/>
  <c r="R108" i="5"/>
  <c r="S108" i="5"/>
  <c r="N109" i="5"/>
  <c r="O109" i="5"/>
  <c r="P109" i="5"/>
  <c r="Q109" i="5"/>
  <c r="R109" i="5"/>
  <c r="S109" i="5"/>
  <c r="N110" i="5"/>
  <c r="O110" i="5"/>
  <c r="P110" i="5"/>
  <c r="Q110" i="5"/>
  <c r="R110" i="5"/>
  <c r="S110" i="5"/>
  <c r="N111" i="5"/>
  <c r="O111" i="5"/>
  <c r="P111" i="5"/>
  <c r="Q111" i="5"/>
  <c r="R111" i="5"/>
  <c r="S111" i="5"/>
  <c r="N112" i="5"/>
  <c r="O112" i="5"/>
  <c r="P112" i="5"/>
  <c r="Q112" i="5"/>
  <c r="R112" i="5"/>
  <c r="S112" i="5"/>
  <c r="N113" i="5"/>
  <c r="O113" i="5"/>
  <c r="P113" i="5"/>
  <c r="Q113" i="5"/>
  <c r="R113" i="5"/>
  <c r="S113" i="5"/>
  <c r="N114" i="5"/>
  <c r="O114" i="5"/>
  <c r="P114" i="5"/>
  <c r="Q114" i="5"/>
  <c r="R114" i="5"/>
  <c r="S114" i="5"/>
  <c r="N115" i="5"/>
  <c r="O115" i="5"/>
  <c r="P115" i="5"/>
  <c r="Q115" i="5"/>
  <c r="R115" i="5"/>
  <c r="S115" i="5"/>
  <c r="N116" i="5"/>
  <c r="O116" i="5"/>
  <c r="P116" i="5"/>
  <c r="Q116" i="5"/>
  <c r="R116" i="5"/>
  <c r="S116" i="5"/>
  <c r="N117" i="5"/>
  <c r="O117" i="5"/>
  <c r="P117" i="5"/>
  <c r="Q117" i="5"/>
  <c r="R117" i="5"/>
  <c r="S117" i="5"/>
  <c r="N118" i="5"/>
  <c r="O118" i="5"/>
  <c r="P118" i="5"/>
  <c r="Q118" i="5"/>
  <c r="R118" i="5"/>
  <c r="S118" i="5"/>
  <c r="N119" i="5"/>
  <c r="O119" i="5"/>
  <c r="P119" i="5"/>
  <c r="Q119" i="5"/>
  <c r="R119" i="5"/>
  <c r="S119" i="5"/>
  <c r="N120" i="5"/>
  <c r="O120" i="5"/>
  <c r="P120" i="5"/>
  <c r="Q120" i="5"/>
  <c r="R120" i="5"/>
  <c r="S120" i="5"/>
  <c r="N121" i="5"/>
  <c r="O121" i="5"/>
  <c r="P121" i="5"/>
  <c r="Q121" i="5"/>
  <c r="R121" i="5"/>
  <c r="S121" i="5"/>
  <c r="N122" i="5"/>
  <c r="O122" i="5"/>
  <c r="P122" i="5"/>
  <c r="Q122" i="5"/>
  <c r="R122" i="5"/>
  <c r="S122" i="5"/>
  <c r="N123" i="5"/>
  <c r="O123" i="5"/>
  <c r="P123" i="5"/>
  <c r="Q123" i="5"/>
  <c r="R123" i="5"/>
  <c r="S123" i="5"/>
  <c r="N124" i="5"/>
  <c r="O124" i="5"/>
  <c r="P124" i="5"/>
  <c r="Q124" i="5"/>
  <c r="R124" i="5"/>
  <c r="S124" i="5"/>
  <c r="N125" i="5"/>
  <c r="O125" i="5"/>
  <c r="P125" i="5"/>
  <c r="Q125" i="5"/>
  <c r="R125" i="5"/>
  <c r="S125" i="5"/>
  <c r="N126" i="5"/>
  <c r="O126" i="5"/>
  <c r="P126" i="5"/>
  <c r="Q126" i="5"/>
  <c r="R126" i="5"/>
  <c r="S126" i="5"/>
  <c r="N127" i="5"/>
  <c r="O127" i="5"/>
  <c r="P127" i="5"/>
  <c r="Q127" i="5"/>
  <c r="R127" i="5"/>
  <c r="S127" i="5"/>
  <c r="N128" i="5"/>
  <c r="O128" i="5"/>
  <c r="P128" i="5"/>
  <c r="Q128" i="5"/>
  <c r="R128" i="5"/>
  <c r="S128" i="5"/>
  <c r="N129" i="5"/>
  <c r="O129" i="5"/>
  <c r="P129" i="5"/>
  <c r="Q129" i="5"/>
  <c r="R129" i="5"/>
  <c r="S129" i="5"/>
  <c r="N130" i="5"/>
  <c r="O130" i="5"/>
  <c r="P130" i="5"/>
  <c r="Q130" i="5"/>
  <c r="R130" i="5"/>
  <c r="S130" i="5"/>
  <c r="N131" i="5"/>
  <c r="O131" i="5"/>
  <c r="P131" i="5"/>
  <c r="Q131" i="5"/>
  <c r="R131" i="5"/>
  <c r="S131" i="5"/>
  <c r="N132" i="5"/>
  <c r="O132" i="5"/>
  <c r="P132" i="5"/>
  <c r="Q132" i="5"/>
  <c r="R132" i="5"/>
  <c r="S132" i="5"/>
  <c r="N133" i="5"/>
  <c r="O133" i="5"/>
  <c r="P133" i="5"/>
  <c r="Q133" i="5"/>
  <c r="R133" i="5"/>
  <c r="S133" i="5"/>
  <c r="N134" i="5"/>
  <c r="O134" i="5"/>
  <c r="P134" i="5"/>
  <c r="Q134" i="5"/>
  <c r="R134" i="5"/>
  <c r="S134" i="5"/>
  <c r="N135" i="5"/>
  <c r="O135" i="5"/>
  <c r="P135" i="5"/>
  <c r="Q135" i="5"/>
  <c r="R135" i="5"/>
  <c r="S135" i="5"/>
  <c r="N136" i="5"/>
  <c r="O136" i="5"/>
  <c r="P136" i="5"/>
  <c r="Q136" i="5"/>
  <c r="R136" i="5"/>
  <c r="S136" i="5"/>
  <c r="N137" i="5"/>
  <c r="O137" i="5"/>
  <c r="P137" i="5"/>
  <c r="Q137" i="5"/>
  <c r="R137" i="5"/>
  <c r="S137" i="5"/>
  <c r="N138" i="5"/>
  <c r="O138" i="5"/>
  <c r="P138" i="5"/>
  <c r="Q138" i="5"/>
  <c r="R138" i="5"/>
  <c r="S138" i="5"/>
  <c r="N139" i="5"/>
  <c r="O139" i="5"/>
  <c r="P139" i="5"/>
  <c r="Q139" i="5"/>
  <c r="R139" i="5"/>
  <c r="S139" i="5"/>
  <c r="N140" i="5"/>
  <c r="O140" i="5"/>
  <c r="P140" i="5"/>
  <c r="Q140" i="5"/>
  <c r="R140" i="5"/>
  <c r="S140" i="5"/>
  <c r="N141" i="5"/>
  <c r="O141" i="5"/>
  <c r="P141" i="5"/>
  <c r="Q141" i="5"/>
  <c r="R141" i="5"/>
  <c r="S141" i="5"/>
  <c r="N142" i="5"/>
  <c r="O142" i="5"/>
  <c r="P142" i="5"/>
  <c r="Q142" i="5"/>
  <c r="R142" i="5"/>
  <c r="S142" i="5"/>
  <c r="N143" i="5"/>
  <c r="O143" i="5"/>
  <c r="P143" i="5"/>
  <c r="Q143" i="5"/>
  <c r="R143" i="5"/>
  <c r="S143" i="5"/>
  <c r="N144" i="5"/>
  <c r="O144" i="5"/>
  <c r="P144" i="5"/>
  <c r="Q144" i="5"/>
  <c r="R144" i="5"/>
  <c r="S144" i="5"/>
  <c r="N145" i="5"/>
  <c r="O145" i="5"/>
  <c r="P145" i="5"/>
  <c r="Q145" i="5"/>
  <c r="R145" i="5"/>
  <c r="S145" i="5"/>
  <c r="N146" i="5"/>
  <c r="O146" i="5"/>
  <c r="P146" i="5"/>
  <c r="Q146" i="5"/>
  <c r="R146" i="5"/>
  <c r="S146" i="5"/>
  <c r="N147" i="5"/>
  <c r="O147" i="5"/>
  <c r="P147" i="5"/>
  <c r="Q147" i="5"/>
  <c r="R147" i="5"/>
  <c r="S147" i="5"/>
  <c r="N148" i="5"/>
  <c r="O148" i="5"/>
  <c r="P148" i="5"/>
  <c r="Q148" i="5"/>
  <c r="R148" i="5"/>
  <c r="S148" i="5"/>
  <c r="N149" i="5"/>
  <c r="O149" i="5"/>
  <c r="P149" i="5"/>
  <c r="Q149" i="5"/>
  <c r="R149" i="5"/>
  <c r="S149" i="5"/>
  <c r="N150" i="5"/>
  <c r="O150" i="5"/>
  <c r="P150" i="5"/>
  <c r="Q150" i="5"/>
  <c r="R150" i="5"/>
  <c r="S150" i="5"/>
  <c r="N151" i="5"/>
  <c r="O151" i="5"/>
  <c r="P151" i="5"/>
  <c r="Q151" i="5"/>
  <c r="R151" i="5"/>
  <c r="S151" i="5"/>
  <c r="N152" i="5"/>
  <c r="O152" i="5"/>
  <c r="P152" i="5"/>
  <c r="Q152" i="5"/>
  <c r="R152" i="5"/>
  <c r="S152" i="5"/>
  <c r="N153" i="5"/>
  <c r="O153" i="5"/>
  <c r="P153" i="5"/>
  <c r="Q153" i="5"/>
  <c r="R153" i="5"/>
  <c r="S153" i="5"/>
  <c r="N154" i="5"/>
  <c r="O154" i="5"/>
  <c r="P154" i="5"/>
  <c r="Q154" i="5"/>
  <c r="R154" i="5"/>
  <c r="S154" i="5"/>
  <c r="N155" i="5"/>
  <c r="O155" i="5"/>
  <c r="P155" i="5"/>
  <c r="Q155" i="5"/>
  <c r="R155" i="5"/>
  <c r="S155" i="5"/>
  <c r="N156" i="5"/>
  <c r="O156" i="5"/>
  <c r="P156" i="5"/>
  <c r="Q156" i="5"/>
  <c r="R156" i="5"/>
  <c r="S156" i="5"/>
  <c r="N157" i="5"/>
  <c r="O157" i="5"/>
  <c r="P157" i="5"/>
  <c r="Q157" i="5"/>
  <c r="R157" i="5"/>
  <c r="S157" i="5"/>
  <c r="N158" i="5"/>
  <c r="O158" i="5"/>
  <c r="P158" i="5"/>
  <c r="Q158" i="5"/>
  <c r="R158" i="5"/>
  <c r="S158" i="5"/>
  <c r="N159" i="5"/>
  <c r="O159" i="5"/>
  <c r="P159" i="5"/>
  <c r="Q159" i="5"/>
  <c r="R159" i="5"/>
  <c r="S159" i="5"/>
  <c r="N160" i="5"/>
  <c r="O160" i="5"/>
  <c r="P160" i="5"/>
  <c r="Q160" i="5"/>
  <c r="R160" i="5"/>
  <c r="S160" i="5"/>
  <c r="N161" i="5"/>
  <c r="O161" i="5"/>
  <c r="P161" i="5"/>
  <c r="Q161" i="5"/>
  <c r="R161" i="5"/>
  <c r="S161" i="5"/>
  <c r="N162" i="5"/>
  <c r="O162" i="5"/>
  <c r="P162" i="5"/>
  <c r="Q162" i="5"/>
  <c r="R162" i="5"/>
  <c r="S162" i="5"/>
  <c r="N163" i="5"/>
  <c r="O163" i="5"/>
  <c r="P163" i="5"/>
  <c r="Q163" i="5"/>
  <c r="R163" i="5"/>
  <c r="S163" i="5"/>
  <c r="N164" i="5"/>
  <c r="O164" i="5"/>
  <c r="P164" i="5"/>
  <c r="Q164" i="5"/>
  <c r="R164" i="5"/>
  <c r="S164" i="5"/>
  <c r="N165" i="5"/>
  <c r="O165" i="5"/>
  <c r="P165" i="5"/>
  <c r="Q165" i="5"/>
  <c r="R165" i="5"/>
  <c r="S165" i="5"/>
  <c r="N166" i="5"/>
  <c r="O166" i="5"/>
  <c r="P166" i="5"/>
  <c r="Q166" i="5"/>
  <c r="R166" i="5"/>
  <c r="S166" i="5"/>
  <c r="N167" i="5"/>
  <c r="O167" i="5"/>
  <c r="P167" i="5"/>
  <c r="Q167" i="5"/>
  <c r="R167" i="5"/>
  <c r="S167" i="5"/>
  <c r="N168" i="5"/>
  <c r="O168" i="5"/>
  <c r="P168" i="5"/>
  <c r="Q168" i="5"/>
  <c r="R168" i="5"/>
  <c r="S168" i="5"/>
  <c r="N169" i="5"/>
  <c r="O169" i="5"/>
  <c r="P169" i="5"/>
  <c r="Q169" i="5"/>
  <c r="R169" i="5"/>
  <c r="S169" i="5"/>
  <c r="N170" i="5"/>
  <c r="O170" i="5"/>
  <c r="P170" i="5"/>
  <c r="Q170" i="5"/>
  <c r="R170" i="5"/>
  <c r="S170" i="5"/>
  <c r="N171" i="5"/>
  <c r="O171" i="5"/>
  <c r="P171" i="5"/>
  <c r="Q171" i="5"/>
  <c r="R171" i="5"/>
  <c r="S171" i="5"/>
  <c r="N172" i="5"/>
  <c r="O172" i="5"/>
  <c r="P172" i="5"/>
  <c r="Q172" i="5"/>
  <c r="R172" i="5"/>
  <c r="S172" i="5"/>
  <c r="N173" i="5"/>
  <c r="O173" i="5"/>
  <c r="P173" i="5"/>
  <c r="Q173" i="5"/>
  <c r="R173" i="5"/>
  <c r="S173" i="5"/>
  <c r="N174" i="5"/>
  <c r="O174" i="5"/>
  <c r="P174" i="5"/>
  <c r="Q174" i="5"/>
  <c r="R174" i="5"/>
  <c r="S174" i="5"/>
  <c r="N175" i="5"/>
  <c r="O175" i="5"/>
  <c r="P175" i="5"/>
  <c r="Q175" i="5"/>
  <c r="R175" i="5"/>
  <c r="S175" i="5"/>
  <c r="N176" i="5"/>
  <c r="O176" i="5"/>
  <c r="P176" i="5"/>
  <c r="Q176" i="5"/>
  <c r="R176" i="5"/>
  <c r="S176" i="5"/>
  <c r="N177" i="5"/>
  <c r="O177" i="5"/>
  <c r="P177" i="5"/>
  <c r="Q177" i="5"/>
  <c r="R177" i="5"/>
  <c r="S177" i="5"/>
  <c r="N178" i="5"/>
  <c r="O178" i="5"/>
  <c r="P178" i="5"/>
  <c r="Q178" i="5"/>
  <c r="R178" i="5"/>
  <c r="S178" i="5"/>
  <c r="N179" i="5"/>
  <c r="O179" i="5"/>
  <c r="P179" i="5"/>
  <c r="Q179" i="5"/>
  <c r="R179" i="5"/>
  <c r="S179" i="5"/>
  <c r="N180" i="5"/>
  <c r="O180" i="5"/>
  <c r="P180" i="5"/>
  <c r="Q180" i="5"/>
  <c r="R180" i="5"/>
  <c r="S180" i="5"/>
  <c r="N181" i="5"/>
  <c r="O181" i="5"/>
  <c r="P181" i="5"/>
  <c r="Q181" i="5"/>
  <c r="R181" i="5"/>
  <c r="S181" i="5"/>
  <c r="N182" i="5"/>
  <c r="O182" i="5"/>
  <c r="P182" i="5"/>
  <c r="Q182" i="5"/>
  <c r="R182" i="5"/>
  <c r="S182" i="5"/>
  <c r="N183" i="5"/>
  <c r="O183" i="5"/>
  <c r="P183" i="5"/>
  <c r="Q183" i="5"/>
  <c r="R183" i="5"/>
  <c r="S183" i="5"/>
  <c r="N184" i="5"/>
  <c r="O184" i="5"/>
  <c r="P184" i="5"/>
  <c r="Q184" i="5"/>
  <c r="R184" i="5"/>
  <c r="S184" i="5"/>
  <c r="N185" i="5"/>
  <c r="O185" i="5"/>
  <c r="P185" i="5"/>
  <c r="Q185" i="5"/>
  <c r="R185" i="5"/>
  <c r="S185" i="5"/>
  <c r="N186" i="5"/>
  <c r="O186" i="5"/>
  <c r="P186" i="5"/>
  <c r="Q186" i="5"/>
  <c r="R186" i="5"/>
  <c r="S186" i="5"/>
  <c r="N187" i="5"/>
  <c r="O187" i="5"/>
  <c r="P187" i="5"/>
  <c r="Q187" i="5"/>
  <c r="R187" i="5"/>
  <c r="S187" i="5"/>
  <c r="N188" i="5"/>
  <c r="O188" i="5"/>
  <c r="P188" i="5"/>
  <c r="Q188" i="5"/>
  <c r="R188" i="5"/>
  <c r="S188" i="5"/>
  <c r="N189" i="5"/>
  <c r="O189" i="5"/>
  <c r="P189" i="5"/>
  <c r="Q189" i="5"/>
  <c r="R189" i="5"/>
  <c r="S189" i="5"/>
  <c r="N190" i="5"/>
  <c r="O190" i="5"/>
  <c r="P190" i="5"/>
  <c r="Q190" i="5"/>
  <c r="R190" i="5"/>
  <c r="S190" i="5"/>
  <c r="N191" i="5"/>
  <c r="O191" i="5"/>
  <c r="P191" i="5"/>
  <c r="Q191" i="5"/>
  <c r="R191" i="5"/>
  <c r="S191" i="5"/>
  <c r="N192" i="5"/>
  <c r="O192" i="5"/>
  <c r="P192" i="5"/>
  <c r="Q192" i="5"/>
  <c r="R192" i="5"/>
  <c r="S192" i="5"/>
  <c r="N193" i="5"/>
  <c r="O193" i="5"/>
  <c r="P193" i="5"/>
  <c r="Q193" i="5"/>
  <c r="R193" i="5"/>
  <c r="S193" i="5"/>
  <c r="N194" i="5"/>
  <c r="O194" i="5"/>
  <c r="P194" i="5"/>
  <c r="Q194" i="5"/>
  <c r="R194" i="5"/>
  <c r="S194" i="5"/>
  <c r="N195" i="5"/>
  <c r="O195" i="5"/>
  <c r="P195" i="5"/>
  <c r="Q195" i="5"/>
  <c r="R195" i="5"/>
  <c r="S195" i="5"/>
  <c r="N196" i="5"/>
  <c r="O196" i="5"/>
  <c r="P196" i="5"/>
  <c r="Q196" i="5"/>
  <c r="R196" i="5"/>
  <c r="S196" i="5"/>
  <c r="N197" i="5"/>
  <c r="O197" i="5"/>
  <c r="P197" i="5"/>
  <c r="Q197" i="5"/>
  <c r="R197" i="5"/>
  <c r="S197" i="5"/>
  <c r="N198" i="5"/>
  <c r="O198" i="5"/>
  <c r="P198" i="5"/>
  <c r="Q198" i="5"/>
  <c r="R198" i="5"/>
  <c r="S198" i="5"/>
  <c r="N199" i="5"/>
  <c r="O199" i="5"/>
  <c r="P199" i="5"/>
  <c r="Q199" i="5"/>
  <c r="R199" i="5"/>
  <c r="S199" i="5"/>
  <c r="N200" i="5"/>
  <c r="O200" i="5"/>
  <c r="P200" i="5"/>
  <c r="Q200" i="5"/>
  <c r="R200" i="5"/>
  <c r="S200" i="5"/>
  <c r="N201" i="5"/>
  <c r="O201" i="5"/>
  <c r="P201" i="5"/>
  <c r="Q201" i="5"/>
  <c r="R201" i="5"/>
  <c r="S201" i="5"/>
  <c r="N202" i="5"/>
  <c r="O202" i="5"/>
  <c r="P202" i="5"/>
  <c r="Q202" i="5"/>
  <c r="R202" i="5"/>
  <c r="S202" i="5"/>
  <c r="N203" i="5"/>
  <c r="O203" i="5"/>
  <c r="P203" i="5"/>
  <c r="Q203" i="5"/>
  <c r="R203" i="5"/>
  <c r="S203" i="5"/>
  <c r="N204" i="5"/>
  <c r="O204" i="5"/>
  <c r="P204" i="5"/>
  <c r="Q204" i="5"/>
  <c r="R204" i="5"/>
  <c r="S204" i="5"/>
  <c r="N205" i="5"/>
  <c r="O205" i="5"/>
  <c r="P205" i="5"/>
  <c r="Q205" i="5"/>
  <c r="R205" i="5"/>
  <c r="S205" i="5"/>
  <c r="N206" i="5"/>
  <c r="O206" i="5"/>
  <c r="P206" i="5"/>
  <c r="Q206" i="5"/>
  <c r="R206" i="5"/>
  <c r="S206" i="5"/>
  <c r="N207" i="5"/>
  <c r="O207" i="5"/>
  <c r="P207" i="5"/>
  <c r="Q207" i="5"/>
  <c r="R207" i="5"/>
  <c r="S207" i="5"/>
  <c r="N208" i="5"/>
  <c r="O208" i="5"/>
  <c r="P208" i="5"/>
  <c r="Q208" i="5"/>
  <c r="R208" i="5"/>
  <c r="S208" i="5"/>
  <c r="N209" i="5"/>
  <c r="O209" i="5"/>
  <c r="P209" i="5"/>
  <c r="Q209" i="5"/>
  <c r="R209" i="5"/>
  <c r="S209" i="5"/>
  <c r="N210" i="5"/>
  <c r="O210" i="5"/>
  <c r="P210" i="5"/>
  <c r="Q210" i="5"/>
  <c r="R210" i="5"/>
  <c r="S210" i="5"/>
  <c r="N211" i="5"/>
  <c r="O211" i="5"/>
  <c r="P211" i="5"/>
  <c r="Q211" i="5"/>
  <c r="R211" i="5"/>
  <c r="S211" i="5"/>
  <c r="N212" i="5"/>
  <c r="O212" i="5"/>
  <c r="P212" i="5"/>
  <c r="Q212" i="5"/>
  <c r="R212" i="5"/>
  <c r="S212" i="5"/>
  <c r="N213" i="5"/>
  <c r="O213" i="5"/>
  <c r="P213" i="5"/>
  <c r="Q213" i="5"/>
  <c r="R213" i="5"/>
  <c r="S213" i="5"/>
  <c r="N214" i="5"/>
  <c r="O214" i="5"/>
  <c r="P214" i="5"/>
  <c r="Q214" i="5"/>
  <c r="R214" i="5"/>
  <c r="S214" i="5"/>
  <c r="N215" i="5"/>
  <c r="O215" i="5"/>
  <c r="P215" i="5"/>
  <c r="Q215" i="5"/>
  <c r="R215" i="5"/>
  <c r="S215" i="5"/>
  <c r="N216" i="5"/>
  <c r="O216" i="5"/>
  <c r="P216" i="5"/>
  <c r="Q216" i="5"/>
  <c r="R216" i="5"/>
  <c r="S216" i="5"/>
  <c r="N217" i="5"/>
  <c r="O217" i="5"/>
  <c r="P217" i="5"/>
  <c r="Q217" i="5"/>
  <c r="R217" i="5"/>
  <c r="S217" i="5"/>
  <c r="N218" i="5"/>
  <c r="O218" i="5"/>
  <c r="P218" i="5"/>
  <c r="Q218" i="5"/>
  <c r="R218" i="5"/>
  <c r="S218" i="5"/>
  <c r="N219" i="5"/>
  <c r="O219" i="5"/>
  <c r="P219" i="5"/>
  <c r="Q219" i="5"/>
  <c r="R219" i="5"/>
  <c r="S219" i="5"/>
  <c r="N220" i="5"/>
  <c r="O220" i="5"/>
  <c r="P220" i="5"/>
  <c r="Q220" i="5"/>
  <c r="R220" i="5"/>
  <c r="S220" i="5"/>
  <c r="N221" i="5"/>
  <c r="O221" i="5"/>
  <c r="P221" i="5"/>
  <c r="Q221" i="5"/>
  <c r="R221" i="5"/>
  <c r="S221" i="5"/>
  <c r="N222" i="5"/>
  <c r="O222" i="5"/>
  <c r="P222" i="5"/>
  <c r="Q222" i="5"/>
  <c r="R222" i="5"/>
  <c r="S222" i="5"/>
  <c r="N223" i="5"/>
  <c r="O223" i="5"/>
  <c r="P223" i="5"/>
  <c r="Q223" i="5"/>
  <c r="R223" i="5"/>
  <c r="S223" i="5"/>
  <c r="N224" i="5"/>
  <c r="O224" i="5"/>
  <c r="P224" i="5"/>
  <c r="Q224" i="5"/>
  <c r="R224" i="5"/>
  <c r="S224" i="5"/>
  <c r="N225" i="5"/>
  <c r="O225" i="5"/>
  <c r="P225" i="5"/>
  <c r="Q225" i="5"/>
  <c r="R225" i="5"/>
  <c r="S225" i="5"/>
  <c r="N226" i="5"/>
  <c r="O226" i="5"/>
  <c r="P226" i="5"/>
  <c r="Q226" i="5"/>
  <c r="R226" i="5"/>
  <c r="S226" i="5"/>
  <c r="N227" i="5"/>
  <c r="O227" i="5"/>
  <c r="P227" i="5"/>
  <c r="Q227" i="5"/>
  <c r="R227" i="5"/>
  <c r="S227" i="5"/>
  <c r="N228" i="5"/>
  <c r="O228" i="5"/>
  <c r="P228" i="5"/>
  <c r="Q228" i="5"/>
  <c r="R228" i="5"/>
  <c r="S228" i="5"/>
  <c r="N229" i="5"/>
  <c r="O229" i="5"/>
  <c r="P229" i="5"/>
  <c r="Q229" i="5"/>
  <c r="R229" i="5"/>
  <c r="S229" i="5"/>
  <c r="N230" i="5"/>
  <c r="O230" i="5"/>
  <c r="P230" i="5"/>
  <c r="Q230" i="5"/>
  <c r="R230" i="5"/>
  <c r="S230" i="5"/>
  <c r="N231" i="5"/>
  <c r="O231" i="5"/>
  <c r="P231" i="5"/>
  <c r="Q231" i="5"/>
  <c r="R231" i="5"/>
  <c r="S231" i="5"/>
  <c r="N232" i="5"/>
  <c r="O232" i="5"/>
  <c r="P232" i="5"/>
  <c r="Q232" i="5"/>
  <c r="R232" i="5"/>
  <c r="S232" i="5"/>
  <c r="N233" i="5"/>
  <c r="O233" i="5"/>
  <c r="P233" i="5"/>
  <c r="Q233" i="5"/>
  <c r="R233" i="5"/>
  <c r="S233" i="5"/>
  <c r="N234" i="5"/>
  <c r="O234" i="5"/>
  <c r="P234" i="5"/>
  <c r="Q234" i="5"/>
  <c r="R234" i="5"/>
  <c r="S234" i="5"/>
  <c r="L25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6" i="5"/>
  <c r="X254" i="5"/>
  <c r="K25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6" i="5"/>
  <c r="W254" i="5"/>
  <c r="J25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6" i="5"/>
  <c r="V254" i="5"/>
  <c r="I25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6" i="5"/>
  <c r="U254" i="5"/>
  <c r="H25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6" i="5"/>
  <c r="T254" i="5"/>
  <c r="S254" i="5"/>
  <c r="R254" i="5"/>
  <c r="Q254" i="5"/>
  <c r="P254" i="5"/>
  <c r="O254" i="5"/>
  <c r="N254" i="5"/>
  <c r="X253" i="5"/>
  <c r="W253" i="5"/>
  <c r="V253" i="5"/>
  <c r="U253" i="5"/>
  <c r="T253" i="5"/>
  <c r="S253" i="5"/>
  <c r="R253" i="5"/>
  <c r="Q253" i="5"/>
  <c r="P253" i="5"/>
  <c r="O253" i="5"/>
  <c r="N253" i="5"/>
  <c r="X252" i="5"/>
  <c r="W252" i="5"/>
  <c r="V252" i="5"/>
  <c r="U252" i="5"/>
  <c r="T252" i="5"/>
  <c r="S252" i="5"/>
  <c r="R252" i="5"/>
  <c r="Q252" i="5"/>
  <c r="P252" i="5"/>
  <c r="O252" i="5"/>
  <c r="N252" i="5"/>
  <c r="X251" i="5"/>
  <c r="W251" i="5"/>
  <c r="V251" i="5"/>
  <c r="U251" i="5"/>
  <c r="T251" i="5"/>
  <c r="S251" i="5"/>
  <c r="R251" i="5"/>
  <c r="Q251" i="5"/>
  <c r="P251" i="5"/>
  <c r="O251" i="5"/>
  <c r="N251" i="5"/>
  <c r="X250" i="5"/>
  <c r="W250" i="5"/>
  <c r="V250" i="5"/>
  <c r="U250" i="5"/>
  <c r="T250" i="5"/>
  <c r="S250" i="5"/>
  <c r="R250" i="5"/>
  <c r="Q250" i="5"/>
  <c r="P250" i="5"/>
  <c r="O250" i="5"/>
  <c r="N250" i="5"/>
  <c r="X249" i="5"/>
  <c r="W249" i="5"/>
  <c r="V249" i="5"/>
  <c r="U249" i="5"/>
  <c r="T249" i="5"/>
  <c r="S249" i="5"/>
  <c r="R249" i="5"/>
  <c r="Q249" i="5"/>
  <c r="P249" i="5"/>
  <c r="O249" i="5"/>
  <c r="N249" i="5"/>
  <c r="X248" i="5"/>
  <c r="W248" i="5"/>
  <c r="V248" i="5"/>
  <c r="U248" i="5"/>
  <c r="T248" i="5"/>
  <c r="S248" i="5"/>
  <c r="R248" i="5"/>
  <c r="Q248" i="5"/>
  <c r="P248" i="5"/>
  <c r="O248" i="5"/>
  <c r="N248" i="5"/>
  <c r="X247" i="5"/>
  <c r="W247" i="5"/>
  <c r="V247" i="5"/>
  <c r="U247" i="5"/>
  <c r="T247" i="5"/>
  <c r="S247" i="5"/>
  <c r="R247" i="5"/>
  <c r="Q247" i="5"/>
  <c r="P247" i="5"/>
  <c r="O247" i="5"/>
  <c r="N247" i="5"/>
  <c r="X246" i="5"/>
  <c r="W246" i="5"/>
  <c r="V246" i="5"/>
  <c r="U246" i="5"/>
  <c r="T246" i="5"/>
  <c r="S246" i="5"/>
  <c r="R246" i="5"/>
  <c r="Q246" i="5"/>
  <c r="P246" i="5"/>
  <c r="O246" i="5"/>
  <c r="N246" i="5"/>
  <c r="X245" i="5"/>
  <c r="W245" i="5"/>
  <c r="V245" i="5"/>
  <c r="U245" i="5"/>
  <c r="T245" i="5"/>
  <c r="S245" i="5"/>
  <c r="R245" i="5"/>
  <c r="Q245" i="5"/>
  <c r="P245" i="5"/>
  <c r="O245" i="5"/>
  <c r="N245" i="5"/>
  <c r="X244" i="5"/>
  <c r="W244" i="5"/>
  <c r="V244" i="5"/>
  <c r="U244" i="5"/>
  <c r="T244" i="5"/>
  <c r="S244" i="5"/>
  <c r="R244" i="5"/>
  <c r="Q244" i="5"/>
  <c r="P244" i="5"/>
  <c r="O244" i="5"/>
  <c r="N244" i="5"/>
  <c r="X243" i="5"/>
  <c r="W243" i="5"/>
  <c r="V243" i="5"/>
  <c r="U243" i="5"/>
  <c r="T243" i="5"/>
  <c r="S243" i="5"/>
  <c r="R243" i="5"/>
  <c r="Q243" i="5"/>
  <c r="P243" i="5"/>
  <c r="O243" i="5"/>
  <c r="N243" i="5"/>
  <c r="X242" i="5"/>
  <c r="W242" i="5"/>
  <c r="V242" i="5"/>
  <c r="U242" i="5"/>
  <c r="T242" i="5"/>
  <c r="S242" i="5"/>
  <c r="R242" i="5"/>
  <c r="Q242" i="5"/>
  <c r="P242" i="5"/>
  <c r="O242" i="5"/>
  <c r="N242" i="5"/>
  <c r="X241" i="5"/>
  <c r="W241" i="5"/>
  <c r="V241" i="5"/>
  <c r="U241" i="5"/>
  <c r="T241" i="5"/>
  <c r="S241" i="5"/>
  <c r="R241" i="5"/>
  <c r="Q241" i="5"/>
  <c r="P241" i="5"/>
  <c r="O241" i="5"/>
  <c r="N241" i="5"/>
  <c r="X240" i="5"/>
  <c r="W240" i="5"/>
  <c r="V240" i="5"/>
  <c r="U240" i="5"/>
  <c r="T240" i="5"/>
  <c r="S240" i="5"/>
  <c r="R240" i="5"/>
  <c r="Q240" i="5"/>
  <c r="P240" i="5"/>
  <c r="O240" i="5"/>
  <c r="N240" i="5"/>
  <c r="X239" i="5"/>
  <c r="W239" i="5"/>
  <c r="V239" i="5"/>
  <c r="U239" i="5"/>
  <c r="T239" i="5"/>
  <c r="S239" i="5"/>
  <c r="R239" i="5"/>
  <c r="Q239" i="5"/>
  <c r="P239" i="5"/>
  <c r="O239" i="5"/>
  <c r="N239" i="5"/>
  <c r="X238" i="5"/>
  <c r="W238" i="5"/>
  <c r="V238" i="5"/>
  <c r="U238" i="5"/>
  <c r="T238" i="5"/>
  <c r="S238" i="5"/>
  <c r="R238" i="5"/>
  <c r="Q238" i="5"/>
  <c r="P238" i="5"/>
  <c r="O238" i="5"/>
  <c r="N238" i="5"/>
  <c r="X237" i="5"/>
  <c r="W237" i="5"/>
  <c r="V237" i="5"/>
  <c r="U237" i="5"/>
  <c r="T237" i="5"/>
  <c r="S237" i="5"/>
  <c r="R237" i="5"/>
  <c r="Q237" i="5"/>
  <c r="P237" i="5"/>
  <c r="O237" i="5"/>
  <c r="N237" i="5"/>
  <c r="X236" i="5"/>
  <c r="W236" i="5"/>
  <c r="V236" i="5"/>
  <c r="U236" i="5"/>
  <c r="T236" i="5"/>
  <c r="S236" i="5"/>
  <c r="R236" i="5"/>
  <c r="Q236" i="5"/>
  <c r="P236" i="5"/>
  <c r="O236" i="5"/>
  <c r="N236" i="5"/>
  <c r="X235" i="5"/>
  <c r="W235" i="5"/>
  <c r="V235" i="5"/>
  <c r="U235" i="5"/>
  <c r="T235" i="5"/>
  <c r="S235" i="5"/>
  <c r="R235" i="5"/>
  <c r="Q235" i="5"/>
  <c r="P235" i="5"/>
  <c r="O235" i="5"/>
  <c r="N235" i="5"/>
  <c r="X234" i="5"/>
  <c r="W234" i="5"/>
  <c r="V234" i="5"/>
  <c r="U234" i="5"/>
  <c r="T234" i="5"/>
  <c r="X233" i="5"/>
  <c r="W233" i="5"/>
  <c r="V233" i="5"/>
  <c r="U233" i="5"/>
  <c r="T233" i="5"/>
  <c r="X232" i="5"/>
  <c r="W232" i="5"/>
  <c r="V232" i="5"/>
  <c r="U232" i="5"/>
  <c r="T232" i="5"/>
  <c r="X231" i="5"/>
  <c r="W231" i="5"/>
  <c r="V231" i="5"/>
  <c r="U231" i="5"/>
  <c r="T231" i="5"/>
  <c r="X230" i="5"/>
  <c r="W230" i="5"/>
  <c r="V230" i="5"/>
  <c r="U230" i="5"/>
  <c r="T230" i="5"/>
  <c r="X229" i="5"/>
  <c r="W229" i="5"/>
  <c r="V229" i="5"/>
  <c r="U229" i="5"/>
  <c r="T229" i="5"/>
  <c r="X228" i="5"/>
  <c r="W228" i="5"/>
  <c r="V228" i="5"/>
  <c r="U228" i="5"/>
  <c r="T228" i="5"/>
  <c r="X227" i="5"/>
  <c r="W227" i="5"/>
  <c r="V227" i="5"/>
  <c r="U227" i="5"/>
  <c r="T227" i="5"/>
  <c r="X226" i="5"/>
  <c r="W226" i="5"/>
  <c r="V226" i="5"/>
  <c r="U226" i="5"/>
  <c r="T226" i="5"/>
  <c r="X225" i="5"/>
  <c r="W225" i="5"/>
  <c r="V225" i="5"/>
  <c r="U225" i="5"/>
  <c r="T225" i="5"/>
  <c r="X224" i="5"/>
  <c r="W224" i="5"/>
  <c r="V224" i="5"/>
  <c r="U224" i="5"/>
  <c r="T224" i="5"/>
  <c r="X223" i="5"/>
  <c r="W223" i="5"/>
  <c r="V223" i="5"/>
  <c r="U223" i="5"/>
  <c r="T223" i="5"/>
  <c r="X222" i="5"/>
  <c r="W222" i="5"/>
  <c r="V222" i="5"/>
  <c r="U222" i="5"/>
  <c r="T222" i="5"/>
  <c r="X221" i="5"/>
  <c r="W221" i="5"/>
  <c r="V221" i="5"/>
  <c r="U221" i="5"/>
  <c r="T221" i="5"/>
  <c r="X220" i="5"/>
  <c r="W220" i="5"/>
  <c r="V220" i="5"/>
  <c r="U220" i="5"/>
  <c r="T220" i="5"/>
  <c r="X219" i="5"/>
  <c r="W219" i="5"/>
  <c r="V219" i="5"/>
  <c r="U219" i="5"/>
  <c r="T219" i="5"/>
  <c r="X218" i="5"/>
  <c r="W218" i="5"/>
  <c r="V218" i="5"/>
  <c r="U218" i="5"/>
  <c r="T218" i="5"/>
  <c r="X217" i="5"/>
  <c r="W217" i="5"/>
  <c r="V217" i="5"/>
  <c r="U217" i="5"/>
  <c r="T217" i="5"/>
  <c r="X216" i="5"/>
  <c r="W216" i="5"/>
  <c r="V216" i="5"/>
  <c r="U216" i="5"/>
  <c r="T216" i="5"/>
  <c r="X215" i="5"/>
  <c r="W215" i="5"/>
  <c r="V215" i="5"/>
  <c r="U215" i="5"/>
  <c r="T215" i="5"/>
  <c r="X214" i="5"/>
  <c r="W214" i="5"/>
  <c r="V214" i="5"/>
  <c r="U214" i="5"/>
  <c r="T214" i="5"/>
  <c r="X213" i="5"/>
  <c r="W213" i="5"/>
  <c r="V213" i="5"/>
  <c r="U213" i="5"/>
  <c r="T213" i="5"/>
  <c r="X212" i="5"/>
  <c r="W212" i="5"/>
  <c r="V212" i="5"/>
  <c r="U212" i="5"/>
  <c r="T212" i="5"/>
  <c r="X211" i="5"/>
  <c r="W211" i="5"/>
  <c r="V211" i="5"/>
  <c r="U211" i="5"/>
  <c r="T211" i="5"/>
  <c r="X210" i="5"/>
  <c r="W210" i="5"/>
  <c r="V210" i="5"/>
  <c r="U210" i="5"/>
  <c r="T210" i="5"/>
  <c r="X209" i="5"/>
  <c r="W209" i="5"/>
  <c r="V209" i="5"/>
  <c r="U209" i="5"/>
  <c r="T209" i="5"/>
  <c r="X208" i="5"/>
  <c r="W208" i="5"/>
  <c r="V208" i="5"/>
  <c r="U208" i="5"/>
  <c r="T208" i="5"/>
  <c r="X207" i="5"/>
  <c r="W207" i="5"/>
  <c r="V207" i="5"/>
  <c r="U207" i="5"/>
  <c r="T207" i="5"/>
  <c r="X206" i="5"/>
  <c r="W206" i="5"/>
  <c r="V206" i="5"/>
  <c r="U206" i="5"/>
  <c r="T206" i="5"/>
  <c r="X205" i="5"/>
  <c r="W205" i="5"/>
  <c r="V205" i="5"/>
  <c r="U205" i="5"/>
  <c r="T205" i="5"/>
  <c r="X204" i="5"/>
  <c r="W204" i="5"/>
  <c r="V204" i="5"/>
  <c r="U204" i="5"/>
  <c r="T204" i="5"/>
  <c r="X203" i="5"/>
  <c r="W203" i="5"/>
  <c r="V203" i="5"/>
  <c r="U203" i="5"/>
  <c r="T203" i="5"/>
  <c r="X202" i="5"/>
  <c r="W202" i="5"/>
  <c r="V202" i="5"/>
  <c r="U202" i="5"/>
  <c r="T202" i="5"/>
  <c r="X201" i="5"/>
  <c r="W201" i="5"/>
  <c r="V201" i="5"/>
  <c r="U201" i="5"/>
  <c r="T201" i="5"/>
  <c r="X200" i="5"/>
  <c r="W200" i="5"/>
  <c r="V200" i="5"/>
  <c r="U200" i="5"/>
  <c r="T200" i="5"/>
  <c r="X199" i="5"/>
  <c r="W199" i="5"/>
  <c r="V199" i="5"/>
  <c r="U199" i="5"/>
  <c r="T199" i="5"/>
  <c r="X198" i="5"/>
  <c r="W198" i="5"/>
  <c r="V198" i="5"/>
  <c r="U198" i="5"/>
  <c r="T198" i="5"/>
  <c r="X197" i="5"/>
  <c r="W197" i="5"/>
  <c r="V197" i="5"/>
  <c r="U197" i="5"/>
  <c r="T197" i="5"/>
  <c r="X196" i="5"/>
  <c r="W196" i="5"/>
  <c r="V196" i="5"/>
  <c r="U196" i="5"/>
  <c r="T196" i="5"/>
  <c r="X195" i="5"/>
  <c r="W195" i="5"/>
  <c r="V195" i="5"/>
  <c r="U195" i="5"/>
  <c r="T195" i="5"/>
  <c r="X194" i="5"/>
  <c r="W194" i="5"/>
  <c r="V194" i="5"/>
  <c r="U194" i="5"/>
  <c r="T194" i="5"/>
  <c r="X193" i="5"/>
  <c r="W193" i="5"/>
  <c r="V193" i="5"/>
  <c r="U193" i="5"/>
  <c r="T193" i="5"/>
  <c r="X192" i="5"/>
  <c r="W192" i="5"/>
  <c r="V192" i="5"/>
  <c r="U192" i="5"/>
  <c r="T192" i="5"/>
  <c r="X191" i="5"/>
  <c r="W191" i="5"/>
  <c r="V191" i="5"/>
  <c r="U191" i="5"/>
  <c r="T191" i="5"/>
  <c r="X190" i="5"/>
  <c r="W190" i="5"/>
  <c r="V190" i="5"/>
  <c r="U190" i="5"/>
  <c r="T190" i="5"/>
  <c r="X189" i="5"/>
  <c r="W189" i="5"/>
  <c r="V189" i="5"/>
  <c r="U189" i="5"/>
  <c r="T189" i="5"/>
  <c r="X188" i="5"/>
  <c r="W188" i="5"/>
  <c r="V188" i="5"/>
  <c r="U188" i="5"/>
  <c r="T188" i="5"/>
  <c r="X187" i="5"/>
  <c r="W187" i="5"/>
  <c r="V187" i="5"/>
  <c r="U187" i="5"/>
  <c r="T187" i="5"/>
  <c r="X186" i="5"/>
  <c r="W186" i="5"/>
  <c r="V186" i="5"/>
  <c r="U186" i="5"/>
  <c r="T186" i="5"/>
  <c r="X185" i="5"/>
  <c r="W185" i="5"/>
  <c r="V185" i="5"/>
  <c r="U185" i="5"/>
  <c r="T185" i="5"/>
  <c r="X184" i="5"/>
  <c r="W184" i="5"/>
  <c r="V184" i="5"/>
  <c r="U184" i="5"/>
  <c r="T184" i="5"/>
  <c r="X183" i="5"/>
  <c r="W183" i="5"/>
  <c r="V183" i="5"/>
  <c r="U183" i="5"/>
  <c r="T183" i="5"/>
  <c r="X182" i="5"/>
  <c r="W182" i="5"/>
  <c r="V182" i="5"/>
  <c r="U182" i="5"/>
  <c r="T182" i="5"/>
  <c r="X181" i="5"/>
  <c r="W181" i="5"/>
  <c r="V181" i="5"/>
  <c r="U181" i="5"/>
  <c r="T181" i="5"/>
  <c r="X180" i="5"/>
  <c r="W180" i="5"/>
  <c r="V180" i="5"/>
  <c r="U180" i="5"/>
  <c r="T180" i="5"/>
  <c r="X179" i="5"/>
  <c r="W179" i="5"/>
  <c r="V179" i="5"/>
  <c r="U179" i="5"/>
  <c r="T179" i="5"/>
  <c r="X178" i="5"/>
  <c r="W178" i="5"/>
  <c r="V178" i="5"/>
  <c r="U178" i="5"/>
  <c r="T178" i="5"/>
  <c r="X177" i="5"/>
  <c r="W177" i="5"/>
  <c r="V177" i="5"/>
  <c r="U177" i="5"/>
  <c r="T177" i="5"/>
  <c r="X176" i="5"/>
  <c r="W176" i="5"/>
  <c r="V176" i="5"/>
  <c r="U176" i="5"/>
  <c r="T176" i="5"/>
  <c r="X175" i="5"/>
  <c r="W175" i="5"/>
  <c r="V175" i="5"/>
  <c r="U175" i="5"/>
  <c r="T175" i="5"/>
  <c r="X174" i="5"/>
  <c r="W174" i="5"/>
  <c r="V174" i="5"/>
  <c r="U174" i="5"/>
  <c r="T174" i="5"/>
  <c r="X173" i="5"/>
  <c r="W173" i="5"/>
  <c r="V173" i="5"/>
  <c r="U173" i="5"/>
  <c r="T173" i="5"/>
  <c r="X172" i="5"/>
  <c r="W172" i="5"/>
  <c r="V172" i="5"/>
  <c r="U172" i="5"/>
  <c r="T172" i="5"/>
  <c r="X171" i="5"/>
  <c r="W171" i="5"/>
  <c r="V171" i="5"/>
  <c r="U171" i="5"/>
  <c r="T171" i="5"/>
  <c r="X170" i="5"/>
  <c r="W170" i="5"/>
  <c r="V170" i="5"/>
  <c r="U170" i="5"/>
  <c r="T170" i="5"/>
  <c r="X169" i="5"/>
  <c r="W169" i="5"/>
  <c r="V169" i="5"/>
  <c r="U169" i="5"/>
  <c r="T169" i="5"/>
  <c r="X168" i="5"/>
  <c r="W168" i="5"/>
  <c r="V168" i="5"/>
  <c r="U168" i="5"/>
  <c r="T168" i="5"/>
  <c r="X167" i="5"/>
  <c r="W167" i="5"/>
  <c r="V167" i="5"/>
  <c r="U167" i="5"/>
  <c r="T167" i="5"/>
  <c r="X166" i="5"/>
  <c r="W166" i="5"/>
  <c r="V166" i="5"/>
  <c r="U166" i="5"/>
  <c r="T166" i="5"/>
  <c r="X165" i="5"/>
  <c r="W165" i="5"/>
  <c r="V165" i="5"/>
  <c r="U165" i="5"/>
  <c r="T165" i="5"/>
  <c r="X164" i="5"/>
  <c r="W164" i="5"/>
  <c r="V164" i="5"/>
  <c r="U164" i="5"/>
  <c r="T164" i="5"/>
  <c r="X163" i="5"/>
  <c r="W163" i="5"/>
  <c r="V163" i="5"/>
  <c r="U163" i="5"/>
  <c r="T163" i="5"/>
  <c r="X162" i="5"/>
  <c r="W162" i="5"/>
  <c r="V162" i="5"/>
  <c r="U162" i="5"/>
  <c r="T162" i="5"/>
  <c r="X161" i="5"/>
  <c r="W161" i="5"/>
  <c r="V161" i="5"/>
  <c r="U161" i="5"/>
  <c r="T161" i="5"/>
  <c r="X160" i="5"/>
  <c r="W160" i="5"/>
  <c r="V160" i="5"/>
  <c r="U160" i="5"/>
  <c r="T160" i="5"/>
  <c r="X159" i="5"/>
  <c r="W159" i="5"/>
  <c r="V159" i="5"/>
  <c r="U159" i="5"/>
  <c r="T159" i="5"/>
  <c r="X158" i="5"/>
  <c r="W158" i="5"/>
  <c r="V158" i="5"/>
  <c r="U158" i="5"/>
  <c r="T158" i="5"/>
  <c r="X157" i="5"/>
  <c r="W157" i="5"/>
  <c r="V157" i="5"/>
  <c r="U157" i="5"/>
  <c r="T157" i="5"/>
  <c r="X156" i="5"/>
  <c r="W156" i="5"/>
  <c r="V156" i="5"/>
  <c r="U156" i="5"/>
  <c r="T156" i="5"/>
  <c r="X155" i="5"/>
  <c r="W155" i="5"/>
  <c r="V155" i="5"/>
  <c r="U155" i="5"/>
  <c r="T155" i="5"/>
  <c r="X154" i="5"/>
  <c r="W154" i="5"/>
  <c r="V154" i="5"/>
  <c r="U154" i="5"/>
  <c r="T154" i="5"/>
  <c r="X153" i="5"/>
  <c r="W153" i="5"/>
  <c r="V153" i="5"/>
  <c r="U153" i="5"/>
  <c r="T153" i="5"/>
  <c r="X152" i="5"/>
  <c r="W152" i="5"/>
  <c r="V152" i="5"/>
  <c r="U152" i="5"/>
  <c r="T152" i="5"/>
  <c r="X151" i="5"/>
  <c r="W151" i="5"/>
  <c r="V151" i="5"/>
  <c r="U151" i="5"/>
  <c r="T151" i="5"/>
  <c r="X150" i="5"/>
  <c r="W150" i="5"/>
  <c r="V150" i="5"/>
  <c r="U150" i="5"/>
  <c r="T150" i="5"/>
  <c r="X149" i="5"/>
  <c r="W149" i="5"/>
  <c r="V149" i="5"/>
  <c r="U149" i="5"/>
  <c r="T149" i="5"/>
  <c r="X148" i="5"/>
  <c r="W148" i="5"/>
  <c r="V148" i="5"/>
  <c r="U148" i="5"/>
  <c r="T148" i="5"/>
  <c r="X147" i="5"/>
  <c r="W147" i="5"/>
  <c r="V147" i="5"/>
  <c r="U147" i="5"/>
  <c r="T147" i="5"/>
  <c r="X146" i="5"/>
  <c r="W146" i="5"/>
  <c r="V146" i="5"/>
  <c r="U146" i="5"/>
  <c r="T146" i="5"/>
  <c r="X145" i="5"/>
  <c r="W145" i="5"/>
  <c r="V145" i="5"/>
  <c r="U145" i="5"/>
  <c r="T145" i="5"/>
  <c r="X144" i="5"/>
  <c r="W144" i="5"/>
  <c r="V144" i="5"/>
  <c r="U144" i="5"/>
  <c r="T144" i="5"/>
  <c r="X143" i="5"/>
  <c r="W143" i="5"/>
  <c r="V143" i="5"/>
  <c r="U143" i="5"/>
  <c r="T143" i="5"/>
  <c r="X142" i="5"/>
  <c r="W142" i="5"/>
  <c r="V142" i="5"/>
  <c r="U142" i="5"/>
  <c r="T142" i="5"/>
  <c r="X141" i="5"/>
  <c r="W141" i="5"/>
  <c r="V141" i="5"/>
  <c r="U141" i="5"/>
  <c r="T141" i="5"/>
  <c r="X140" i="5"/>
  <c r="W140" i="5"/>
  <c r="V140" i="5"/>
  <c r="U140" i="5"/>
  <c r="T140" i="5"/>
  <c r="X139" i="5"/>
  <c r="W139" i="5"/>
  <c r="V139" i="5"/>
  <c r="U139" i="5"/>
  <c r="T139" i="5"/>
  <c r="X138" i="5"/>
  <c r="W138" i="5"/>
  <c r="V138" i="5"/>
  <c r="U138" i="5"/>
  <c r="T138" i="5"/>
  <c r="X137" i="5"/>
  <c r="W137" i="5"/>
  <c r="V137" i="5"/>
  <c r="U137" i="5"/>
  <c r="T137" i="5"/>
  <c r="X136" i="5"/>
  <c r="W136" i="5"/>
  <c r="V136" i="5"/>
  <c r="U136" i="5"/>
  <c r="T136" i="5"/>
  <c r="X135" i="5"/>
  <c r="W135" i="5"/>
  <c r="V135" i="5"/>
  <c r="U135" i="5"/>
  <c r="T135" i="5"/>
  <c r="X134" i="5"/>
  <c r="W134" i="5"/>
  <c r="V134" i="5"/>
  <c r="U134" i="5"/>
  <c r="T134" i="5"/>
  <c r="X133" i="5"/>
  <c r="W133" i="5"/>
  <c r="V133" i="5"/>
  <c r="U133" i="5"/>
  <c r="T133" i="5"/>
  <c r="X132" i="5"/>
  <c r="W132" i="5"/>
  <c r="V132" i="5"/>
  <c r="U132" i="5"/>
  <c r="T132" i="5"/>
  <c r="X131" i="5"/>
  <c r="W131" i="5"/>
  <c r="V131" i="5"/>
  <c r="U131" i="5"/>
  <c r="T131" i="5"/>
  <c r="X130" i="5"/>
  <c r="W130" i="5"/>
  <c r="V130" i="5"/>
  <c r="U130" i="5"/>
  <c r="T130" i="5"/>
  <c r="X129" i="5"/>
  <c r="W129" i="5"/>
  <c r="V129" i="5"/>
  <c r="U129" i="5"/>
  <c r="T129" i="5"/>
  <c r="X128" i="5"/>
  <c r="W128" i="5"/>
  <c r="V128" i="5"/>
  <c r="U128" i="5"/>
  <c r="T128" i="5"/>
  <c r="X127" i="5"/>
  <c r="W127" i="5"/>
  <c r="V127" i="5"/>
  <c r="U127" i="5"/>
  <c r="T127" i="5"/>
  <c r="X126" i="5"/>
  <c r="W126" i="5"/>
  <c r="V126" i="5"/>
  <c r="U126" i="5"/>
  <c r="T126" i="5"/>
  <c r="X125" i="5"/>
  <c r="W125" i="5"/>
  <c r="V125" i="5"/>
  <c r="U125" i="5"/>
  <c r="T125" i="5"/>
  <c r="X124" i="5"/>
  <c r="W124" i="5"/>
  <c r="V124" i="5"/>
  <c r="U124" i="5"/>
  <c r="T124" i="5"/>
  <c r="X123" i="5"/>
  <c r="W123" i="5"/>
  <c r="V123" i="5"/>
  <c r="U123" i="5"/>
  <c r="T123" i="5"/>
  <c r="X122" i="5"/>
  <c r="W122" i="5"/>
  <c r="V122" i="5"/>
  <c r="U122" i="5"/>
  <c r="T122" i="5"/>
  <c r="X121" i="5"/>
  <c r="W121" i="5"/>
  <c r="V121" i="5"/>
  <c r="U121" i="5"/>
  <c r="T121" i="5"/>
  <c r="X120" i="5"/>
  <c r="W120" i="5"/>
  <c r="V120" i="5"/>
  <c r="U120" i="5"/>
  <c r="T120" i="5"/>
  <c r="X119" i="5"/>
  <c r="W119" i="5"/>
  <c r="V119" i="5"/>
  <c r="U119" i="5"/>
  <c r="T119" i="5"/>
  <c r="X118" i="5"/>
  <c r="W118" i="5"/>
  <c r="V118" i="5"/>
  <c r="U118" i="5"/>
  <c r="T118" i="5"/>
  <c r="X117" i="5"/>
  <c r="W117" i="5"/>
  <c r="V117" i="5"/>
  <c r="U117" i="5"/>
  <c r="T117" i="5"/>
  <c r="X116" i="5"/>
  <c r="W116" i="5"/>
  <c r="V116" i="5"/>
  <c r="U116" i="5"/>
  <c r="T116" i="5"/>
  <c r="X115" i="5"/>
  <c r="W115" i="5"/>
  <c r="V115" i="5"/>
  <c r="U115" i="5"/>
  <c r="T115" i="5"/>
  <c r="X114" i="5"/>
  <c r="W114" i="5"/>
  <c r="V114" i="5"/>
  <c r="U114" i="5"/>
  <c r="T114" i="5"/>
  <c r="X113" i="5"/>
  <c r="W113" i="5"/>
  <c r="V113" i="5"/>
  <c r="U113" i="5"/>
  <c r="T113" i="5"/>
  <c r="X112" i="5"/>
  <c r="W112" i="5"/>
  <c r="V112" i="5"/>
  <c r="U112" i="5"/>
  <c r="T112" i="5"/>
  <c r="X111" i="5"/>
  <c r="W111" i="5"/>
  <c r="V111" i="5"/>
  <c r="U111" i="5"/>
  <c r="T111" i="5"/>
  <c r="X110" i="5"/>
  <c r="W110" i="5"/>
  <c r="V110" i="5"/>
  <c r="U110" i="5"/>
  <c r="T110" i="5"/>
  <c r="X109" i="5"/>
  <c r="W109" i="5"/>
  <c r="V109" i="5"/>
  <c r="U109" i="5"/>
  <c r="T109" i="5"/>
  <c r="X108" i="5"/>
  <c r="W108" i="5"/>
  <c r="V108" i="5"/>
  <c r="U108" i="5"/>
  <c r="T108" i="5"/>
  <c r="X107" i="5"/>
  <c r="W107" i="5"/>
  <c r="V107" i="5"/>
  <c r="U107" i="5"/>
  <c r="T107" i="5"/>
  <c r="X106" i="5"/>
  <c r="W106" i="5"/>
  <c r="V106" i="5"/>
  <c r="U106" i="5"/>
  <c r="T106" i="5"/>
  <c r="X105" i="5"/>
  <c r="W105" i="5"/>
  <c r="V105" i="5"/>
  <c r="U105" i="5"/>
  <c r="T105" i="5"/>
  <c r="X104" i="5"/>
  <c r="W104" i="5"/>
  <c r="V104" i="5"/>
  <c r="U104" i="5"/>
  <c r="T104" i="5"/>
  <c r="X103" i="5"/>
  <c r="W103" i="5"/>
  <c r="V103" i="5"/>
  <c r="U103" i="5"/>
  <c r="T103" i="5"/>
  <c r="X102" i="5"/>
  <c r="W102" i="5"/>
  <c r="V102" i="5"/>
  <c r="U102" i="5"/>
  <c r="T102" i="5"/>
  <c r="X101" i="5"/>
  <c r="W101" i="5"/>
  <c r="V101" i="5"/>
  <c r="U101" i="5"/>
  <c r="T101" i="5"/>
  <c r="X100" i="5"/>
  <c r="W100" i="5"/>
  <c r="V100" i="5"/>
  <c r="U100" i="5"/>
  <c r="T100" i="5"/>
  <c r="X99" i="5"/>
  <c r="W99" i="5"/>
  <c r="V99" i="5"/>
  <c r="U99" i="5"/>
  <c r="T99" i="5"/>
  <c r="X98" i="5"/>
  <c r="W98" i="5"/>
  <c r="V98" i="5"/>
  <c r="U98" i="5"/>
  <c r="T98" i="5"/>
  <c r="X97" i="5"/>
  <c r="W97" i="5"/>
  <c r="V97" i="5"/>
  <c r="U97" i="5"/>
  <c r="T97" i="5"/>
  <c r="X96" i="5"/>
  <c r="W96" i="5"/>
  <c r="V96" i="5"/>
  <c r="U96" i="5"/>
  <c r="T96" i="5"/>
  <c r="X95" i="5"/>
  <c r="W95" i="5"/>
  <c r="V95" i="5"/>
  <c r="U95" i="5"/>
  <c r="T95" i="5"/>
  <c r="X94" i="5"/>
  <c r="W94" i="5"/>
  <c r="V94" i="5"/>
  <c r="U94" i="5"/>
  <c r="T94" i="5"/>
  <c r="X93" i="5"/>
  <c r="W93" i="5"/>
  <c r="V93" i="5"/>
  <c r="U93" i="5"/>
  <c r="T93" i="5"/>
  <c r="X92" i="5"/>
  <c r="W92" i="5"/>
  <c r="V92" i="5"/>
  <c r="U92" i="5"/>
  <c r="T92" i="5"/>
  <c r="X91" i="5"/>
  <c r="W91" i="5"/>
  <c r="V91" i="5"/>
  <c r="U91" i="5"/>
  <c r="T91" i="5"/>
  <c r="X90" i="5"/>
  <c r="W90" i="5"/>
  <c r="V90" i="5"/>
  <c r="U90" i="5"/>
  <c r="T90" i="5"/>
  <c r="X89" i="5"/>
  <c r="W89" i="5"/>
  <c r="V89" i="5"/>
  <c r="U89" i="5"/>
  <c r="T89" i="5"/>
  <c r="X88" i="5"/>
  <c r="W88" i="5"/>
  <c r="V88" i="5"/>
  <c r="U88" i="5"/>
  <c r="T88" i="5"/>
  <c r="X87" i="5"/>
  <c r="W87" i="5"/>
  <c r="V87" i="5"/>
  <c r="U87" i="5"/>
  <c r="T87" i="5"/>
  <c r="X86" i="5"/>
  <c r="W86" i="5"/>
  <c r="V86" i="5"/>
  <c r="U86" i="5"/>
  <c r="T86" i="5"/>
  <c r="X85" i="5"/>
  <c r="W85" i="5"/>
  <c r="V85" i="5"/>
  <c r="U85" i="5"/>
  <c r="T85" i="5"/>
  <c r="X84" i="5"/>
  <c r="W84" i="5"/>
  <c r="V84" i="5"/>
  <c r="U84" i="5"/>
  <c r="T84" i="5"/>
  <c r="X83" i="5"/>
  <c r="W83" i="5"/>
  <c r="V83" i="5"/>
  <c r="U83" i="5"/>
  <c r="T83" i="5"/>
  <c r="X82" i="5"/>
  <c r="W82" i="5"/>
  <c r="V82" i="5"/>
  <c r="U82" i="5"/>
  <c r="T82" i="5"/>
  <c r="X81" i="5"/>
  <c r="W81" i="5"/>
  <c r="V81" i="5"/>
  <c r="U81" i="5"/>
  <c r="T81" i="5"/>
  <c r="X80" i="5"/>
  <c r="W80" i="5"/>
  <c r="V80" i="5"/>
  <c r="U80" i="5"/>
  <c r="T80" i="5"/>
  <c r="X79" i="5"/>
  <c r="W79" i="5"/>
  <c r="V79" i="5"/>
  <c r="U79" i="5"/>
  <c r="T79" i="5"/>
  <c r="X78" i="5"/>
  <c r="W78" i="5"/>
  <c r="V78" i="5"/>
  <c r="U78" i="5"/>
  <c r="T78" i="5"/>
  <c r="S78" i="5"/>
  <c r="R78" i="5"/>
  <c r="Q78" i="5"/>
  <c r="P78" i="5"/>
  <c r="O78" i="5"/>
  <c r="N78" i="5"/>
  <c r="X77" i="5"/>
  <c r="W77" i="5"/>
  <c r="V77" i="5"/>
  <c r="U77" i="5"/>
  <c r="T77" i="5"/>
  <c r="S77" i="5"/>
  <c r="R77" i="5"/>
  <c r="Q77" i="5"/>
  <c r="P77" i="5"/>
  <c r="O77" i="5"/>
  <c r="N77" i="5"/>
  <c r="X76" i="5"/>
  <c r="W76" i="5"/>
  <c r="V76" i="5"/>
  <c r="U76" i="5"/>
  <c r="T76" i="5"/>
  <c r="S76" i="5"/>
  <c r="R76" i="5"/>
  <c r="Q76" i="5"/>
  <c r="P76" i="5"/>
  <c r="O76" i="5"/>
  <c r="N76" i="5"/>
  <c r="X75" i="5"/>
  <c r="W75" i="5"/>
  <c r="V75" i="5"/>
  <c r="U75" i="5"/>
  <c r="T75" i="5"/>
  <c r="S75" i="5"/>
  <c r="R75" i="5"/>
  <c r="Q75" i="5"/>
  <c r="P75" i="5"/>
  <c r="O75" i="5"/>
  <c r="N75" i="5"/>
  <c r="X74" i="5"/>
  <c r="W74" i="5"/>
  <c r="V74" i="5"/>
  <c r="U74" i="5"/>
  <c r="T74" i="5"/>
  <c r="S74" i="5"/>
  <c r="R74" i="5"/>
  <c r="Q74" i="5"/>
  <c r="P74" i="5"/>
  <c r="O74" i="5"/>
  <c r="N74" i="5"/>
  <c r="X73" i="5"/>
  <c r="W73" i="5"/>
  <c r="V73" i="5"/>
  <c r="U73" i="5"/>
  <c r="T73" i="5"/>
  <c r="S73" i="5"/>
  <c r="R73" i="5"/>
  <c r="Q73" i="5"/>
  <c r="P73" i="5"/>
  <c r="O73" i="5"/>
  <c r="N73" i="5"/>
  <c r="X72" i="5"/>
  <c r="W72" i="5"/>
  <c r="V72" i="5"/>
  <c r="U72" i="5"/>
  <c r="T72" i="5"/>
  <c r="S72" i="5"/>
  <c r="R72" i="5"/>
  <c r="Q72" i="5"/>
  <c r="P72" i="5"/>
  <c r="O72" i="5"/>
  <c r="N72" i="5"/>
  <c r="X71" i="5"/>
  <c r="W71" i="5"/>
  <c r="V71" i="5"/>
  <c r="U71" i="5"/>
  <c r="T71" i="5"/>
  <c r="S71" i="5"/>
  <c r="R71" i="5"/>
  <c r="Q71" i="5"/>
  <c r="P71" i="5"/>
  <c r="O71" i="5"/>
  <c r="N71" i="5"/>
  <c r="X70" i="5"/>
  <c r="W70" i="5"/>
  <c r="V70" i="5"/>
  <c r="U70" i="5"/>
  <c r="T70" i="5"/>
  <c r="S70" i="5"/>
  <c r="R70" i="5"/>
  <c r="Q70" i="5"/>
  <c r="P70" i="5"/>
  <c r="O70" i="5"/>
  <c r="N70" i="5"/>
  <c r="X69" i="5"/>
  <c r="W69" i="5"/>
  <c r="V69" i="5"/>
  <c r="U69" i="5"/>
  <c r="T69" i="5"/>
  <c r="S69" i="5"/>
  <c r="R69" i="5"/>
  <c r="Q69" i="5"/>
  <c r="P69" i="5"/>
  <c r="O69" i="5"/>
  <c r="N69" i="5"/>
  <c r="X68" i="5"/>
  <c r="W68" i="5"/>
  <c r="V68" i="5"/>
  <c r="U68" i="5"/>
  <c r="T68" i="5"/>
  <c r="S68" i="5"/>
  <c r="R68" i="5"/>
  <c r="Q68" i="5"/>
  <c r="P68" i="5"/>
  <c r="O68" i="5"/>
  <c r="N68" i="5"/>
  <c r="X67" i="5"/>
  <c r="W67" i="5"/>
  <c r="V67" i="5"/>
  <c r="U67" i="5"/>
  <c r="T67" i="5"/>
  <c r="S67" i="5"/>
  <c r="R67" i="5"/>
  <c r="Q67" i="5"/>
  <c r="P67" i="5"/>
  <c r="O67" i="5"/>
  <c r="N67" i="5"/>
  <c r="X66" i="5"/>
  <c r="W66" i="5"/>
  <c r="V66" i="5"/>
  <c r="U66" i="5"/>
  <c r="T66" i="5"/>
  <c r="S66" i="5"/>
  <c r="R66" i="5"/>
  <c r="Q66" i="5"/>
  <c r="P66" i="5"/>
  <c r="O66" i="5"/>
  <c r="N66" i="5"/>
  <c r="X65" i="5"/>
  <c r="W65" i="5"/>
  <c r="V65" i="5"/>
  <c r="U65" i="5"/>
  <c r="T65" i="5"/>
  <c r="S65" i="5"/>
  <c r="R65" i="5"/>
  <c r="Q65" i="5"/>
  <c r="P65" i="5"/>
  <c r="O65" i="5"/>
  <c r="N65" i="5"/>
  <c r="X64" i="5"/>
  <c r="W64" i="5"/>
  <c r="V64" i="5"/>
  <c r="U64" i="5"/>
  <c r="T64" i="5"/>
  <c r="S64" i="5"/>
  <c r="R64" i="5"/>
  <c r="Q64" i="5"/>
  <c r="P64" i="5"/>
  <c r="O64" i="5"/>
  <c r="N64" i="5"/>
  <c r="X63" i="5"/>
  <c r="W63" i="5"/>
  <c r="V63" i="5"/>
  <c r="U63" i="5"/>
  <c r="T63" i="5"/>
  <c r="S63" i="5"/>
  <c r="R63" i="5"/>
  <c r="Q63" i="5"/>
  <c r="P63" i="5"/>
  <c r="O63" i="5"/>
  <c r="N63" i="5"/>
  <c r="X62" i="5"/>
  <c r="W62" i="5"/>
  <c r="V62" i="5"/>
  <c r="U62" i="5"/>
  <c r="T62" i="5"/>
  <c r="S62" i="5"/>
  <c r="R62" i="5"/>
  <c r="Q62" i="5"/>
  <c r="P62" i="5"/>
  <c r="O62" i="5"/>
  <c r="N62" i="5"/>
  <c r="X61" i="5"/>
  <c r="W61" i="5"/>
  <c r="V61" i="5"/>
  <c r="U61" i="5"/>
  <c r="T61" i="5"/>
  <c r="S61" i="5"/>
  <c r="R61" i="5"/>
  <c r="Q61" i="5"/>
  <c r="P61" i="5"/>
  <c r="O61" i="5"/>
  <c r="N61" i="5"/>
  <c r="X60" i="5"/>
  <c r="W60" i="5"/>
  <c r="V60" i="5"/>
  <c r="U60" i="5"/>
  <c r="T60" i="5"/>
  <c r="S60" i="5"/>
  <c r="R60" i="5"/>
  <c r="Q60" i="5"/>
  <c r="P60" i="5"/>
  <c r="O60" i="5"/>
  <c r="N60" i="5"/>
  <c r="X59" i="5"/>
  <c r="W59" i="5"/>
  <c r="V59" i="5"/>
  <c r="U59" i="5"/>
  <c r="T59" i="5"/>
  <c r="S59" i="5"/>
  <c r="R59" i="5"/>
  <c r="Q59" i="5"/>
  <c r="P59" i="5"/>
  <c r="O59" i="5"/>
  <c r="N59" i="5"/>
  <c r="X58" i="5"/>
  <c r="W58" i="5"/>
  <c r="V58" i="5"/>
  <c r="U58" i="5"/>
  <c r="T58" i="5"/>
  <c r="S58" i="5"/>
  <c r="R58" i="5"/>
  <c r="Q58" i="5"/>
  <c r="P58" i="5"/>
  <c r="O58" i="5"/>
  <c r="N58" i="5"/>
  <c r="X57" i="5"/>
  <c r="W57" i="5"/>
  <c r="V57" i="5"/>
  <c r="U57" i="5"/>
  <c r="T57" i="5"/>
  <c r="S57" i="5"/>
  <c r="R57" i="5"/>
  <c r="Q57" i="5"/>
  <c r="P57" i="5"/>
  <c r="O57" i="5"/>
  <c r="N57" i="5"/>
  <c r="X56" i="5"/>
  <c r="W56" i="5"/>
  <c r="V56" i="5"/>
  <c r="U56" i="5"/>
  <c r="T56" i="5"/>
  <c r="S56" i="5"/>
  <c r="R56" i="5"/>
  <c r="Q56" i="5"/>
  <c r="P56" i="5"/>
  <c r="O56" i="5"/>
  <c r="N56" i="5"/>
  <c r="X55" i="5"/>
  <c r="W55" i="5"/>
  <c r="V55" i="5"/>
  <c r="U55" i="5"/>
  <c r="T55" i="5"/>
  <c r="S55" i="5"/>
  <c r="R55" i="5"/>
  <c r="Q55" i="5"/>
  <c r="P55" i="5"/>
  <c r="O55" i="5"/>
  <c r="N55" i="5"/>
  <c r="X54" i="5"/>
  <c r="W54" i="5"/>
  <c r="V54" i="5"/>
  <c r="U54" i="5"/>
  <c r="T54" i="5"/>
  <c r="S54" i="5"/>
  <c r="R54" i="5"/>
  <c r="Q54" i="5"/>
  <c r="P54" i="5"/>
  <c r="O54" i="5"/>
  <c r="N54" i="5"/>
  <c r="X53" i="5"/>
  <c r="W53" i="5"/>
  <c r="V53" i="5"/>
  <c r="U53" i="5"/>
  <c r="T53" i="5"/>
  <c r="S53" i="5"/>
  <c r="R53" i="5"/>
  <c r="Q53" i="5"/>
  <c r="P53" i="5"/>
  <c r="O53" i="5"/>
  <c r="N53" i="5"/>
  <c r="X52" i="5"/>
  <c r="W52" i="5"/>
  <c r="V52" i="5"/>
  <c r="U52" i="5"/>
  <c r="T52" i="5"/>
  <c r="S52" i="5"/>
  <c r="R52" i="5"/>
  <c r="Q52" i="5"/>
  <c r="P52" i="5"/>
  <c r="O52" i="5"/>
  <c r="N52" i="5"/>
  <c r="X51" i="5"/>
  <c r="W51" i="5"/>
  <c r="V51" i="5"/>
  <c r="U51" i="5"/>
  <c r="T51" i="5"/>
  <c r="S51" i="5"/>
  <c r="R51" i="5"/>
  <c r="Q51" i="5"/>
  <c r="P51" i="5"/>
  <c r="O51" i="5"/>
  <c r="N51" i="5"/>
  <c r="X50" i="5"/>
  <c r="W50" i="5"/>
  <c r="V50" i="5"/>
  <c r="U50" i="5"/>
  <c r="T50" i="5"/>
  <c r="S50" i="5"/>
  <c r="R50" i="5"/>
  <c r="Q50" i="5"/>
  <c r="P50" i="5"/>
  <c r="O50" i="5"/>
  <c r="N50" i="5"/>
  <c r="X49" i="5"/>
  <c r="W49" i="5"/>
  <c r="V49" i="5"/>
  <c r="U49" i="5"/>
  <c r="T49" i="5"/>
  <c r="S49" i="5"/>
  <c r="R49" i="5"/>
  <c r="Q49" i="5"/>
  <c r="P49" i="5"/>
  <c r="O49" i="5"/>
  <c r="N49" i="5"/>
  <c r="X48" i="5"/>
  <c r="W48" i="5"/>
  <c r="V48" i="5"/>
  <c r="U48" i="5"/>
  <c r="T48" i="5"/>
  <c r="S48" i="5"/>
  <c r="R48" i="5"/>
  <c r="Q48" i="5"/>
  <c r="P48" i="5"/>
  <c r="O48" i="5"/>
  <c r="N48" i="5"/>
  <c r="X47" i="5"/>
  <c r="W47" i="5"/>
  <c r="V47" i="5"/>
  <c r="U47" i="5"/>
  <c r="T47" i="5"/>
  <c r="S47" i="5"/>
  <c r="R47" i="5"/>
  <c r="Q47" i="5"/>
  <c r="P47" i="5"/>
  <c r="O47" i="5"/>
  <c r="N47" i="5"/>
  <c r="X46" i="5"/>
  <c r="W46" i="5"/>
  <c r="V46" i="5"/>
  <c r="U46" i="5"/>
  <c r="T46" i="5"/>
  <c r="S46" i="5"/>
  <c r="R46" i="5"/>
  <c r="Q46" i="5"/>
  <c r="P46" i="5"/>
  <c r="O46" i="5"/>
  <c r="N46" i="5"/>
  <c r="X45" i="5"/>
  <c r="W45" i="5"/>
  <c r="V45" i="5"/>
  <c r="U45" i="5"/>
  <c r="T45" i="5"/>
  <c r="S45" i="5"/>
  <c r="R45" i="5"/>
  <c r="Q45" i="5"/>
  <c r="P45" i="5"/>
  <c r="O45" i="5"/>
  <c r="N45" i="5"/>
  <c r="X44" i="5"/>
  <c r="W44" i="5"/>
  <c r="V44" i="5"/>
  <c r="U44" i="5"/>
  <c r="T44" i="5"/>
  <c r="S44" i="5"/>
  <c r="R44" i="5"/>
  <c r="Q44" i="5"/>
  <c r="P44" i="5"/>
  <c r="O44" i="5"/>
  <c r="N44" i="5"/>
  <c r="X43" i="5"/>
  <c r="W43" i="5"/>
  <c r="V43" i="5"/>
  <c r="U43" i="5"/>
  <c r="T43" i="5"/>
  <c r="S43" i="5"/>
  <c r="R43" i="5"/>
  <c r="Q43" i="5"/>
  <c r="P43" i="5"/>
  <c r="O43" i="5"/>
  <c r="N43" i="5"/>
  <c r="X42" i="5"/>
  <c r="W42" i="5"/>
  <c r="V42" i="5"/>
  <c r="U42" i="5"/>
  <c r="T42" i="5"/>
  <c r="S42" i="5"/>
  <c r="R42" i="5"/>
  <c r="Q42" i="5"/>
  <c r="P42" i="5"/>
  <c r="O42" i="5"/>
  <c r="N42" i="5"/>
  <c r="X41" i="5"/>
  <c r="W41" i="5"/>
  <c r="V41" i="5"/>
  <c r="U41" i="5"/>
  <c r="T41" i="5"/>
  <c r="S41" i="5"/>
  <c r="R41" i="5"/>
  <c r="Q41" i="5"/>
  <c r="P41" i="5"/>
  <c r="O41" i="5"/>
  <c r="N41" i="5"/>
  <c r="X40" i="5"/>
  <c r="W40" i="5"/>
  <c r="V40" i="5"/>
  <c r="U40" i="5"/>
  <c r="T40" i="5"/>
  <c r="S40" i="5"/>
  <c r="R40" i="5"/>
  <c r="Q40" i="5"/>
  <c r="P40" i="5"/>
  <c r="O40" i="5"/>
  <c r="N40" i="5"/>
  <c r="X39" i="5"/>
  <c r="W39" i="5"/>
  <c r="V39" i="5"/>
  <c r="U39" i="5"/>
  <c r="T39" i="5"/>
  <c r="S39" i="5"/>
  <c r="R39" i="5"/>
  <c r="Q39" i="5"/>
  <c r="P39" i="5"/>
  <c r="O39" i="5"/>
  <c r="N39" i="5"/>
  <c r="X38" i="5"/>
  <c r="W38" i="5"/>
  <c r="V38" i="5"/>
  <c r="U38" i="5"/>
  <c r="T38" i="5"/>
  <c r="S38" i="5"/>
  <c r="R38" i="5"/>
  <c r="Q38" i="5"/>
  <c r="P38" i="5"/>
  <c r="O38" i="5"/>
  <c r="N38" i="5"/>
  <c r="X37" i="5"/>
  <c r="W37" i="5"/>
  <c r="V37" i="5"/>
  <c r="U37" i="5"/>
  <c r="T37" i="5"/>
  <c r="S37" i="5"/>
  <c r="R37" i="5"/>
  <c r="Q37" i="5"/>
  <c r="P37" i="5"/>
  <c r="O37" i="5"/>
  <c r="N37" i="5"/>
  <c r="X36" i="5"/>
  <c r="W36" i="5"/>
  <c r="V36" i="5"/>
  <c r="U36" i="5"/>
  <c r="T36" i="5"/>
  <c r="S36" i="5"/>
  <c r="R36" i="5"/>
  <c r="Q36" i="5"/>
  <c r="P36" i="5"/>
  <c r="O36" i="5"/>
  <c r="N36" i="5"/>
  <c r="X35" i="5"/>
  <c r="W35" i="5"/>
  <c r="V35" i="5"/>
  <c r="U35" i="5"/>
  <c r="T35" i="5"/>
  <c r="S35" i="5"/>
  <c r="R35" i="5"/>
  <c r="Q35" i="5"/>
  <c r="P35" i="5"/>
  <c r="O35" i="5"/>
  <c r="N35" i="5"/>
  <c r="X34" i="5"/>
  <c r="W34" i="5"/>
  <c r="V34" i="5"/>
  <c r="U34" i="5"/>
  <c r="T34" i="5"/>
  <c r="S34" i="5"/>
  <c r="R34" i="5"/>
  <c r="Q34" i="5"/>
  <c r="P34" i="5"/>
  <c r="O34" i="5"/>
  <c r="N34" i="5"/>
  <c r="X33" i="5"/>
  <c r="W33" i="5"/>
  <c r="V33" i="5"/>
  <c r="U33" i="5"/>
  <c r="T33" i="5"/>
  <c r="S33" i="5"/>
  <c r="R33" i="5"/>
  <c r="Q33" i="5"/>
  <c r="P33" i="5"/>
  <c r="O33" i="5"/>
  <c r="N33" i="5"/>
  <c r="X32" i="5"/>
  <c r="W32" i="5"/>
  <c r="V32" i="5"/>
  <c r="U32" i="5"/>
  <c r="T32" i="5"/>
  <c r="S32" i="5"/>
  <c r="R32" i="5"/>
  <c r="Q32" i="5"/>
  <c r="P32" i="5"/>
  <c r="O32" i="5"/>
  <c r="N32" i="5"/>
  <c r="X31" i="5"/>
  <c r="W31" i="5"/>
  <c r="V31" i="5"/>
  <c r="U31" i="5"/>
  <c r="T31" i="5"/>
  <c r="S31" i="5"/>
  <c r="R31" i="5"/>
  <c r="Q31" i="5"/>
  <c r="P31" i="5"/>
  <c r="O31" i="5"/>
  <c r="N31" i="5"/>
  <c r="X30" i="5"/>
  <c r="W30" i="5"/>
  <c r="V30" i="5"/>
  <c r="U30" i="5"/>
  <c r="T30" i="5"/>
  <c r="S30" i="5"/>
  <c r="R30" i="5"/>
  <c r="Q30" i="5"/>
  <c r="P30" i="5"/>
  <c r="O30" i="5"/>
  <c r="N30" i="5"/>
  <c r="X29" i="5"/>
  <c r="W29" i="5"/>
  <c r="V29" i="5"/>
  <c r="U29" i="5"/>
  <c r="T29" i="5"/>
  <c r="S29" i="5"/>
  <c r="R29" i="5"/>
  <c r="Q29" i="5"/>
  <c r="P29" i="5"/>
  <c r="O29" i="5"/>
  <c r="N29" i="5"/>
  <c r="X28" i="5"/>
  <c r="W28" i="5"/>
  <c r="V28" i="5"/>
  <c r="U28" i="5"/>
  <c r="T28" i="5"/>
  <c r="S28" i="5"/>
  <c r="R28" i="5"/>
  <c r="Q28" i="5"/>
  <c r="P28" i="5"/>
  <c r="O28" i="5"/>
  <c r="N28" i="5"/>
  <c r="X27" i="5"/>
  <c r="W27" i="5"/>
  <c r="V27" i="5"/>
  <c r="U27" i="5"/>
  <c r="T27" i="5"/>
  <c r="S27" i="5"/>
  <c r="R27" i="5"/>
  <c r="Q27" i="5"/>
  <c r="P27" i="5"/>
  <c r="O27" i="5"/>
  <c r="N27" i="5"/>
  <c r="X26" i="5"/>
  <c r="W26" i="5"/>
  <c r="V26" i="5"/>
  <c r="U26" i="5"/>
  <c r="T26" i="5"/>
  <c r="S26" i="5"/>
  <c r="R26" i="5"/>
  <c r="Q26" i="5"/>
  <c r="P26" i="5"/>
  <c r="O26" i="5"/>
  <c r="N26" i="5"/>
  <c r="X25" i="5"/>
  <c r="W25" i="5"/>
  <c r="V25" i="5"/>
  <c r="U25" i="5"/>
  <c r="T25" i="5"/>
  <c r="S25" i="5"/>
  <c r="R25" i="5"/>
  <c r="Q25" i="5"/>
  <c r="P25" i="5"/>
  <c r="O25" i="5"/>
  <c r="N25" i="5"/>
  <c r="X24" i="5"/>
  <c r="W24" i="5"/>
  <c r="V24" i="5"/>
  <c r="U24" i="5"/>
  <c r="T24" i="5"/>
  <c r="S24" i="5"/>
  <c r="R24" i="5"/>
  <c r="Q24" i="5"/>
  <c r="P24" i="5"/>
  <c r="O24" i="5"/>
  <c r="N24" i="5"/>
  <c r="X23" i="5"/>
  <c r="W23" i="5"/>
  <c r="V23" i="5"/>
  <c r="U23" i="5"/>
  <c r="T23" i="5"/>
  <c r="S23" i="5"/>
  <c r="R23" i="5"/>
  <c r="Q23" i="5"/>
  <c r="P23" i="5"/>
  <c r="O23" i="5"/>
  <c r="N23" i="5"/>
  <c r="X22" i="5"/>
  <c r="W22" i="5"/>
  <c r="V22" i="5"/>
  <c r="U22" i="5"/>
  <c r="T22" i="5"/>
  <c r="S22" i="5"/>
  <c r="R22" i="5"/>
  <c r="Q22" i="5"/>
  <c r="P22" i="5"/>
  <c r="O22" i="5"/>
  <c r="N22" i="5"/>
  <c r="X21" i="5"/>
  <c r="W21" i="5"/>
  <c r="V21" i="5"/>
  <c r="U21" i="5"/>
  <c r="T21" i="5"/>
  <c r="S21" i="5"/>
  <c r="R21" i="5"/>
  <c r="Q21" i="5"/>
  <c r="P21" i="5"/>
  <c r="O21" i="5"/>
  <c r="N21" i="5"/>
  <c r="X20" i="5"/>
  <c r="W20" i="5"/>
  <c r="V20" i="5"/>
  <c r="U20" i="5"/>
  <c r="T20" i="5"/>
  <c r="S20" i="5"/>
  <c r="R20" i="5"/>
  <c r="Q20" i="5"/>
  <c r="P20" i="5"/>
  <c r="O20" i="5"/>
  <c r="N20" i="5"/>
  <c r="X19" i="5"/>
  <c r="W19" i="5"/>
  <c r="V19" i="5"/>
  <c r="U19" i="5"/>
  <c r="T19" i="5"/>
  <c r="S19" i="5"/>
  <c r="R19" i="5"/>
  <c r="Q19" i="5"/>
  <c r="P19" i="5"/>
  <c r="O19" i="5"/>
  <c r="N19" i="5"/>
  <c r="X18" i="5"/>
  <c r="W18" i="5"/>
  <c r="V18" i="5"/>
  <c r="U18" i="5"/>
  <c r="T18" i="5"/>
  <c r="S18" i="5"/>
  <c r="R18" i="5"/>
  <c r="Q18" i="5"/>
  <c r="P18" i="5"/>
  <c r="O18" i="5"/>
  <c r="N18" i="5"/>
  <c r="X17" i="5"/>
  <c r="W17" i="5"/>
  <c r="V17" i="5"/>
  <c r="U17" i="5"/>
  <c r="T17" i="5"/>
  <c r="S17" i="5"/>
  <c r="R17" i="5"/>
  <c r="Q17" i="5"/>
  <c r="P17" i="5"/>
  <c r="O17" i="5"/>
  <c r="N17" i="5"/>
  <c r="X16" i="5"/>
  <c r="W16" i="5"/>
  <c r="V16" i="5"/>
  <c r="U16" i="5"/>
  <c r="T16" i="5"/>
  <c r="S16" i="5"/>
  <c r="R16" i="5"/>
  <c r="Q16" i="5"/>
  <c r="P16" i="5"/>
  <c r="O16" i="5"/>
  <c r="N16" i="5"/>
  <c r="X15" i="5"/>
  <c r="W15" i="5"/>
  <c r="V15" i="5"/>
  <c r="U15" i="5"/>
  <c r="T15" i="5"/>
  <c r="S15" i="5"/>
  <c r="R15" i="5"/>
  <c r="Q15" i="5"/>
  <c r="P15" i="5"/>
  <c r="O15" i="5"/>
  <c r="N15" i="5"/>
  <c r="X14" i="5"/>
  <c r="W14" i="5"/>
  <c r="V14" i="5"/>
  <c r="U14" i="5"/>
  <c r="T14" i="5"/>
  <c r="S14" i="5"/>
  <c r="R14" i="5"/>
  <c r="Q14" i="5"/>
  <c r="P14" i="5"/>
  <c r="O14" i="5"/>
  <c r="N14" i="5"/>
  <c r="X13" i="5"/>
  <c r="W13" i="5"/>
  <c r="V13" i="5"/>
  <c r="U13" i="5"/>
  <c r="T13" i="5"/>
  <c r="S13" i="5"/>
  <c r="R13" i="5"/>
  <c r="Q13" i="5"/>
  <c r="P13" i="5"/>
  <c r="O13" i="5"/>
  <c r="N13" i="5"/>
  <c r="X12" i="5"/>
  <c r="W12" i="5"/>
  <c r="V12" i="5"/>
  <c r="U12" i="5"/>
  <c r="T12" i="5"/>
  <c r="S12" i="5"/>
  <c r="R12" i="5"/>
  <c r="Q12" i="5"/>
  <c r="P12" i="5"/>
  <c r="O12" i="5"/>
  <c r="N12" i="5"/>
  <c r="X11" i="5"/>
  <c r="W11" i="5"/>
  <c r="V11" i="5"/>
  <c r="U11" i="5"/>
  <c r="T11" i="5"/>
  <c r="S11" i="5"/>
  <c r="R11" i="5"/>
  <c r="Q11" i="5"/>
  <c r="P11" i="5"/>
  <c r="O11" i="5"/>
  <c r="N11" i="5"/>
  <c r="X10" i="5"/>
  <c r="W10" i="5"/>
  <c r="V10" i="5"/>
  <c r="U10" i="5"/>
  <c r="T10" i="5"/>
  <c r="S10" i="5"/>
  <c r="R10" i="5"/>
  <c r="Q10" i="5"/>
  <c r="P10" i="5"/>
  <c r="O10" i="5"/>
  <c r="N10" i="5"/>
  <c r="X9" i="5"/>
  <c r="W9" i="5"/>
  <c r="V9" i="5"/>
  <c r="U9" i="5"/>
  <c r="T9" i="5"/>
  <c r="S9" i="5"/>
  <c r="R9" i="5"/>
  <c r="Q9" i="5"/>
  <c r="P9" i="5"/>
  <c r="O9" i="5"/>
  <c r="N9" i="5"/>
  <c r="X8" i="5"/>
  <c r="W8" i="5"/>
  <c r="V8" i="5"/>
  <c r="U8" i="5"/>
  <c r="T8" i="5"/>
  <c r="S8" i="5"/>
  <c r="R8" i="5"/>
  <c r="Q8" i="5"/>
  <c r="P8" i="5"/>
  <c r="O8" i="5"/>
  <c r="N8" i="5"/>
  <c r="X7" i="5"/>
  <c r="W7" i="5"/>
  <c r="V7" i="5"/>
  <c r="U7" i="5"/>
  <c r="T7" i="5"/>
  <c r="S7" i="5"/>
  <c r="R7" i="5"/>
  <c r="Q7" i="5"/>
  <c r="P7" i="5"/>
  <c r="O7" i="5"/>
  <c r="N7" i="5"/>
  <c r="X6" i="5"/>
  <c r="W6" i="5"/>
  <c r="V6" i="5"/>
  <c r="U6" i="5"/>
  <c r="T6" i="5"/>
  <c r="S6" i="5"/>
  <c r="R6" i="5"/>
  <c r="Q6" i="5"/>
  <c r="P6" i="5"/>
  <c r="O6" i="5"/>
  <c r="N6" i="5"/>
  <c r="X5" i="5"/>
  <c r="W5" i="5"/>
  <c r="V5" i="5"/>
  <c r="U5" i="5"/>
  <c r="T5" i="5"/>
  <c r="S5" i="5"/>
  <c r="R5" i="5"/>
  <c r="Q5" i="5"/>
  <c r="P5" i="5"/>
  <c r="O5" i="5"/>
  <c r="N5" i="5"/>
  <c r="AB2" i="5"/>
  <c r="AA5" i="5" a="1"/>
  <c r="AA5" i="5"/>
  <c r="AB5" i="5"/>
  <c r="AC5" i="5"/>
  <c r="AD5" i="5"/>
  <c r="AE5" i="5"/>
  <c r="AF5" i="5"/>
  <c r="AG5" i="5"/>
  <c r="AH5" i="5"/>
  <c r="AI5" i="5"/>
  <c r="AJ5" i="5"/>
  <c r="AK5" i="5"/>
  <c r="AA6" i="5"/>
  <c r="AB6" i="5"/>
  <c r="AC6" i="5"/>
  <c r="AD6" i="5"/>
  <c r="AE6" i="5"/>
  <c r="AF6" i="5"/>
  <c r="AG6" i="5"/>
  <c r="AH6" i="5"/>
  <c r="AI6" i="5"/>
  <c r="AJ6" i="5"/>
  <c r="AK6" i="5"/>
  <c r="AA7" i="5"/>
  <c r="AB7" i="5"/>
  <c r="AC7" i="5"/>
  <c r="AD7" i="5"/>
  <c r="AE7" i="5"/>
  <c r="AF7" i="5"/>
  <c r="AG7" i="5"/>
  <c r="AH7" i="5"/>
  <c r="AI7" i="5"/>
  <c r="AJ7" i="5"/>
  <c r="AK7" i="5"/>
  <c r="AA8" i="5"/>
  <c r="AB8" i="5"/>
  <c r="AC8" i="5"/>
  <c r="AD8" i="5"/>
  <c r="AE8" i="5"/>
  <c r="AF8" i="5"/>
  <c r="AG8" i="5"/>
  <c r="AH8" i="5"/>
  <c r="AI8" i="5"/>
  <c r="AJ8" i="5"/>
  <c r="AK8" i="5"/>
  <c r="AA9" i="5"/>
  <c r="AB9" i="5"/>
  <c r="AC9" i="5"/>
  <c r="AD9" i="5"/>
  <c r="AE9" i="5"/>
  <c r="AF9" i="5"/>
  <c r="AG9" i="5"/>
  <c r="AH9" i="5"/>
  <c r="AI9" i="5"/>
  <c r="AJ9" i="5"/>
  <c r="AK9" i="5"/>
  <c r="AA10" i="5"/>
  <c r="AB10" i="5"/>
  <c r="AC10" i="5"/>
  <c r="AD10" i="5"/>
  <c r="AE10" i="5"/>
  <c r="AF10" i="5"/>
  <c r="AG10" i="5"/>
  <c r="AH10" i="5"/>
  <c r="AI10" i="5"/>
  <c r="AJ10" i="5"/>
  <c r="AK10" i="5"/>
  <c r="AA11" i="5"/>
  <c r="AB11" i="5"/>
  <c r="AC11" i="5"/>
  <c r="AD11" i="5"/>
  <c r="AE11" i="5"/>
  <c r="AF11" i="5"/>
  <c r="AG11" i="5"/>
  <c r="AH11" i="5"/>
  <c r="AI11" i="5"/>
  <c r="AJ11" i="5"/>
  <c r="AK11" i="5"/>
  <c r="AA12" i="5"/>
  <c r="AB12" i="5"/>
  <c r="AC12" i="5"/>
  <c r="AD12" i="5"/>
  <c r="AE12" i="5"/>
  <c r="AF12" i="5"/>
  <c r="AG12" i="5"/>
  <c r="AH12" i="5"/>
  <c r="AI12" i="5"/>
  <c r="AJ12" i="5"/>
  <c r="AK12" i="5"/>
  <c r="AA13" i="5"/>
  <c r="AB13" i="5"/>
  <c r="AC13" i="5"/>
  <c r="AD13" i="5"/>
  <c r="AE13" i="5"/>
  <c r="AF13" i="5"/>
  <c r="AG13" i="5"/>
  <c r="AH13" i="5"/>
  <c r="AI13" i="5"/>
  <c r="AJ13" i="5"/>
  <c r="AK13" i="5"/>
  <c r="AA14" i="5"/>
  <c r="AB14" i="5"/>
  <c r="AC14" i="5"/>
  <c r="AD14" i="5"/>
  <c r="AE14" i="5"/>
  <c r="AF14" i="5"/>
  <c r="AG14" i="5"/>
  <c r="AH14" i="5"/>
  <c r="AI14" i="5"/>
  <c r="AJ14" i="5"/>
  <c r="AK14" i="5"/>
  <c r="AA15" i="5"/>
  <c r="AB15" i="5"/>
  <c r="AC15" i="5"/>
  <c r="AD15" i="5"/>
  <c r="AE15" i="5"/>
  <c r="AF15" i="5"/>
  <c r="AG15" i="5"/>
  <c r="AH15" i="5"/>
  <c r="AI15" i="5"/>
  <c r="AJ15" i="5"/>
  <c r="AK15" i="5"/>
  <c r="AM20" i="5" a="1"/>
  <c r="AM20" i="5"/>
  <c r="AN20" i="5"/>
  <c r="AO20" i="5"/>
  <c r="AP20" i="5"/>
  <c r="AQ20" i="5"/>
  <c r="AR20" i="5"/>
  <c r="AS20" i="5"/>
  <c r="AT20" i="5"/>
  <c r="AU20" i="5"/>
  <c r="AV20" i="5"/>
  <c r="AW20" i="5"/>
  <c r="AM21" i="5"/>
  <c r="AN21" i="5"/>
  <c r="AO21" i="5"/>
  <c r="AP21" i="5"/>
  <c r="AQ21" i="5"/>
  <c r="AR21" i="5"/>
  <c r="AS21" i="5"/>
  <c r="AT21" i="5"/>
  <c r="AU21" i="5"/>
  <c r="AV21" i="5"/>
  <c r="AW21" i="5"/>
  <c r="AM22" i="5"/>
  <c r="AN22" i="5"/>
  <c r="AO22" i="5"/>
  <c r="AP22" i="5"/>
  <c r="AQ22" i="5"/>
  <c r="AR22" i="5"/>
  <c r="AS22" i="5"/>
  <c r="AT22" i="5"/>
  <c r="AU22" i="5"/>
  <c r="AV22" i="5"/>
  <c r="AW22" i="5"/>
  <c r="AM23" i="5"/>
  <c r="AN23" i="5"/>
  <c r="AO23" i="5"/>
  <c r="AP23" i="5"/>
  <c r="AQ23" i="5"/>
  <c r="AR23" i="5"/>
  <c r="AS23" i="5"/>
  <c r="AT23" i="5"/>
  <c r="AU23" i="5"/>
  <c r="AV23" i="5"/>
  <c r="AW23" i="5"/>
  <c r="AM24" i="5"/>
  <c r="AN24" i="5"/>
  <c r="AO24" i="5"/>
  <c r="AP24" i="5"/>
  <c r="AQ24" i="5"/>
  <c r="AR24" i="5"/>
  <c r="AS24" i="5"/>
  <c r="AT24" i="5"/>
  <c r="AU24" i="5"/>
  <c r="AV24" i="5"/>
  <c r="AW24" i="5"/>
  <c r="AM25" i="5"/>
  <c r="AN25" i="5"/>
  <c r="AO25" i="5"/>
  <c r="AP25" i="5"/>
  <c r="AQ25" i="5"/>
  <c r="AR25" i="5"/>
  <c r="AS25" i="5"/>
  <c r="AT25" i="5"/>
  <c r="AU25" i="5"/>
  <c r="AV25" i="5"/>
  <c r="AW25" i="5"/>
  <c r="AM26" i="5"/>
  <c r="AN26" i="5"/>
  <c r="AO26" i="5"/>
  <c r="AP26" i="5"/>
  <c r="AQ26" i="5"/>
  <c r="AR26" i="5"/>
  <c r="AS26" i="5"/>
  <c r="AT26" i="5"/>
  <c r="AU26" i="5"/>
  <c r="AV26" i="5"/>
  <c r="AW26" i="5"/>
  <c r="AM27" i="5"/>
  <c r="AN27" i="5"/>
  <c r="AO27" i="5"/>
  <c r="AP27" i="5"/>
  <c r="AQ27" i="5"/>
  <c r="AR27" i="5"/>
  <c r="AS27" i="5"/>
  <c r="AT27" i="5"/>
  <c r="AU27" i="5"/>
  <c r="AV27" i="5"/>
  <c r="AW27" i="5"/>
  <c r="AM28" i="5"/>
  <c r="AN28" i="5"/>
  <c r="AO28" i="5"/>
  <c r="AP28" i="5"/>
  <c r="AQ28" i="5"/>
  <c r="AR28" i="5"/>
  <c r="AS28" i="5"/>
  <c r="AT28" i="5"/>
  <c r="AU28" i="5"/>
  <c r="AV28" i="5"/>
  <c r="AW28" i="5"/>
  <c r="AM29" i="5"/>
  <c r="AN29" i="5"/>
  <c r="AO29" i="5"/>
  <c r="AP29" i="5"/>
  <c r="AQ29" i="5"/>
  <c r="AR29" i="5"/>
  <c r="AS29" i="5"/>
  <c r="AT29" i="5"/>
  <c r="AU29" i="5"/>
  <c r="AV29" i="5"/>
  <c r="AW29" i="5"/>
  <c r="AM30" i="5"/>
  <c r="AN30" i="5"/>
  <c r="AO30" i="5"/>
  <c r="AP30" i="5"/>
  <c r="AQ30" i="5"/>
  <c r="AR30" i="5"/>
  <c r="AS30" i="5"/>
  <c r="AT30" i="5"/>
  <c r="AU30" i="5"/>
  <c r="AV30" i="5"/>
  <c r="AW30" i="5"/>
  <c r="AM5" i="5" a="1"/>
  <c r="AM5" i="5"/>
  <c r="AN5" i="5"/>
  <c r="AO5" i="5"/>
  <c r="AP5" i="5"/>
  <c r="AQ5" i="5"/>
  <c r="AR5" i="5"/>
  <c r="AS5" i="5"/>
  <c r="AT5" i="5"/>
  <c r="AU5" i="5"/>
  <c r="AV5" i="5"/>
  <c r="AW5" i="5"/>
  <c r="AX5" i="5"/>
  <c r="AM6" i="5"/>
  <c r="AN6" i="5"/>
  <c r="AO6" i="5"/>
  <c r="AP6" i="5"/>
  <c r="AQ6" i="5"/>
  <c r="AR6" i="5"/>
  <c r="AS6" i="5"/>
  <c r="AT6" i="5"/>
  <c r="AU6" i="5"/>
  <c r="AV6" i="5"/>
  <c r="AW6" i="5"/>
  <c r="AX6" i="5"/>
  <c r="AM7" i="5"/>
  <c r="AN7" i="5"/>
  <c r="AO7" i="5"/>
  <c r="AP7" i="5"/>
  <c r="AQ7" i="5"/>
  <c r="AR7" i="5"/>
  <c r="AS7" i="5"/>
  <c r="AT7" i="5"/>
  <c r="AU7" i="5"/>
  <c r="AV7" i="5"/>
  <c r="AW7" i="5"/>
  <c r="AX7" i="5"/>
  <c r="AM8" i="5"/>
  <c r="AN8" i="5"/>
  <c r="AO8" i="5"/>
  <c r="AP8" i="5"/>
  <c r="AQ8" i="5"/>
  <c r="AR8" i="5"/>
  <c r="AS8" i="5"/>
  <c r="AT8" i="5"/>
  <c r="AU8" i="5"/>
  <c r="AV8" i="5"/>
  <c r="AW8" i="5"/>
  <c r="AX8" i="5"/>
  <c r="AM9" i="5"/>
  <c r="AN9" i="5"/>
  <c r="AO9" i="5"/>
  <c r="AP9" i="5"/>
  <c r="AQ9" i="5"/>
  <c r="AR9" i="5"/>
  <c r="AS9" i="5"/>
  <c r="AT9" i="5"/>
  <c r="AU9" i="5"/>
  <c r="AV9" i="5"/>
  <c r="AW9" i="5"/>
  <c r="AX9" i="5"/>
  <c r="AM10" i="5"/>
  <c r="AN10" i="5"/>
  <c r="AO10" i="5"/>
  <c r="AP10" i="5"/>
  <c r="AQ10" i="5"/>
  <c r="AR10" i="5"/>
  <c r="AS10" i="5"/>
  <c r="AT10" i="5"/>
  <c r="AU10" i="5"/>
  <c r="AV10" i="5"/>
  <c r="AW10" i="5"/>
  <c r="AX10" i="5"/>
  <c r="AM11" i="5"/>
  <c r="AN11" i="5"/>
  <c r="AO11" i="5"/>
  <c r="AP11" i="5"/>
  <c r="AQ11" i="5"/>
  <c r="AR11" i="5"/>
  <c r="AS11" i="5"/>
  <c r="AT11" i="5"/>
  <c r="AU11" i="5"/>
  <c r="AV11" i="5"/>
  <c r="AW11" i="5"/>
  <c r="AX11" i="5"/>
  <c r="AM12" i="5"/>
  <c r="AN12" i="5"/>
  <c r="AO12" i="5"/>
  <c r="AP12" i="5"/>
  <c r="AQ12" i="5"/>
  <c r="AR12" i="5"/>
  <c r="AS12" i="5"/>
  <c r="AT12" i="5"/>
  <c r="AU12" i="5"/>
  <c r="AV12" i="5"/>
  <c r="AW12" i="5"/>
  <c r="AX12" i="5"/>
  <c r="AM13" i="5"/>
  <c r="AN13" i="5"/>
  <c r="AO13" i="5"/>
  <c r="AP13" i="5"/>
  <c r="AQ13" i="5"/>
  <c r="AR13" i="5"/>
  <c r="AS13" i="5"/>
  <c r="AT13" i="5"/>
  <c r="AU13" i="5"/>
  <c r="AV13" i="5"/>
  <c r="AW13" i="5"/>
  <c r="AX13" i="5"/>
  <c r="AM14" i="5"/>
  <c r="AN14" i="5"/>
  <c r="AO14" i="5"/>
  <c r="AP14" i="5"/>
  <c r="AQ14" i="5"/>
  <c r="AR14" i="5"/>
  <c r="AS14" i="5"/>
  <c r="AT14" i="5"/>
  <c r="AU14" i="5"/>
  <c r="AV14" i="5"/>
  <c r="AW14" i="5"/>
  <c r="AX14" i="5"/>
  <c r="AM15" i="5"/>
  <c r="AN15" i="5"/>
  <c r="AO15" i="5"/>
  <c r="AP15" i="5"/>
  <c r="AQ15" i="5"/>
  <c r="AR15" i="5"/>
  <c r="AS15" i="5"/>
  <c r="AT15" i="5"/>
  <c r="AU15" i="5"/>
  <c r="AV15" i="5"/>
  <c r="AW15" i="5"/>
  <c r="AX15" i="5"/>
  <c r="L258" i="5"/>
  <c r="K258" i="5"/>
  <c r="J258" i="5"/>
  <c r="I258" i="5"/>
  <c r="H258" i="5"/>
  <c r="G258" i="5"/>
  <c r="F258" i="5"/>
  <c r="E258" i="5"/>
  <c r="D258" i="5"/>
  <c r="C258" i="5"/>
  <c r="B258" i="5"/>
  <c r="L257" i="5"/>
  <c r="K257" i="5"/>
  <c r="J257" i="5"/>
  <c r="I257" i="5"/>
  <c r="H257" i="5"/>
  <c r="G257" i="5"/>
  <c r="F257" i="5"/>
  <c r="E257" i="5"/>
  <c r="D257" i="5"/>
  <c r="C257" i="5"/>
  <c r="B257" i="5"/>
  <c r="M8" i="4"/>
  <c r="M7" i="4"/>
  <c r="Z7" i="4"/>
  <c r="M9" i="4"/>
  <c r="Z8" i="4"/>
  <c r="M10" i="4"/>
  <c r="Z9" i="4"/>
  <c r="M11" i="4"/>
  <c r="Z10" i="4"/>
  <c r="M12" i="4"/>
  <c r="Z11" i="4"/>
  <c r="M13" i="4"/>
  <c r="Z12" i="4"/>
  <c r="M14" i="4"/>
  <c r="Z13" i="4"/>
  <c r="M15" i="4"/>
  <c r="Z14" i="4"/>
  <c r="M16" i="4"/>
  <c r="Z15" i="4"/>
  <c r="M17" i="4"/>
  <c r="Z16" i="4"/>
  <c r="M18" i="4"/>
  <c r="Z17" i="4"/>
  <c r="M19" i="4"/>
  <c r="Z18" i="4"/>
  <c r="M20" i="4"/>
  <c r="Z19" i="4"/>
  <c r="M21" i="4"/>
  <c r="Z20" i="4"/>
  <c r="M22" i="4"/>
  <c r="Z21" i="4"/>
  <c r="M23" i="4"/>
  <c r="Z22" i="4"/>
  <c r="M24" i="4"/>
  <c r="Z23" i="4"/>
  <c r="M25" i="4"/>
  <c r="Z24" i="4"/>
  <c r="M26" i="4"/>
  <c r="Z25" i="4"/>
  <c r="M27" i="4"/>
  <c r="Z26" i="4"/>
  <c r="M28" i="4"/>
  <c r="Z27" i="4"/>
  <c r="M29" i="4"/>
  <c r="Z28" i="4"/>
  <c r="M30" i="4"/>
  <c r="Z29" i="4"/>
  <c r="M31" i="4"/>
  <c r="Z30" i="4"/>
  <c r="M32" i="4"/>
  <c r="Z31" i="4"/>
  <c r="M33" i="4"/>
  <c r="Z32" i="4"/>
  <c r="M34" i="4"/>
  <c r="Z33" i="4"/>
  <c r="M35" i="4"/>
  <c r="Z34" i="4"/>
  <c r="M36" i="4"/>
  <c r="Z35" i="4"/>
  <c r="M37" i="4"/>
  <c r="Z36" i="4"/>
  <c r="M38" i="4"/>
  <c r="Z37" i="4"/>
  <c r="M39" i="4"/>
  <c r="Z38" i="4"/>
  <c r="M40" i="4"/>
  <c r="Z39" i="4"/>
  <c r="M41" i="4"/>
  <c r="Z40" i="4"/>
  <c r="M42" i="4"/>
  <c r="Z41" i="4"/>
  <c r="M43" i="4"/>
  <c r="Z42" i="4"/>
  <c r="M44" i="4"/>
  <c r="Z43" i="4"/>
  <c r="M45" i="4"/>
  <c r="Z44" i="4"/>
  <c r="M46" i="4"/>
  <c r="Z45" i="4"/>
  <c r="M47" i="4"/>
  <c r="Z46" i="4"/>
  <c r="M48" i="4"/>
  <c r="Z47" i="4"/>
  <c r="M49" i="4"/>
  <c r="Z48" i="4"/>
  <c r="M50" i="4"/>
  <c r="Z49" i="4"/>
  <c r="M51" i="4"/>
  <c r="Z50" i="4"/>
  <c r="M52" i="4"/>
  <c r="Z51" i="4"/>
  <c r="M53" i="4"/>
  <c r="Z52" i="4"/>
  <c r="M54" i="4"/>
  <c r="Z53" i="4"/>
  <c r="M55" i="4"/>
  <c r="Z54" i="4"/>
  <c r="M56" i="4"/>
  <c r="Z55" i="4"/>
  <c r="M57" i="4"/>
  <c r="Z56" i="4"/>
  <c r="M58" i="4"/>
  <c r="Z57" i="4"/>
  <c r="M59" i="4"/>
  <c r="Z58" i="4"/>
  <c r="M60" i="4"/>
  <c r="Z59" i="4"/>
  <c r="M61" i="4"/>
  <c r="Z60" i="4"/>
  <c r="M62" i="4"/>
  <c r="Z61" i="4"/>
  <c r="M63" i="4"/>
  <c r="Z62" i="4"/>
  <c r="M64" i="4"/>
  <c r="Z63" i="4"/>
  <c r="M65" i="4"/>
  <c r="Z64" i="4"/>
  <c r="M66" i="4"/>
  <c r="Z65" i="4"/>
  <c r="M67" i="4"/>
  <c r="Z66" i="4"/>
  <c r="M68" i="4"/>
  <c r="Z67" i="4"/>
  <c r="M69" i="4"/>
  <c r="Z68" i="4"/>
  <c r="M70" i="4"/>
  <c r="Z69" i="4"/>
  <c r="M71" i="4"/>
  <c r="Z70" i="4"/>
  <c r="M72" i="4"/>
  <c r="Z71" i="4"/>
  <c r="M73" i="4"/>
  <c r="Z72" i="4"/>
  <c r="M74" i="4"/>
  <c r="Z73" i="4"/>
  <c r="M75" i="4"/>
  <c r="Z74" i="4"/>
  <c r="M76" i="4"/>
  <c r="Z75" i="4"/>
  <c r="M77" i="4"/>
  <c r="Z76" i="4"/>
  <c r="M78" i="4"/>
  <c r="Z77" i="4"/>
  <c r="M79" i="4"/>
  <c r="Z78" i="4"/>
  <c r="M80" i="4"/>
  <c r="Z79" i="4"/>
  <c r="M81" i="4"/>
  <c r="Z80" i="4"/>
  <c r="M82" i="4"/>
  <c r="Z81" i="4"/>
  <c r="M83" i="4"/>
  <c r="Z82" i="4"/>
  <c r="M84" i="4"/>
  <c r="Z83" i="4"/>
  <c r="M85" i="4"/>
  <c r="Z84" i="4"/>
  <c r="M86" i="4"/>
  <c r="Z85" i="4"/>
  <c r="M87" i="4"/>
  <c r="Z86" i="4"/>
  <c r="M88" i="4"/>
  <c r="Z87" i="4"/>
  <c r="M89" i="4"/>
  <c r="Z88" i="4"/>
  <c r="M90" i="4"/>
  <c r="Z89" i="4"/>
  <c r="M91" i="4"/>
  <c r="Z90" i="4"/>
  <c r="M92" i="4"/>
  <c r="Z91" i="4"/>
  <c r="M93" i="4"/>
  <c r="Z92" i="4"/>
  <c r="M94" i="4"/>
  <c r="Z93" i="4"/>
  <c r="M95" i="4"/>
  <c r="Z94" i="4"/>
  <c r="M96" i="4"/>
  <c r="Z95" i="4"/>
  <c r="M97" i="4"/>
  <c r="Z96" i="4"/>
  <c r="M98" i="4"/>
  <c r="Z97" i="4"/>
  <c r="M99" i="4"/>
  <c r="Z98" i="4"/>
  <c r="M100" i="4"/>
  <c r="Z99" i="4"/>
  <c r="M101" i="4"/>
  <c r="Z100" i="4"/>
  <c r="M102" i="4"/>
  <c r="Z101" i="4"/>
  <c r="M103" i="4"/>
  <c r="Z102" i="4"/>
  <c r="M104" i="4"/>
  <c r="Z103" i="4"/>
  <c r="M105" i="4"/>
  <c r="Z104" i="4"/>
  <c r="M106" i="4"/>
  <c r="Z105" i="4"/>
  <c r="M107" i="4"/>
  <c r="Z106" i="4"/>
  <c r="M108" i="4"/>
  <c r="Z107" i="4"/>
  <c r="M109" i="4"/>
  <c r="Z108" i="4"/>
  <c r="M110" i="4"/>
  <c r="Z109" i="4"/>
  <c r="M111" i="4"/>
  <c r="Z110" i="4"/>
  <c r="M112" i="4"/>
  <c r="Z111" i="4"/>
  <c r="M113" i="4"/>
  <c r="Z112" i="4"/>
  <c r="M114" i="4"/>
  <c r="Z113" i="4"/>
  <c r="M115" i="4"/>
  <c r="Z114" i="4"/>
  <c r="M116" i="4"/>
  <c r="Z115" i="4"/>
  <c r="M117" i="4"/>
  <c r="Z116" i="4"/>
  <c r="M118" i="4"/>
  <c r="Z117" i="4"/>
  <c r="M119" i="4"/>
  <c r="Z118" i="4"/>
  <c r="M120" i="4"/>
  <c r="Z119" i="4"/>
  <c r="M121" i="4"/>
  <c r="Z120" i="4"/>
  <c r="M122" i="4"/>
  <c r="Z121" i="4"/>
  <c r="M123" i="4"/>
  <c r="Z122" i="4"/>
  <c r="M124" i="4"/>
  <c r="Z123" i="4"/>
  <c r="M125" i="4"/>
  <c r="Z124" i="4"/>
  <c r="M126" i="4"/>
  <c r="Z125" i="4"/>
  <c r="M127" i="4"/>
  <c r="Z126" i="4"/>
  <c r="M128" i="4"/>
  <c r="Z127" i="4"/>
  <c r="M129" i="4"/>
  <c r="Z128" i="4"/>
  <c r="M130" i="4"/>
  <c r="Z129" i="4"/>
  <c r="M131" i="4"/>
  <c r="Z130" i="4"/>
  <c r="M132" i="4"/>
  <c r="Z131" i="4"/>
  <c r="M133" i="4"/>
  <c r="Z132" i="4"/>
  <c r="M134" i="4"/>
  <c r="Z133" i="4"/>
  <c r="M135" i="4"/>
  <c r="Z134" i="4"/>
  <c r="M136" i="4"/>
  <c r="Z135" i="4"/>
  <c r="M137" i="4"/>
  <c r="Z136" i="4"/>
  <c r="M138" i="4"/>
  <c r="Z137" i="4"/>
  <c r="M139" i="4"/>
  <c r="Z138" i="4"/>
  <c r="M140" i="4"/>
  <c r="Z139" i="4"/>
  <c r="M141" i="4"/>
  <c r="Z140" i="4"/>
  <c r="M142" i="4"/>
  <c r="Z141" i="4"/>
  <c r="M143" i="4"/>
  <c r="Z142" i="4"/>
  <c r="M144" i="4"/>
  <c r="Z143" i="4"/>
  <c r="M145" i="4"/>
  <c r="Z144" i="4"/>
  <c r="M146" i="4"/>
  <c r="Z145" i="4"/>
  <c r="M147" i="4"/>
  <c r="Z146" i="4"/>
  <c r="M148" i="4"/>
  <c r="Z147" i="4"/>
  <c r="M149" i="4"/>
  <c r="Z148" i="4"/>
  <c r="M150" i="4"/>
  <c r="Z149" i="4"/>
  <c r="M151" i="4"/>
  <c r="Z150" i="4"/>
  <c r="M152" i="4"/>
  <c r="Z151" i="4"/>
  <c r="M153" i="4"/>
  <c r="Z152" i="4"/>
  <c r="M154" i="4"/>
  <c r="Z153" i="4"/>
  <c r="M155" i="4"/>
  <c r="Z154" i="4"/>
  <c r="M156" i="4"/>
  <c r="Z155" i="4"/>
  <c r="M157" i="4"/>
  <c r="Z156" i="4"/>
  <c r="M158" i="4"/>
  <c r="Z157" i="4"/>
  <c r="M159" i="4"/>
  <c r="Z158" i="4"/>
  <c r="M160" i="4"/>
  <c r="Z159" i="4"/>
  <c r="M161" i="4"/>
  <c r="Z160" i="4"/>
  <c r="M162" i="4"/>
  <c r="Z161" i="4"/>
  <c r="M163" i="4"/>
  <c r="Z162" i="4"/>
  <c r="M164" i="4"/>
  <c r="Z163" i="4"/>
  <c r="M165" i="4"/>
  <c r="Z164" i="4"/>
  <c r="M166" i="4"/>
  <c r="Z165" i="4"/>
  <c r="M167" i="4"/>
  <c r="Z166" i="4"/>
  <c r="M168" i="4"/>
  <c r="Z167" i="4"/>
  <c r="M169" i="4"/>
  <c r="Z168" i="4"/>
  <c r="M170" i="4"/>
  <c r="Z169" i="4"/>
  <c r="M171" i="4"/>
  <c r="Z170" i="4"/>
  <c r="M172" i="4"/>
  <c r="Z171" i="4"/>
  <c r="M173" i="4"/>
  <c r="Z172" i="4"/>
  <c r="M174" i="4"/>
  <c r="Z173" i="4"/>
  <c r="M175" i="4"/>
  <c r="Z174" i="4"/>
  <c r="M176" i="4"/>
  <c r="Z175" i="4"/>
  <c r="M177" i="4"/>
  <c r="Z176" i="4"/>
  <c r="M178" i="4"/>
  <c r="Z177" i="4"/>
  <c r="M179" i="4"/>
  <c r="Z178" i="4"/>
  <c r="M180" i="4"/>
  <c r="Z179" i="4"/>
  <c r="M181" i="4"/>
  <c r="Z180" i="4"/>
  <c r="M182" i="4"/>
  <c r="Z181" i="4"/>
  <c r="M183" i="4"/>
  <c r="Z182" i="4"/>
  <c r="M184" i="4"/>
  <c r="Z183" i="4"/>
  <c r="M185" i="4"/>
  <c r="Z184" i="4"/>
  <c r="M186" i="4"/>
  <c r="Z185" i="4"/>
  <c r="M187" i="4"/>
  <c r="Z186" i="4"/>
  <c r="M188" i="4"/>
  <c r="Z187" i="4"/>
  <c r="M189" i="4"/>
  <c r="Z188" i="4"/>
  <c r="M190" i="4"/>
  <c r="Z189" i="4"/>
  <c r="M191" i="4"/>
  <c r="Z190" i="4"/>
  <c r="M192" i="4"/>
  <c r="Z191" i="4"/>
  <c r="M193" i="4"/>
  <c r="Z192" i="4"/>
  <c r="M194" i="4"/>
  <c r="Z193" i="4"/>
  <c r="M195" i="4"/>
  <c r="Z194" i="4"/>
  <c r="M196" i="4"/>
  <c r="Z195" i="4"/>
  <c r="M197" i="4"/>
  <c r="Z196" i="4"/>
  <c r="M198" i="4"/>
  <c r="Z197" i="4"/>
  <c r="M199" i="4"/>
  <c r="Z198" i="4"/>
  <c r="M200" i="4"/>
  <c r="Z199" i="4"/>
  <c r="M201" i="4"/>
  <c r="Z200" i="4"/>
  <c r="M202" i="4"/>
  <c r="Z201" i="4"/>
  <c r="M203" i="4"/>
  <c r="Z202" i="4"/>
  <c r="M204" i="4"/>
  <c r="Z203" i="4"/>
  <c r="M205" i="4"/>
  <c r="Z204" i="4"/>
  <c r="M206" i="4"/>
  <c r="Z205" i="4"/>
  <c r="M207" i="4"/>
  <c r="Z206" i="4"/>
  <c r="M208" i="4"/>
  <c r="Z207" i="4"/>
  <c r="M209" i="4"/>
  <c r="Z208" i="4"/>
  <c r="M210" i="4"/>
  <c r="Z209" i="4"/>
  <c r="M211" i="4"/>
  <c r="Z210" i="4"/>
  <c r="M212" i="4"/>
  <c r="Z211" i="4"/>
  <c r="M213" i="4"/>
  <c r="Z212" i="4"/>
  <c r="M214" i="4"/>
  <c r="Z213" i="4"/>
  <c r="M215" i="4"/>
  <c r="Z214" i="4"/>
  <c r="M216" i="4"/>
  <c r="Z215" i="4"/>
  <c r="M217" i="4"/>
  <c r="Z216" i="4"/>
  <c r="M218" i="4"/>
  <c r="Z217" i="4"/>
  <c r="M219" i="4"/>
  <c r="Z218" i="4"/>
  <c r="M220" i="4"/>
  <c r="Z219" i="4"/>
  <c r="M221" i="4"/>
  <c r="Z220" i="4"/>
  <c r="M222" i="4"/>
  <c r="Z221" i="4"/>
  <c r="M223" i="4"/>
  <c r="Z222" i="4"/>
  <c r="M224" i="4"/>
  <c r="Z223" i="4"/>
  <c r="M225" i="4"/>
  <c r="Z224" i="4"/>
  <c r="M226" i="4"/>
  <c r="Z225" i="4"/>
  <c r="M227" i="4"/>
  <c r="Z226" i="4"/>
  <c r="M228" i="4"/>
  <c r="Z227" i="4"/>
  <c r="M229" i="4"/>
  <c r="Z228" i="4"/>
  <c r="M230" i="4"/>
  <c r="Z229" i="4"/>
  <c r="M231" i="4"/>
  <c r="Z230" i="4"/>
  <c r="M232" i="4"/>
  <c r="Z231" i="4"/>
  <c r="M233" i="4"/>
  <c r="Z232" i="4"/>
  <c r="M234" i="4"/>
  <c r="Z233" i="4"/>
  <c r="M235" i="4"/>
  <c r="Z234" i="4"/>
  <c r="M236" i="4"/>
  <c r="Z235" i="4"/>
  <c r="M237" i="4"/>
  <c r="Z236" i="4"/>
  <c r="M238" i="4"/>
  <c r="Z237" i="4"/>
  <c r="M239" i="4"/>
  <c r="Z238" i="4"/>
  <c r="M240" i="4"/>
  <c r="Z239" i="4"/>
  <c r="M241" i="4"/>
  <c r="Z240" i="4"/>
  <c r="M242" i="4"/>
  <c r="Z241" i="4"/>
  <c r="M243" i="4"/>
  <c r="Z242" i="4"/>
  <c r="M244" i="4"/>
  <c r="Z243" i="4"/>
  <c r="M245" i="4"/>
  <c r="Z244" i="4"/>
  <c r="M246" i="4"/>
  <c r="Z245" i="4"/>
  <c r="M247" i="4"/>
  <c r="Z246" i="4"/>
  <c r="M248" i="4"/>
  <c r="Z247" i="4"/>
  <c r="M249" i="4"/>
  <c r="Z248" i="4"/>
  <c r="M250" i="4"/>
  <c r="Z249" i="4"/>
  <c r="M251" i="4"/>
  <c r="Z250" i="4"/>
  <c r="M252" i="4"/>
  <c r="Z251" i="4"/>
  <c r="M253" i="4"/>
  <c r="Z252" i="4"/>
  <c r="M254" i="4"/>
  <c r="Z253" i="4"/>
  <c r="M255" i="4"/>
  <c r="Z254" i="4"/>
  <c r="M256" i="4"/>
  <c r="Z255" i="4"/>
  <c r="M257" i="4"/>
  <c r="Z256" i="4"/>
  <c r="Z258" i="4"/>
  <c r="AM7" i="4"/>
  <c r="AM8" i="4"/>
  <c r="AM9" i="4"/>
  <c r="AM10" i="4"/>
  <c r="AM11" i="4"/>
  <c r="AM12" i="4"/>
  <c r="AM13" i="4"/>
  <c r="AM14" i="4"/>
  <c r="AM15" i="4"/>
  <c r="AM16" i="4"/>
  <c r="AM17" i="4"/>
  <c r="AM18" i="4"/>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49" i="4"/>
  <c r="AM50" i="4"/>
  <c r="AM51" i="4"/>
  <c r="AM52" i="4"/>
  <c r="AM53" i="4"/>
  <c r="AM54" i="4"/>
  <c r="AM55" i="4"/>
  <c r="AM56" i="4"/>
  <c r="AM57" i="4"/>
  <c r="AM58" i="4"/>
  <c r="AM59" i="4"/>
  <c r="AM60" i="4"/>
  <c r="AM61" i="4"/>
  <c r="AM62" i="4"/>
  <c r="AM63" i="4"/>
  <c r="AM64" i="4"/>
  <c r="AM65" i="4"/>
  <c r="AM66" i="4"/>
  <c r="AM67" i="4"/>
  <c r="AM68" i="4"/>
  <c r="AM69" i="4"/>
  <c r="AM70" i="4"/>
  <c r="AM71" i="4"/>
  <c r="AM72" i="4"/>
  <c r="AM73" i="4"/>
  <c r="AM74" i="4"/>
  <c r="AM75" i="4"/>
  <c r="AM76" i="4"/>
  <c r="AM77" i="4"/>
  <c r="AM78" i="4"/>
  <c r="AM79" i="4"/>
  <c r="AM80" i="4"/>
  <c r="AM81" i="4"/>
  <c r="AM82" i="4"/>
  <c r="AM83" i="4"/>
  <c r="AM84" i="4"/>
  <c r="AM85" i="4"/>
  <c r="AM86" i="4"/>
  <c r="AM87" i="4"/>
  <c r="AM88" i="4"/>
  <c r="AM89" i="4"/>
  <c r="AM90" i="4"/>
  <c r="AM91" i="4"/>
  <c r="AM92" i="4"/>
  <c r="AM93" i="4"/>
  <c r="AM94" i="4"/>
  <c r="AM95" i="4"/>
  <c r="AM96" i="4"/>
  <c r="AM97" i="4"/>
  <c r="AM98" i="4"/>
  <c r="AM99" i="4"/>
  <c r="AM100" i="4"/>
  <c r="AM101" i="4"/>
  <c r="AM102" i="4"/>
  <c r="AM103" i="4"/>
  <c r="AM104" i="4"/>
  <c r="AM105" i="4"/>
  <c r="AM106" i="4"/>
  <c r="AM107" i="4"/>
  <c r="AM108" i="4"/>
  <c r="AM109" i="4"/>
  <c r="AM110" i="4"/>
  <c r="AM111" i="4"/>
  <c r="AM112" i="4"/>
  <c r="AM113" i="4"/>
  <c r="AM114" i="4"/>
  <c r="AM115" i="4"/>
  <c r="AM116" i="4"/>
  <c r="AM117" i="4"/>
  <c r="AM118" i="4"/>
  <c r="AM119" i="4"/>
  <c r="AM120" i="4"/>
  <c r="AM121" i="4"/>
  <c r="AM122" i="4"/>
  <c r="AM123" i="4"/>
  <c r="AM124" i="4"/>
  <c r="AM125" i="4"/>
  <c r="AM126" i="4"/>
  <c r="AM127" i="4"/>
  <c r="AM128" i="4"/>
  <c r="AM129" i="4"/>
  <c r="AM130" i="4"/>
  <c r="AM131" i="4"/>
  <c r="AM132" i="4"/>
  <c r="AM133" i="4"/>
  <c r="AM134" i="4"/>
  <c r="AM135" i="4"/>
  <c r="AM136" i="4"/>
  <c r="AM137" i="4"/>
  <c r="AM138" i="4"/>
  <c r="AM139" i="4"/>
  <c r="AM140" i="4"/>
  <c r="AM141" i="4"/>
  <c r="AM142" i="4"/>
  <c r="AM143" i="4"/>
  <c r="AM144" i="4"/>
  <c r="AM145" i="4"/>
  <c r="AM146" i="4"/>
  <c r="AM147" i="4"/>
  <c r="AM148" i="4"/>
  <c r="AM149" i="4"/>
  <c r="AM150" i="4"/>
  <c r="AM151" i="4"/>
  <c r="AM152" i="4"/>
  <c r="AM153" i="4"/>
  <c r="AM154" i="4"/>
  <c r="AM155" i="4"/>
  <c r="AM156" i="4"/>
  <c r="AM157" i="4"/>
  <c r="AM158" i="4"/>
  <c r="AM159" i="4"/>
  <c r="AM160" i="4"/>
  <c r="AM161" i="4"/>
  <c r="AM162" i="4"/>
  <c r="AM163" i="4"/>
  <c r="AM164" i="4"/>
  <c r="AM165" i="4"/>
  <c r="AM166" i="4"/>
  <c r="AM167" i="4"/>
  <c r="AM168" i="4"/>
  <c r="AM169" i="4"/>
  <c r="AM170" i="4"/>
  <c r="AM171" i="4"/>
  <c r="AM172" i="4"/>
  <c r="AM173" i="4"/>
  <c r="AM174" i="4"/>
  <c r="AM175" i="4"/>
  <c r="AM176" i="4"/>
  <c r="AM177" i="4"/>
  <c r="AM178" i="4"/>
  <c r="AM179" i="4"/>
  <c r="AM180" i="4"/>
  <c r="AM181" i="4"/>
  <c r="AM182" i="4"/>
  <c r="AM183" i="4"/>
  <c r="AM184" i="4"/>
  <c r="AM185" i="4"/>
  <c r="AM186" i="4"/>
  <c r="AM187" i="4"/>
  <c r="AM188" i="4"/>
  <c r="AM189" i="4"/>
  <c r="AM190" i="4"/>
  <c r="AM191" i="4"/>
  <c r="AM192" i="4"/>
  <c r="AM193" i="4"/>
  <c r="AM194" i="4"/>
  <c r="AM195" i="4"/>
  <c r="AM196" i="4"/>
  <c r="AM197" i="4"/>
  <c r="AM198" i="4"/>
  <c r="AM199" i="4"/>
  <c r="AM200" i="4"/>
  <c r="AM201" i="4"/>
  <c r="AM202" i="4"/>
  <c r="AM203" i="4"/>
  <c r="AM204" i="4"/>
  <c r="AM205" i="4"/>
  <c r="AM206" i="4"/>
  <c r="AM207" i="4"/>
  <c r="AM208" i="4"/>
  <c r="AM209" i="4"/>
  <c r="AM210" i="4"/>
  <c r="AM211" i="4"/>
  <c r="AM212" i="4"/>
  <c r="AM213" i="4"/>
  <c r="AM214" i="4"/>
  <c r="AM215" i="4"/>
  <c r="AM216" i="4"/>
  <c r="AM217" i="4"/>
  <c r="AM218" i="4"/>
  <c r="AM219" i="4"/>
  <c r="AM220" i="4"/>
  <c r="AM221" i="4"/>
  <c r="AM222" i="4"/>
  <c r="AM223" i="4"/>
  <c r="AM224" i="4"/>
  <c r="AM225" i="4"/>
  <c r="AM226" i="4"/>
  <c r="AM227" i="4"/>
  <c r="AM228" i="4"/>
  <c r="AM229" i="4"/>
  <c r="AM230" i="4"/>
  <c r="AM231" i="4"/>
  <c r="AM232" i="4"/>
  <c r="AM233" i="4"/>
  <c r="AM234" i="4"/>
  <c r="AM235" i="4"/>
  <c r="AM236" i="4"/>
  <c r="AM237" i="4"/>
  <c r="AM238" i="4"/>
  <c r="AM239" i="4"/>
  <c r="AM240" i="4"/>
  <c r="AM241" i="4"/>
  <c r="AM242" i="4"/>
  <c r="AM243" i="4"/>
  <c r="AM244" i="4"/>
  <c r="AM245" i="4"/>
  <c r="AM246" i="4"/>
  <c r="AM247" i="4"/>
  <c r="AM248" i="4"/>
  <c r="AM249" i="4"/>
  <c r="AM250" i="4"/>
  <c r="AM251" i="4"/>
  <c r="AM252" i="4"/>
  <c r="AM253" i="4"/>
  <c r="AM254" i="4"/>
  <c r="AM255" i="4"/>
  <c r="AM256" i="4"/>
  <c r="AQ4" i="4"/>
  <c r="O8" i="4"/>
  <c r="O7"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8" i="4"/>
  <c r="AB8" i="4"/>
  <c r="P8" i="4"/>
  <c r="P7"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8" i="4"/>
  <c r="AC8" i="4"/>
  <c r="Q8" i="4"/>
  <c r="Q7"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8" i="4"/>
  <c r="AD8" i="4"/>
  <c r="R8" i="4"/>
  <c r="R7"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193" i="4"/>
  <c r="R194" i="4"/>
  <c r="R195" i="4"/>
  <c r="R196" i="4"/>
  <c r="R197" i="4"/>
  <c r="R198" i="4"/>
  <c r="R199" i="4"/>
  <c r="R200" i="4"/>
  <c r="R201" i="4"/>
  <c r="R202" i="4"/>
  <c r="R203" i="4"/>
  <c r="R204" i="4"/>
  <c r="R205" i="4"/>
  <c r="R206" i="4"/>
  <c r="R207" i="4"/>
  <c r="R208" i="4"/>
  <c r="R209" i="4"/>
  <c r="R210" i="4"/>
  <c r="R211" i="4"/>
  <c r="R212" i="4"/>
  <c r="R213" i="4"/>
  <c r="R214" i="4"/>
  <c r="R215" i="4"/>
  <c r="R216" i="4"/>
  <c r="R217" i="4"/>
  <c r="R218" i="4"/>
  <c r="R219" i="4"/>
  <c r="R220" i="4"/>
  <c r="R221" i="4"/>
  <c r="R222" i="4"/>
  <c r="R223" i="4"/>
  <c r="R224" i="4"/>
  <c r="R225" i="4"/>
  <c r="R226" i="4"/>
  <c r="R227" i="4"/>
  <c r="R228" i="4"/>
  <c r="R229" i="4"/>
  <c r="R230" i="4"/>
  <c r="R231" i="4"/>
  <c r="R232" i="4"/>
  <c r="R233" i="4"/>
  <c r="R234" i="4"/>
  <c r="R235" i="4"/>
  <c r="R236" i="4"/>
  <c r="R237" i="4"/>
  <c r="R238" i="4"/>
  <c r="R239" i="4"/>
  <c r="R240" i="4"/>
  <c r="R241" i="4"/>
  <c r="R242" i="4"/>
  <c r="R243" i="4"/>
  <c r="R244" i="4"/>
  <c r="R245" i="4"/>
  <c r="R246" i="4"/>
  <c r="R247" i="4"/>
  <c r="R248" i="4"/>
  <c r="R249" i="4"/>
  <c r="R250" i="4"/>
  <c r="R251" i="4"/>
  <c r="R252" i="4"/>
  <c r="R253" i="4"/>
  <c r="R254" i="4"/>
  <c r="R255" i="4"/>
  <c r="R256" i="4"/>
  <c r="R258" i="4"/>
  <c r="AE8" i="4"/>
  <c r="S8" i="4"/>
  <c r="S7"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S151" i="4"/>
  <c r="S152" i="4"/>
  <c r="S153" i="4"/>
  <c r="S154" i="4"/>
  <c r="S155" i="4"/>
  <c r="S156" i="4"/>
  <c r="S157" i="4"/>
  <c r="S158" i="4"/>
  <c r="S159" i="4"/>
  <c r="S160" i="4"/>
  <c r="S161" i="4"/>
  <c r="S162" i="4"/>
  <c r="S163" i="4"/>
  <c r="S164" i="4"/>
  <c r="S165" i="4"/>
  <c r="S166" i="4"/>
  <c r="S167" i="4"/>
  <c r="S168" i="4"/>
  <c r="S169" i="4"/>
  <c r="S170" i="4"/>
  <c r="S171" i="4"/>
  <c r="S172" i="4"/>
  <c r="S173" i="4"/>
  <c r="S174" i="4"/>
  <c r="S175" i="4"/>
  <c r="S176" i="4"/>
  <c r="S177" i="4"/>
  <c r="S178" i="4"/>
  <c r="S179" i="4"/>
  <c r="S180" i="4"/>
  <c r="S181" i="4"/>
  <c r="S182" i="4"/>
  <c r="S183" i="4"/>
  <c r="S184" i="4"/>
  <c r="S185" i="4"/>
  <c r="S186" i="4"/>
  <c r="S187" i="4"/>
  <c r="S188" i="4"/>
  <c r="S189" i="4"/>
  <c r="S190" i="4"/>
  <c r="S191" i="4"/>
  <c r="S192" i="4"/>
  <c r="S193" i="4"/>
  <c r="S194" i="4"/>
  <c r="S195" i="4"/>
  <c r="S196" i="4"/>
  <c r="S197" i="4"/>
  <c r="S198" i="4"/>
  <c r="S199" i="4"/>
  <c r="S200" i="4"/>
  <c r="S201" i="4"/>
  <c r="S202" i="4"/>
  <c r="S203" i="4"/>
  <c r="S204" i="4"/>
  <c r="S205" i="4"/>
  <c r="S206" i="4"/>
  <c r="S207" i="4"/>
  <c r="S208" i="4"/>
  <c r="S209" i="4"/>
  <c r="S210" i="4"/>
  <c r="S211" i="4"/>
  <c r="S212" i="4"/>
  <c r="S213" i="4"/>
  <c r="S214" i="4"/>
  <c r="S215" i="4"/>
  <c r="S216" i="4"/>
  <c r="S217" i="4"/>
  <c r="S218" i="4"/>
  <c r="S219" i="4"/>
  <c r="S220" i="4"/>
  <c r="S221" i="4"/>
  <c r="S222" i="4"/>
  <c r="S223" i="4"/>
  <c r="S224" i="4"/>
  <c r="S225" i="4"/>
  <c r="S226" i="4"/>
  <c r="S227" i="4"/>
  <c r="S228" i="4"/>
  <c r="S229" i="4"/>
  <c r="S230" i="4"/>
  <c r="S231" i="4"/>
  <c r="S232" i="4"/>
  <c r="S233" i="4"/>
  <c r="S234" i="4"/>
  <c r="S235" i="4"/>
  <c r="S236" i="4"/>
  <c r="S237" i="4"/>
  <c r="S238" i="4"/>
  <c r="S239" i="4"/>
  <c r="S240" i="4"/>
  <c r="S241" i="4"/>
  <c r="S242" i="4"/>
  <c r="S243" i="4"/>
  <c r="S244" i="4"/>
  <c r="S245" i="4"/>
  <c r="S246" i="4"/>
  <c r="S247" i="4"/>
  <c r="S248" i="4"/>
  <c r="S249" i="4"/>
  <c r="S250" i="4"/>
  <c r="S251" i="4"/>
  <c r="S252" i="4"/>
  <c r="S253" i="4"/>
  <c r="S254" i="4"/>
  <c r="S255" i="4"/>
  <c r="S256" i="4"/>
  <c r="S258" i="4"/>
  <c r="AF8" i="4"/>
  <c r="T8" i="4"/>
  <c r="T7"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T151" i="4"/>
  <c r="T152" i="4"/>
  <c r="T153" i="4"/>
  <c r="T154" i="4"/>
  <c r="T155" i="4"/>
  <c r="T156" i="4"/>
  <c r="T157" i="4"/>
  <c r="T158" i="4"/>
  <c r="T159" i="4"/>
  <c r="T160" i="4"/>
  <c r="T161" i="4"/>
  <c r="T162" i="4"/>
  <c r="T163" i="4"/>
  <c r="T164" i="4"/>
  <c r="T165" i="4"/>
  <c r="T166" i="4"/>
  <c r="T167" i="4"/>
  <c r="T168" i="4"/>
  <c r="T169" i="4"/>
  <c r="T170" i="4"/>
  <c r="T171" i="4"/>
  <c r="T172" i="4"/>
  <c r="T173" i="4"/>
  <c r="T174" i="4"/>
  <c r="T175" i="4"/>
  <c r="T176" i="4"/>
  <c r="T177" i="4"/>
  <c r="T178" i="4"/>
  <c r="T179" i="4"/>
  <c r="T180" i="4"/>
  <c r="T181" i="4"/>
  <c r="T182" i="4"/>
  <c r="T183" i="4"/>
  <c r="T184" i="4"/>
  <c r="T185" i="4"/>
  <c r="T186" i="4"/>
  <c r="T187" i="4"/>
  <c r="T188" i="4"/>
  <c r="T189" i="4"/>
  <c r="T190" i="4"/>
  <c r="T191" i="4"/>
  <c r="T192" i="4"/>
  <c r="T193" i="4"/>
  <c r="T194" i="4"/>
  <c r="T195" i="4"/>
  <c r="T196" i="4"/>
  <c r="T197" i="4"/>
  <c r="T198" i="4"/>
  <c r="T199" i="4"/>
  <c r="T200" i="4"/>
  <c r="T201" i="4"/>
  <c r="T202" i="4"/>
  <c r="T203" i="4"/>
  <c r="T204" i="4"/>
  <c r="T205" i="4"/>
  <c r="T206" i="4"/>
  <c r="T207" i="4"/>
  <c r="T208" i="4"/>
  <c r="T209" i="4"/>
  <c r="T210" i="4"/>
  <c r="T211" i="4"/>
  <c r="T212" i="4"/>
  <c r="T213" i="4"/>
  <c r="T214" i="4"/>
  <c r="T215" i="4"/>
  <c r="T216" i="4"/>
  <c r="T217" i="4"/>
  <c r="T218" i="4"/>
  <c r="T219" i="4"/>
  <c r="T220" i="4"/>
  <c r="T221" i="4"/>
  <c r="T222" i="4"/>
  <c r="T223" i="4"/>
  <c r="T224" i="4"/>
  <c r="T225" i="4"/>
  <c r="T226" i="4"/>
  <c r="T227" i="4"/>
  <c r="T228" i="4"/>
  <c r="T229" i="4"/>
  <c r="T230" i="4"/>
  <c r="T231" i="4"/>
  <c r="T232" i="4"/>
  <c r="T233" i="4"/>
  <c r="T234" i="4"/>
  <c r="T235" i="4"/>
  <c r="T236" i="4"/>
  <c r="T237" i="4"/>
  <c r="T238" i="4"/>
  <c r="T239" i="4"/>
  <c r="T240" i="4"/>
  <c r="T241" i="4"/>
  <c r="T242" i="4"/>
  <c r="T243" i="4"/>
  <c r="T244" i="4"/>
  <c r="T245" i="4"/>
  <c r="T246" i="4"/>
  <c r="T247" i="4"/>
  <c r="T248" i="4"/>
  <c r="T249" i="4"/>
  <c r="T250" i="4"/>
  <c r="T251" i="4"/>
  <c r="T252" i="4"/>
  <c r="T253" i="4"/>
  <c r="T254" i="4"/>
  <c r="T255" i="4"/>
  <c r="T256" i="4"/>
  <c r="T258" i="4"/>
  <c r="AG8" i="4"/>
  <c r="U8" i="4"/>
  <c r="U7" i="4"/>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8" i="4"/>
  <c r="AH8" i="4"/>
  <c r="V8" i="4"/>
  <c r="V7" i="4"/>
  <c r="V9" i="4"/>
  <c r="V10" i="4"/>
  <c r="V11" i="4"/>
  <c r="V12" i="4"/>
  <c r="V13" i="4"/>
  <c r="V14" i="4"/>
  <c r="V15" i="4"/>
  <c r="V16" i="4"/>
  <c r="V17" i="4"/>
  <c r="V18" i="4"/>
  <c r="V19" i="4"/>
  <c r="V20" i="4"/>
  <c r="V21" i="4"/>
  <c r="V22" i="4"/>
  <c r="V23" i="4"/>
  <c r="V24" i="4"/>
  <c r="V25" i="4"/>
  <c r="V26" i="4"/>
  <c r="V27" i="4"/>
  <c r="V28" i="4"/>
  <c r="V29" i="4"/>
  <c r="V30" i="4"/>
  <c r="V31" i="4"/>
  <c r="V32" i="4"/>
  <c r="V33" i="4"/>
  <c r="V34" i="4"/>
  <c r="V35" i="4"/>
  <c r="V36" i="4"/>
  <c r="V37" i="4"/>
  <c r="V38" i="4"/>
  <c r="V39" i="4"/>
  <c r="V40" i="4"/>
  <c r="V41" i="4"/>
  <c r="V42" i="4"/>
  <c r="V43" i="4"/>
  <c r="V44" i="4"/>
  <c r="V45" i="4"/>
  <c r="V46" i="4"/>
  <c r="V47" i="4"/>
  <c r="V48" i="4"/>
  <c r="V49" i="4"/>
  <c r="V50" i="4"/>
  <c r="V51" i="4"/>
  <c r="V52" i="4"/>
  <c r="V53" i="4"/>
  <c r="V54" i="4"/>
  <c r="V55" i="4"/>
  <c r="V56" i="4"/>
  <c r="V57" i="4"/>
  <c r="V58" i="4"/>
  <c r="V59" i="4"/>
  <c r="V60" i="4"/>
  <c r="V61" i="4"/>
  <c r="V62" i="4"/>
  <c r="V63" i="4"/>
  <c r="V64"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V118" i="4"/>
  <c r="V119" i="4"/>
  <c r="V120" i="4"/>
  <c r="V121" i="4"/>
  <c r="V122" i="4"/>
  <c r="V123" i="4"/>
  <c r="V124" i="4"/>
  <c r="V125" i="4"/>
  <c r="V126" i="4"/>
  <c r="V127" i="4"/>
  <c r="V128" i="4"/>
  <c r="V129" i="4"/>
  <c r="V130" i="4"/>
  <c r="V131" i="4"/>
  <c r="V132" i="4"/>
  <c r="V133" i="4"/>
  <c r="V134" i="4"/>
  <c r="V135" i="4"/>
  <c r="V136" i="4"/>
  <c r="V137" i="4"/>
  <c r="V138" i="4"/>
  <c r="V139" i="4"/>
  <c r="V140" i="4"/>
  <c r="V141" i="4"/>
  <c r="V142" i="4"/>
  <c r="V143" i="4"/>
  <c r="V144" i="4"/>
  <c r="V145" i="4"/>
  <c r="V146" i="4"/>
  <c r="V147" i="4"/>
  <c r="V148" i="4"/>
  <c r="V149" i="4"/>
  <c r="V150" i="4"/>
  <c r="V151" i="4"/>
  <c r="V152" i="4"/>
  <c r="V153" i="4"/>
  <c r="V154" i="4"/>
  <c r="V155" i="4"/>
  <c r="V156" i="4"/>
  <c r="V157" i="4"/>
  <c r="V158" i="4"/>
  <c r="V159" i="4"/>
  <c r="V160" i="4"/>
  <c r="V161" i="4"/>
  <c r="V162" i="4"/>
  <c r="V163" i="4"/>
  <c r="V164" i="4"/>
  <c r="V165" i="4"/>
  <c r="V166" i="4"/>
  <c r="V167" i="4"/>
  <c r="V168" i="4"/>
  <c r="V169" i="4"/>
  <c r="V170" i="4"/>
  <c r="V171" i="4"/>
  <c r="V172" i="4"/>
  <c r="V173" i="4"/>
  <c r="V174" i="4"/>
  <c r="V175" i="4"/>
  <c r="V176" i="4"/>
  <c r="V177" i="4"/>
  <c r="V178" i="4"/>
  <c r="V179" i="4"/>
  <c r="V180" i="4"/>
  <c r="V181" i="4"/>
  <c r="V182" i="4"/>
  <c r="V183" i="4"/>
  <c r="V184" i="4"/>
  <c r="V185" i="4"/>
  <c r="V186" i="4"/>
  <c r="V187" i="4"/>
  <c r="V188" i="4"/>
  <c r="V189" i="4"/>
  <c r="V190" i="4"/>
  <c r="V191" i="4"/>
  <c r="V192" i="4"/>
  <c r="V193" i="4"/>
  <c r="V194" i="4"/>
  <c r="V195" i="4"/>
  <c r="V196" i="4"/>
  <c r="V197" i="4"/>
  <c r="V198" i="4"/>
  <c r="V199" i="4"/>
  <c r="V200" i="4"/>
  <c r="V201" i="4"/>
  <c r="V202" i="4"/>
  <c r="V203" i="4"/>
  <c r="V204" i="4"/>
  <c r="V205" i="4"/>
  <c r="V206" i="4"/>
  <c r="V207" i="4"/>
  <c r="V208" i="4"/>
  <c r="V209" i="4"/>
  <c r="V210" i="4"/>
  <c r="V211" i="4"/>
  <c r="V212" i="4"/>
  <c r="V213" i="4"/>
  <c r="V214" i="4"/>
  <c r="V215" i="4"/>
  <c r="V216" i="4"/>
  <c r="V217" i="4"/>
  <c r="V218" i="4"/>
  <c r="V219" i="4"/>
  <c r="V220" i="4"/>
  <c r="V221" i="4"/>
  <c r="V222" i="4"/>
  <c r="V223" i="4"/>
  <c r="V224" i="4"/>
  <c r="V225" i="4"/>
  <c r="V226" i="4"/>
  <c r="V227" i="4"/>
  <c r="V228" i="4"/>
  <c r="V229" i="4"/>
  <c r="V230" i="4"/>
  <c r="V231" i="4"/>
  <c r="V232" i="4"/>
  <c r="V233" i="4"/>
  <c r="V234" i="4"/>
  <c r="V235" i="4"/>
  <c r="V236" i="4"/>
  <c r="V237" i="4"/>
  <c r="V238" i="4"/>
  <c r="V239" i="4"/>
  <c r="V240" i="4"/>
  <c r="V241" i="4"/>
  <c r="V242" i="4"/>
  <c r="V243" i="4"/>
  <c r="V244" i="4"/>
  <c r="V245" i="4"/>
  <c r="V246" i="4"/>
  <c r="V247" i="4"/>
  <c r="V248" i="4"/>
  <c r="V249" i="4"/>
  <c r="V250" i="4"/>
  <c r="V251" i="4"/>
  <c r="V252" i="4"/>
  <c r="V253" i="4"/>
  <c r="V254" i="4"/>
  <c r="V255" i="4"/>
  <c r="V256" i="4"/>
  <c r="V258" i="4"/>
  <c r="AI8" i="4"/>
  <c r="W8" i="4"/>
  <c r="W7"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8" i="4"/>
  <c r="AJ8" i="4"/>
  <c r="X8" i="4"/>
  <c r="X7"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8" i="4"/>
  <c r="AK8" i="4"/>
  <c r="Y8" i="4"/>
  <c r="Y7"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143" i="4"/>
  <c r="Y144" i="4"/>
  <c r="Y145" i="4"/>
  <c r="Y146" i="4"/>
  <c r="Y147" i="4"/>
  <c r="Y148" i="4"/>
  <c r="Y149" i="4"/>
  <c r="Y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Y197" i="4"/>
  <c r="Y198" i="4"/>
  <c r="Y199" i="4"/>
  <c r="Y200" i="4"/>
  <c r="Y201" i="4"/>
  <c r="Y202" i="4"/>
  <c r="Y203" i="4"/>
  <c r="Y204" i="4"/>
  <c r="Y205" i="4"/>
  <c r="Y206" i="4"/>
  <c r="Y207" i="4"/>
  <c r="Y208" i="4"/>
  <c r="Y209" i="4"/>
  <c r="Y210" i="4"/>
  <c r="Y211" i="4"/>
  <c r="Y212" i="4"/>
  <c r="Y213" i="4"/>
  <c r="Y214" i="4"/>
  <c r="Y215" i="4"/>
  <c r="Y216" i="4"/>
  <c r="Y217" i="4"/>
  <c r="Y218" i="4"/>
  <c r="Y219" i="4"/>
  <c r="Y220" i="4"/>
  <c r="Y221" i="4"/>
  <c r="Y222" i="4"/>
  <c r="Y223" i="4"/>
  <c r="Y224" i="4"/>
  <c r="Y225" i="4"/>
  <c r="Y226" i="4"/>
  <c r="Y227" i="4"/>
  <c r="Y228" i="4"/>
  <c r="Y229" i="4"/>
  <c r="Y230" i="4"/>
  <c r="Y231" i="4"/>
  <c r="Y232" i="4"/>
  <c r="Y233" i="4"/>
  <c r="Y234" i="4"/>
  <c r="Y235" i="4"/>
  <c r="Y236" i="4"/>
  <c r="Y237" i="4"/>
  <c r="Y238" i="4"/>
  <c r="Y239" i="4"/>
  <c r="Y240" i="4"/>
  <c r="Y241" i="4"/>
  <c r="Y242" i="4"/>
  <c r="Y243" i="4"/>
  <c r="Y244" i="4"/>
  <c r="Y245" i="4"/>
  <c r="Y246" i="4"/>
  <c r="Y247" i="4"/>
  <c r="Y248" i="4"/>
  <c r="Y249" i="4"/>
  <c r="Y250" i="4"/>
  <c r="Y251" i="4"/>
  <c r="Y252" i="4"/>
  <c r="Y253" i="4"/>
  <c r="Y254" i="4"/>
  <c r="Y255" i="4"/>
  <c r="Y256" i="4"/>
  <c r="Y258" i="4"/>
  <c r="AL8" i="4"/>
  <c r="AB9" i="4"/>
  <c r="AC9" i="4"/>
  <c r="AD9" i="4"/>
  <c r="AE9" i="4"/>
  <c r="AF9" i="4"/>
  <c r="AG9" i="4"/>
  <c r="AH9" i="4"/>
  <c r="AI9" i="4"/>
  <c r="AJ9" i="4"/>
  <c r="AK9" i="4"/>
  <c r="AL9" i="4"/>
  <c r="AB10" i="4"/>
  <c r="AC10" i="4"/>
  <c r="AD10" i="4"/>
  <c r="AE10" i="4"/>
  <c r="AF10" i="4"/>
  <c r="AG10" i="4"/>
  <c r="AH10" i="4"/>
  <c r="AI10" i="4"/>
  <c r="AJ10" i="4"/>
  <c r="AK10" i="4"/>
  <c r="AL10" i="4"/>
  <c r="AB11" i="4"/>
  <c r="AC11" i="4"/>
  <c r="AD11" i="4"/>
  <c r="AE11" i="4"/>
  <c r="AF11" i="4"/>
  <c r="AG11" i="4"/>
  <c r="AH11" i="4"/>
  <c r="AI11" i="4"/>
  <c r="AJ11" i="4"/>
  <c r="AK11" i="4"/>
  <c r="AL11" i="4"/>
  <c r="AB12" i="4"/>
  <c r="AC12" i="4"/>
  <c r="AD12" i="4"/>
  <c r="AE12" i="4"/>
  <c r="AF12" i="4"/>
  <c r="AG12" i="4"/>
  <c r="AH12" i="4"/>
  <c r="AI12" i="4"/>
  <c r="AJ12" i="4"/>
  <c r="AK12" i="4"/>
  <c r="AL12" i="4"/>
  <c r="AB13" i="4"/>
  <c r="AC13" i="4"/>
  <c r="AD13" i="4"/>
  <c r="AE13" i="4"/>
  <c r="AF13" i="4"/>
  <c r="AG13" i="4"/>
  <c r="AH13" i="4"/>
  <c r="AI13" i="4"/>
  <c r="AJ13" i="4"/>
  <c r="AK13" i="4"/>
  <c r="AL13" i="4"/>
  <c r="AB14" i="4"/>
  <c r="AC14" i="4"/>
  <c r="AD14" i="4"/>
  <c r="AE14" i="4"/>
  <c r="AF14" i="4"/>
  <c r="AG14" i="4"/>
  <c r="AH14" i="4"/>
  <c r="AI14" i="4"/>
  <c r="AJ14" i="4"/>
  <c r="AK14" i="4"/>
  <c r="AL14" i="4"/>
  <c r="AB15" i="4"/>
  <c r="AC15" i="4"/>
  <c r="AD15" i="4"/>
  <c r="AE15" i="4"/>
  <c r="AF15" i="4"/>
  <c r="AG15" i="4"/>
  <c r="AH15" i="4"/>
  <c r="AI15" i="4"/>
  <c r="AJ15" i="4"/>
  <c r="AK15" i="4"/>
  <c r="AL15" i="4"/>
  <c r="AB16" i="4"/>
  <c r="AC16" i="4"/>
  <c r="AD16" i="4"/>
  <c r="AE16" i="4"/>
  <c r="AF16" i="4"/>
  <c r="AG16" i="4"/>
  <c r="AH16" i="4"/>
  <c r="AI16" i="4"/>
  <c r="AJ16" i="4"/>
  <c r="AK16" i="4"/>
  <c r="AL16" i="4"/>
  <c r="AB17" i="4"/>
  <c r="AC17" i="4"/>
  <c r="AD17" i="4"/>
  <c r="AE17" i="4"/>
  <c r="AF17" i="4"/>
  <c r="AG17" i="4"/>
  <c r="AH17" i="4"/>
  <c r="AI17" i="4"/>
  <c r="AJ17" i="4"/>
  <c r="AK17" i="4"/>
  <c r="AL17" i="4"/>
  <c r="AB18" i="4"/>
  <c r="AC18" i="4"/>
  <c r="AD18" i="4"/>
  <c r="AE18" i="4"/>
  <c r="AF18" i="4"/>
  <c r="AG18" i="4"/>
  <c r="AH18" i="4"/>
  <c r="AI18" i="4"/>
  <c r="AJ18" i="4"/>
  <c r="AK18" i="4"/>
  <c r="AL18" i="4"/>
  <c r="AB19" i="4"/>
  <c r="AC19" i="4"/>
  <c r="AD19" i="4"/>
  <c r="AE19" i="4"/>
  <c r="AF19" i="4"/>
  <c r="AG19" i="4"/>
  <c r="AH19" i="4"/>
  <c r="AI19" i="4"/>
  <c r="AJ19" i="4"/>
  <c r="AK19" i="4"/>
  <c r="AL19" i="4"/>
  <c r="AB20" i="4"/>
  <c r="AC20" i="4"/>
  <c r="AD20" i="4"/>
  <c r="AE20" i="4"/>
  <c r="AF20" i="4"/>
  <c r="AG20" i="4"/>
  <c r="AH20" i="4"/>
  <c r="AI20" i="4"/>
  <c r="AJ20" i="4"/>
  <c r="AK20" i="4"/>
  <c r="AL20" i="4"/>
  <c r="AB21" i="4"/>
  <c r="AC21" i="4"/>
  <c r="AD21" i="4"/>
  <c r="AE21" i="4"/>
  <c r="AF21" i="4"/>
  <c r="AG21" i="4"/>
  <c r="AH21" i="4"/>
  <c r="AI21" i="4"/>
  <c r="AJ21" i="4"/>
  <c r="AK21" i="4"/>
  <c r="AL21" i="4"/>
  <c r="AB22" i="4"/>
  <c r="AC22" i="4"/>
  <c r="AD22" i="4"/>
  <c r="AE22" i="4"/>
  <c r="AF22" i="4"/>
  <c r="AG22" i="4"/>
  <c r="AH22" i="4"/>
  <c r="AI22" i="4"/>
  <c r="AJ22" i="4"/>
  <c r="AK22" i="4"/>
  <c r="AL22" i="4"/>
  <c r="AB23" i="4"/>
  <c r="AC23" i="4"/>
  <c r="AD23" i="4"/>
  <c r="AE23" i="4"/>
  <c r="AF23" i="4"/>
  <c r="AG23" i="4"/>
  <c r="AH23" i="4"/>
  <c r="AI23" i="4"/>
  <c r="AJ23" i="4"/>
  <c r="AK23" i="4"/>
  <c r="AL23" i="4"/>
  <c r="AB24" i="4"/>
  <c r="AC24" i="4"/>
  <c r="AD24" i="4"/>
  <c r="AE24" i="4"/>
  <c r="AF24" i="4"/>
  <c r="AG24" i="4"/>
  <c r="AH24" i="4"/>
  <c r="AI24" i="4"/>
  <c r="AJ24" i="4"/>
  <c r="AK24" i="4"/>
  <c r="AL24" i="4"/>
  <c r="AB25" i="4"/>
  <c r="AC25" i="4"/>
  <c r="AD25" i="4"/>
  <c r="AE25" i="4"/>
  <c r="AF25" i="4"/>
  <c r="AG25" i="4"/>
  <c r="AH25" i="4"/>
  <c r="AI25" i="4"/>
  <c r="AJ25" i="4"/>
  <c r="AK25" i="4"/>
  <c r="AL25" i="4"/>
  <c r="AB26" i="4"/>
  <c r="AC26" i="4"/>
  <c r="AD26" i="4"/>
  <c r="AE26" i="4"/>
  <c r="AF26" i="4"/>
  <c r="AG26" i="4"/>
  <c r="AH26" i="4"/>
  <c r="AI26" i="4"/>
  <c r="AJ26" i="4"/>
  <c r="AK26" i="4"/>
  <c r="AL26" i="4"/>
  <c r="AB27" i="4"/>
  <c r="AC27" i="4"/>
  <c r="AD27" i="4"/>
  <c r="AE27" i="4"/>
  <c r="AF27" i="4"/>
  <c r="AG27" i="4"/>
  <c r="AH27" i="4"/>
  <c r="AI27" i="4"/>
  <c r="AJ27" i="4"/>
  <c r="AK27" i="4"/>
  <c r="AL27" i="4"/>
  <c r="AB28" i="4"/>
  <c r="AC28" i="4"/>
  <c r="AD28" i="4"/>
  <c r="AE28" i="4"/>
  <c r="AF28" i="4"/>
  <c r="AG28" i="4"/>
  <c r="AH28" i="4"/>
  <c r="AI28" i="4"/>
  <c r="AJ28" i="4"/>
  <c r="AK28" i="4"/>
  <c r="AL28" i="4"/>
  <c r="AB29" i="4"/>
  <c r="AC29" i="4"/>
  <c r="AD29" i="4"/>
  <c r="AE29" i="4"/>
  <c r="AF29" i="4"/>
  <c r="AG29" i="4"/>
  <c r="AH29" i="4"/>
  <c r="AI29" i="4"/>
  <c r="AJ29" i="4"/>
  <c r="AK29" i="4"/>
  <c r="AL29" i="4"/>
  <c r="AB30" i="4"/>
  <c r="AC30" i="4"/>
  <c r="AD30" i="4"/>
  <c r="AE30" i="4"/>
  <c r="AF30" i="4"/>
  <c r="AG30" i="4"/>
  <c r="AH30" i="4"/>
  <c r="AI30" i="4"/>
  <c r="AJ30" i="4"/>
  <c r="AK30" i="4"/>
  <c r="AL30" i="4"/>
  <c r="AB31" i="4"/>
  <c r="AC31" i="4"/>
  <c r="AD31" i="4"/>
  <c r="AE31" i="4"/>
  <c r="AF31" i="4"/>
  <c r="AG31" i="4"/>
  <c r="AH31" i="4"/>
  <c r="AI31" i="4"/>
  <c r="AJ31" i="4"/>
  <c r="AK31" i="4"/>
  <c r="AL31" i="4"/>
  <c r="AB32" i="4"/>
  <c r="AC32" i="4"/>
  <c r="AD32" i="4"/>
  <c r="AE32" i="4"/>
  <c r="AF32" i="4"/>
  <c r="AG32" i="4"/>
  <c r="AH32" i="4"/>
  <c r="AI32" i="4"/>
  <c r="AJ32" i="4"/>
  <c r="AK32" i="4"/>
  <c r="AL32" i="4"/>
  <c r="AB33" i="4"/>
  <c r="AC33" i="4"/>
  <c r="AD33" i="4"/>
  <c r="AE33" i="4"/>
  <c r="AF33" i="4"/>
  <c r="AG33" i="4"/>
  <c r="AH33" i="4"/>
  <c r="AI33" i="4"/>
  <c r="AJ33" i="4"/>
  <c r="AK33" i="4"/>
  <c r="AL33" i="4"/>
  <c r="AB34" i="4"/>
  <c r="AC34" i="4"/>
  <c r="AD34" i="4"/>
  <c r="AE34" i="4"/>
  <c r="AF34" i="4"/>
  <c r="AG34" i="4"/>
  <c r="AH34" i="4"/>
  <c r="AI34" i="4"/>
  <c r="AJ34" i="4"/>
  <c r="AK34" i="4"/>
  <c r="AL34" i="4"/>
  <c r="AB35" i="4"/>
  <c r="AC35" i="4"/>
  <c r="AD35" i="4"/>
  <c r="AE35" i="4"/>
  <c r="AF35" i="4"/>
  <c r="AG35" i="4"/>
  <c r="AH35" i="4"/>
  <c r="AI35" i="4"/>
  <c r="AJ35" i="4"/>
  <c r="AK35" i="4"/>
  <c r="AL35" i="4"/>
  <c r="AB36" i="4"/>
  <c r="AC36" i="4"/>
  <c r="AD36" i="4"/>
  <c r="AE36" i="4"/>
  <c r="AF36" i="4"/>
  <c r="AG36" i="4"/>
  <c r="AH36" i="4"/>
  <c r="AI36" i="4"/>
  <c r="AJ36" i="4"/>
  <c r="AK36" i="4"/>
  <c r="AL36" i="4"/>
  <c r="AB37" i="4"/>
  <c r="AC37" i="4"/>
  <c r="AD37" i="4"/>
  <c r="AE37" i="4"/>
  <c r="AF37" i="4"/>
  <c r="AG37" i="4"/>
  <c r="AH37" i="4"/>
  <c r="AI37" i="4"/>
  <c r="AJ37" i="4"/>
  <c r="AK37" i="4"/>
  <c r="AL37" i="4"/>
  <c r="AB38" i="4"/>
  <c r="AC38" i="4"/>
  <c r="AD38" i="4"/>
  <c r="AE38" i="4"/>
  <c r="AF38" i="4"/>
  <c r="AG38" i="4"/>
  <c r="AH38" i="4"/>
  <c r="AI38" i="4"/>
  <c r="AJ38" i="4"/>
  <c r="AK38" i="4"/>
  <c r="AL38" i="4"/>
  <c r="AB39" i="4"/>
  <c r="AC39" i="4"/>
  <c r="AD39" i="4"/>
  <c r="AE39" i="4"/>
  <c r="AF39" i="4"/>
  <c r="AG39" i="4"/>
  <c r="AH39" i="4"/>
  <c r="AI39" i="4"/>
  <c r="AJ39" i="4"/>
  <c r="AK39" i="4"/>
  <c r="AL39" i="4"/>
  <c r="AB40" i="4"/>
  <c r="AC40" i="4"/>
  <c r="AD40" i="4"/>
  <c r="AE40" i="4"/>
  <c r="AF40" i="4"/>
  <c r="AG40" i="4"/>
  <c r="AH40" i="4"/>
  <c r="AI40" i="4"/>
  <c r="AJ40" i="4"/>
  <c r="AK40" i="4"/>
  <c r="AL40" i="4"/>
  <c r="AB41" i="4"/>
  <c r="AC41" i="4"/>
  <c r="AD41" i="4"/>
  <c r="AE41" i="4"/>
  <c r="AF41" i="4"/>
  <c r="AG41" i="4"/>
  <c r="AH41" i="4"/>
  <c r="AI41" i="4"/>
  <c r="AJ41" i="4"/>
  <c r="AK41" i="4"/>
  <c r="AL41" i="4"/>
  <c r="AB42" i="4"/>
  <c r="AC42" i="4"/>
  <c r="AD42" i="4"/>
  <c r="AE42" i="4"/>
  <c r="AF42" i="4"/>
  <c r="AG42" i="4"/>
  <c r="AH42" i="4"/>
  <c r="AI42" i="4"/>
  <c r="AJ42" i="4"/>
  <c r="AK42" i="4"/>
  <c r="AL42" i="4"/>
  <c r="AB43" i="4"/>
  <c r="AC43" i="4"/>
  <c r="AD43" i="4"/>
  <c r="AE43" i="4"/>
  <c r="AF43" i="4"/>
  <c r="AG43" i="4"/>
  <c r="AH43" i="4"/>
  <c r="AI43" i="4"/>
  <c r="AJ43" i="4"/>
  <c r="AK43" i="4"/>
  <c r="AL43" i="4"/>
  <c r="AB44" i="4"/>
  <c r="AC44" i="4"/>
  <c r="AD44" i="4"/>
  <c r="AE44" i="4"/>
  <c r="AF44" i="4"/>
  <c r="AG44" i="4"/>
  <c r="AH44" i="4"/>
  <c r="AI44" i="4"/>
  <c r="AJ44" i="4"/>
  <c r="AK44" i="4"/>
  <c r="AL44" i="4"/>
  <c r="AB45" i="4"/>
  <c r="AC45" i="4"/>
  <c r="AD45" i="4"/>
  <c r="AE45" i="4"/>
  <c r="AF45" i="4"/>
  <c r="AG45" i="4"/>
  <c r="AH45" i="4"/>
  <c r="AI45" i="4"/>
  <c r="AJ45" i="4"/>
  <c r="AK45" i="4"/>
  <c r="AL45" i="4"/>
  <c r="AB46" i="4"/>
  <c r="AC46" i="4"/>
  <c r="AD46" i="4"/>
  <c r="AE46" i="4"/>
  <c r="AF46" i="4"/>
  <c r="AG46" i="4"/>
  <c r="AH46" i="4"/>
  <c r="AI46" i="4"/>
  <c r="AJ46" i="4"/>
  <c r="AK46" i="4"/>
  <c r="AL46" i="4"/>
  <c r="AB47" i="4"/>
  <c r="AC47" i="4"/>
  <c r="AD47" i="4"/>
  <c r="AE47" i="4"/>
  <c r="AF47" i="4"/>
  <c r="AG47" i="4"/>
  <c r="AH47" i="4"/>
  <c r="AI47" i="4"/>
  <c r="AJ47" i="4"/>
  <c r="AK47" i="4"/>
  <c r="AL47" i="4"/>
  <c r="AB48" i="4"/>
  <c r="AC48" i="4"/>
  <c r="AD48" i="4"/>
  <c r="AE48" i="4"/>
  <c r="AF48" i="4"/>
  <c r="AG48" i="4"/>
  <c r="AH48" i="4"/>
  <c r="AI48" i="4"/>
  <c r="AJ48" i="4"/>
  <c r="AK48" i="4"/>
  <c r="AL48" i="4"/>
  <c r="AB49" i="4"/>
  <c r="AC49" i="4"/>
  <c r="AD49" i="4"/>
  <c r="AE49" i="4"/>
  <c r="AF49" i="4"/>
  <c r="AG49" i="4"/>
  <c r="AH49" i="4"/>
  <c r="AI49" i="4"/>
  <c r="AJ49" i="4"/>
  <c r="AK49" i="4"/>
  <c r="AL49" i="4"/>
  <c r="AB50" i="4"/>
  <c r="AC50" i="4"/>
  <c r="AD50" i="4"/>
  <c r="AE50" i="4"/>
  <c r="AF50" i="4"/>
  <c r="AG50" i="4"/>
  <c r="AH50" i="4"/>
  <c r="AI50" i="4"/>
  <c r="AJ50" i="4"/>
  <c r="AK50" i="4"/>
  <c r="AL50" i="4"/>
  <c r="AB51" i="4"/>
  <c r="AC51" i="4"/>
  <c r="AD51" i="4"/>
  <c r="AE51" i="4"/>
  <c r="AF51" i="4"/>
  <c r="AG51" i="4"/>
  <c r="AH51" i="4"/>
  <c r="AI51" i="4"/>
  <c r="AJ51" i="4"/>
  <c r="AK51" i="4"/>
  <c r="AL51" i="4"/>
  <c r="AB52" i="4"/>
  <c r="AC52" i="4"/>
  <c r="AD52" i="4"/>
  <c r="AE52" i="4"/>
  <c r="AF52" i="4"/>
  <c r="AG52" i="4"/>
  <c r="AH52" i="4"/>
  <c r="AI52" i="4"/>
  <c r="AJ52" i="4"/>
  <c r="AK52" i="4"/>
  <c r="AL52" i="4"/>
  <c r="AB53" i="4"/>
  <c r="AC53" i="4"/>
  <c r="AD53" i="4"/>
  <c r="AE53" i="4"/>
  <c r="AF53" i="4"/>
  <c r="AG53" i="4"/>
  <c r="AH53" i="4"/>
  <c r="AI53" i="4"/>
  <c r="AJ53" i="4"/>
  <c r="AK53" i="4"/>
  <c r="AL53" i="4"/>
  <c r="AB54" i="4"/>
  <c r="AC54" i="4"/>
  <c r="AD54" i="4"/>
  <c r="AE54" i="4"/>
  <c r="AF54" i="4"/>
  <c r="AG54" i="4"/>
  <c r="AH54" i="4"/>
  <c r="AI54" i="4"/>
  <c r="AJ54" i="4"/>
  <c r="AK54" i="4"/>
  <c r="AL54" i="4"/>
  <c r="AB55" i="4"/>
  <c r="AC55" i="4"/>
  <c r="AD55" i="4"/>
  <c r="AE55" i="4"/>
  <c r="AF55" i="4"/>
  <c r="AG55" i="4"/>
  <c r="AH55" i="4"/>
  <c r="AI55" i="4"/>
  <c r="AJ55" i="4"/>
  <c r="AK55" i="4"/>
  <c r="AL55" i="4"/>
  <c r="AB56" i="4"/>
  <c r="AC56" i="4"/>
  <c r="AD56" i="4"/>
  <c r="AE56" i="4"/>
  <c r="AF56" i="4"/>
  <c r="AG56" i="4"/>
  <c r="AH56" i="4"/>
  <c r="AI56" i="4"/>
  <c r="AJ56" i="4"/>
  <c r="AK56" i="4"/>
  <c r="AL56" i="4"/>
  <c r="AB57" i="4"/>
  <c r="AC57" i="4"/>
  <c r="AD57" i="4"/>
  <c r="AE57" i="4"/>
  <c r="AF57" i="4"/>
  <c r="AG57" i="4"/>
  <c r="AH57" i="4"/>
  <c r="AI57" i="4"/>
  <c r="AJ57" i="4"/>
  <c r="AK57" i="4"/>
  <c r="AL57" i="4"/>
  <c r="AB58" i="4"/>
  <c r="AC58" i="4"/>
  <c r="AD58" i="4"/>
  <c r="AE58" i="4"/>
  <c r="AF58" i="4"/>
  <c r="AG58" i="4"/>
  <c r="AH58" i="4"/>
  <c r="AI58" i="4"/>
  <c r="AJ58" i="4"/>
  <c r="AK58" i="4"/>
  <c r="AL58" i="4"/>
  <c r="AB59" i="4"/>
  <c r="AC59" i="4"/>
  <c r="AD59" i="4"/>
  <c r="AE59" i="4"/>
  <c r="AF59" i="4"/>
  <c r="AG59" i="4"/>
  <c r="AH59" i="4"/>
  <c r="AI59" i="4"/>
  <c r="AJ59" i="4"/>
  <c r="AK59" i="4"/>
  <c r="AL59" i="4"/>
  <c r="AB60" i="4"/>
  <c r="AC60" i="4"/>
  <c r="AD60" i="4"/>
  <c r="AE60" i="4"/>
  <c r="AF60" i="4"/>
  <c r="AG60" i="4"/>
  <c r="AH60" i="4"/>
  <c r="AI60" i="4"/>
  <c r="AJ60" i="4"/>
  <c r="AK60" i="4"/>
  <c r="AL60" i="4"/>
  <c r="AB61" i="4"/>
  <c r="AC61" i="4"/>
  <c r="AD61" i="4"/>
  <c r="AE61" i="4"/>
  <c r="AF61" i="4"/>
  <c r="AG61" i="4"/>
  <c r="AH61" i="4"/>
  <c r="AI61" i="4"/>
  <c r="AJ61" i="4"/>
  <c r="AK61" i="4"/>
  <c r="AL61" i="4"/>
  <c r="AB62" i="4"/>
  <c r="AC62" i="4"/>
  <c r="AD62" i="4"/>
  <c r="AE62" i="4"/>
  <c r="AF62" i="4"/>
  <c r="AG62" i="4"/>
  <c r="AH62" i="4"/>
  <c r="AI62" i="4"/>
  <c r="AJ62" i="4"/>
  <c r="AK62" i="4"/>
  <c r="AL62" i="4"/>
  <c r="AB63" i="4"/>
  <c r="AC63" i="4"/>
  <c r="AD63" i="4"/>
  <c r="AE63" i="4"/>
  <c r="AF63" i="4"/>
  <c r="AG63" i="4"/>
  <c r="AH63" i="4"/>
  <c r="AI63" i="4"/>
  <c r="AJ63" i="4"/>
  <c r="AK63" i="4"/>
  <c r="AL63" i="4"/>
  <c r="AB64" i="4"/>
  <c r="AC64" i="4"/>
  <c r="AD64" i="4"/>
  <c r="AE64" i="4"/>
  <c r="AF64" i="4"/>
  <c r="AG64" i="4"/>
  <c r="AH64" i="4"/>
  <c r="AI64" i="4"/>
  <c r="AJ64" i="4"/>
  <c r="AK64" i="4"/>
  <c r="AL64" i="4"/>
  <c r="AB65" i="4"/>
  <c r="AC65" i="4"/>
  <c r="AD65" i="4"/>
  <c r="AE65" i="4"/>
  <c r="AF65" i="4"/>
  <c r="AG65" i="4"/>
  <c r="AH65" i="4"/>
  <c r="AI65" i="4"/>
  <c r="AJ65" i="4"/>
  <c r="AK65" i="4"/>
  <c r="AL65" i="4"/>
  <c r="AB66" i="4"/>
  <c r="AC66" i="4"/>
  <c r="AD66" i="4"/>
  <c r="AE66" i="4"/>
  <c r="AF66" i="4"/>
  <c r="AG66" i="4"/>
  <c r="AH66" i="4"/>
  <c r="AI66" i="4"/>
  <c r="AJ66" i="4"/>
  <c r="AK66" i="4"/>
  <c r="AL66" i="4"/>
  <c r="AB67" i="4"/>
  <c r="AC67" i="4"/>
  <c r="AD67" i="4"/>
  <c r="AE67" i="4"/>
  <c r="AF67" i="4"/>
  <c r="AG67" i="4"/>
  <c r="AH67" i="4"/>
  <c r="AI67" i="4"/>
  <c r="AJ67" i="4"/>
  <c r="AK67" i="4"/>
  <c r="AL67" i="4"/>
  <c r="AB68" i="4"/>
  <c r="AC68" i="4"/>
  <c r="AD68" i="4"/>
  <c r="AE68" i="4"/>
  <c r="AF68" i="4"/>
  <c r="AG68" i="4"/>
  <c r="AH68" i="4"/>
  <c r="AI68" i="4"/>
  <c r="AJ68" i="4"/>
  <c r="AK68" i="4"/>
  <c r="AL68" i="4"/>
  <c r="AB69" i="4"/>
  <c r="AC69" i="4"/>
  <c r="AD69" i="4"/>
  <c r="AE69" i="4"/>
  <c r="AF69" i="4"/>
  <c r="AG69" i="4"/>
  <c r="AH69" i="4"/>
  <c r="AI69" i="4"/>
  <c r="AJ69" i="4"/>
  <c r="AK69" i="4"/>
  <c r="AL69" i="4"/>
  <c r="AB70" i="4"/>
  <c r="AC70" i="4"/>
  <c r="AD70" i="4"/>
  <c r="AE70" i="4"/>
  <c r="AF70" i="4"/>
  <c r="AG70" i="4"/>
  <c r="AH70" i="4"/>
  <c r="AI70" i="4"/>
  <c r="AJ70" i="4"/>
  <c r="AK70" i="4"/>
  <c r="AL70" i="4"/>
  <c r="AB71" i="4"/>
  <c r="AC71" i="4"/>
  <c r="AD71" i="4"/>
  <c r="AE71" i="4"/>
  <c r="AF71" i="4"/>
  <c r="AG71" i="4"/>
  <c r="AH71" i="4"/>
  <c r="AI71" i="4"/>
  <c r="AJ71" i="4"/>
  <c r="AK71" i="4"/>
  <c r="AL71" i="4"/>
  <c r="AB72" i="4"/>
  <c r="AC72" i="4"/>
  <c r="AD72" i="4"/>
  <c r="AE72" i="4"/>
  <c r="AF72" i="4"/>
  <c r="AG72" i="4"/>
  <c r="AH72" i="4"/>
  <c r="AI72" i="4"/>
  <c r="AJ72" i="4"/>
  <c r="AK72" i="4"/>
  <c r="AL72" i="4"/>
  <c r="AB73" i="4"/>
  <c r="AC73" i="4"/>
  <c r="AD73" i="4"/>
  <c r="AE73" i="4"/>
  <c r="AF73" i="4"/>
  <c r="AG73" i="4"/>
  <c r="AH73" i="4"/>
  <c r="AI73" i="4"/>
  <c r="AJ73" i="4"/>
  <c r="AK73" i="4"/>
  <c r="AL73" i="4"/>
  <c r="AB74" i="4"/>
  <c r="AC74" i="4"/>
  <c r="AD74" i="4"/>
  <c r="AE74" i="4"/>
  <c r="AF74" i="4"/>
  <c r="AG74" i="4"/>
  <c r="AH74" i="4"/>
  <c r="AI74" i="4"/>
  <c r="AJ74" i="4"/>
  <c r="AK74" i="4"/>
  <c r="AL74" i="4"/>
  <c r="AB75" i="4"/>
  <c r="AC75" i="4"/>
  <c r="AD75" i="4"/>
  <c r="AE75" i="4"/>
  <c r="AF75" i="4"/>
  <c r="AG75" i="4"/>
  <c r="AH75" i="4"/>
  <c r="AI75" i="4"/>
  <c r="AJ75" i="4"/>
  <c r="AK75" i="4"/>
  <c r="AL75" i="4"/>
  <c r="AB76" i="4"/>
  <c r="AC76" i="4"/>
  <c r="AD76" i="4"/>
  <c r="AE76" i="4"/>
  <c r="AF76" i="4"/>
  <c r="AG76" i="4"/>
  <c r="AH76" i="4"/>
  <c r="AI76" i="4"/>
  <c r="AJ76" i="4"/>
  <c r="AK76" i="4"/>
  <c r="AL76" i="4"/>
  <c r="AB77" i="4"/>
  <c r="AC77" i="4"/>
  <c r="AD77" i="4"/>
  <c r="AE77" i="4"/>
  <c r="AF77" i="4"/>
  <c r="AG77" i="4"/>
  <c r="AH77" i="4"/>
  <c r="AI77" i="4"/>
  <c r="AJ77" i="4"/>
  <c r="AK77" i="4"/>
  <c r="AL77" i="4"/>
  <c r="AB78" i="4"/>
  <c r="AC78" i="4"/>
  <c r="AD78" i="4"/>
  <c r="AE78" i="4"/>
  <c r="AF78" i="4"/>
  <c r="AG78" i="4"/>
  <c r="AH78" i="4"/>
  <c r="AI78" i="4"/>
  <c r="AJ78" i="4"/>
  <c r="AK78" i="4"/>
  <c r="AL78" i="4"/>
  <c r="AB79" i="4"/>
  <c r="AC79" i="4"/>
  <c r="AD79" i="4"/>
  <c r="AE79" i="4"/>
  <c r="AF79" i="4"/>
  <c r="AG79" i="4"/>
  <c r="AH79" i="4"/>
  <c r="AI79" i="4"/>
  <c r="AJ79" i="4"/>
  <c r="AK79" i="4"/>
  <c r="AL79" i="4"/>
  <c r="AB80" i="4"/>
  <c r="AC80" i="4"/>
  <c r="AD80" i="4"/>
  <c r="AE80" i="4"/>
  <c r="AF80" i="4"/>
  <c r="AG80" i="4"/>
  <c r="AH80" i="4"/>
  <c r="AI80" i="4"/>
  <c r="AJ80" i="4"/>
  <c r="AK80" i="4"/>
  <c r="AL80" i="4"/>
  <c r="AB81" i="4"/>
  <c r="AC81" i="4"/>
  <c r="AD81" i="4"/>
  <c r="AE81" i="4"/>
  <c r="AF81" i="4"/>
  <c r="AG81" i="4"/>
  <c r="AH81" i="4"/>
  <c r="AI81" i="4"/>
  <c r="AJ81" i="4"/>
  <c r="AK81" i="4"/>
  <c r="AL81" i="4"/>
  <c r="AB82" i="4"/>
  <c r="AC82" i="4"/>
  <c r="AD82" i="4"/>
  <c r="AE82" i="4"/>
  <c r="AF82" i="4"/>
  <c r="AG82" i="4"/>
  <c r="AH82" i="4"/>
  <c r="AI82" i="4"/>
  <c r="AJ82" i="4"/>
  <c r="AK82" i="4"/>
  <c r="AL82" i="4"/>
  <c r="AB83" i="4"/>
  <c r="AC83" i="4"/>
  <c r="AD83" i="4"/>
  <c r="AE83" i="4"/>
  <c r="AF83" i="4"/>
  <c r="AG83" i="4"/>
  <c r="AH83" i="4"/>
  <c r="AI83" i="4"/>
  <c r="AJ83" i="4"/>
  <c r="AK83" i="4"/>
  <c r="AL83" i="4"/>
  <c r="AB84" i="4"/>
  <c r="AC84" i="4"/>
  <c r="AD84" i="4"/>
  <c r="AE84" i="4"/>
  <c r="AF84" i="4"/>
  <c r="AG84" i="4"/>
  <c r="AH84" i="4"/>
  <c r="AI84" i="4"/>
  <c r="AJ84" i="4"/>
  <c r="AK84" i="4"/>
  <c r="AL84" i="4"/>
  <c r="AB85" i="4"/>
  <c r="AC85" i="4"/>
  <c r="AD85" i="4"/>
  <c r="AE85" i="4"/>
  <c r="AF85" i="4"/>
  <c r="AG85" i="4"/>
  <c r="AH85" i="4"/>
  <c r="AI85" i="4"/>
  <c r="AJ85" i="4"/>
  <c r="AK85" i="4"/>
  <c r="AL85" i="4"/>
  <c r="AB86" i="4"/>
  <c r="AC86" i="4"/>
  <c r="AD86" i="4"/>
  <c r="AE86" i="4"/>
  <c r="AF86" i="4"/>
  <c r="AG86" i="4"/>
  <c r="AH86" i="4"/>
  <c r="AI86" i="4"/>
  <c r="AJ86" i="4"/>
  <c r="AK86" i="4"/>
  <c r="AL86" i="4"/>
  <c r="AB87" i="4"/>
  <c r="AC87" i="4"/>
  <c r="AD87" i="4"/>
  <c r="AE87" i="4"/>
  <c r="AF87" i="4"/>
  <c r="AG87" i="4"/>
  <c r="AH87" i="4"/>
  <c r="AI87" i="4"/>
  <c r="AJ87" i="4"/>
  <c r="AK87" i="4"/>
  <c r="AL87" i="4"/>
  <c r="AB88" i="4"/>
  <c r="AC88" i="4"/>
  <c r="AD88" i="4"/>
  <c r="AE88" i="4"/>
  <c r="AF88" i="4"/>
  <c r="AG88" i="4"/>
  <c r="AH88" i="4"/>
  <c r="AI88" i="4"/>
  <c r="AJ88" i="4"/>
  <c r="AK88" i="4"/>
  <c r="AL88" i="4"/>
  <c r="AB89" i="4"/>
  <c r="AC89" i="4"/>
  <c r="AD89" i="4"/>
  <c r="AE89" i="4"/>
  <c r="AF89" i="4"/>
  <c r="AG89" i="4"/>
  <c r="AH89" i="4"/>
  <c r="AI89" i="4"/>
  <c r="AJ89" i="4"/>
  <c r="AK89" i="4"/>
  <c r="AL89" i="4"/>
  <c r="AB90" i="4"/>
  <c r="AC90" i="4"/>
  <c r="AD90" i="4"/>
  <c r="AE90" i="4"/>
  <c r="AF90" i="4"/>
  <c r="AG90" i="4"/>
  <c r="AH90" i="4"/>
  <c r="AI90" i="4"/>
  <c r="AJ90" i="4"/>
  <c r="AK90" i="4"/>
  <c r="AL90" i="4"/>
  <c r="AB91" i="4"/>
  <c r="AC91" i="4"/>
  <c r="AD91" i="4"/>
  <c r="AE91" i="4"/>
  <c r="AF91" i="4"/>
  <c r="AG91" i="4"/>
  <c r="AH91" i="4"/>
  <c r="AI91" i="4"/>
  <c r="AJ91" i="4"/>
  <c r="AK91" i="4"/>
  <c r="AL91" i="4"/>
  <c r="AB92" i="4"/>
  <c r="AC92" i="4"/>
  <c r="AD92" i="4"/>
  <c r="AE92" i="4"/>
  <c r="AF92" i="4"/>
  <c r="AG92" i="4"/>
  <c r="AH92" i="4"/>
  <c r="AI92" i="4"/>
  <c r="AJ92" i="4"/>
  <c r="AK92" i="4"/>
  <c r="AL92" i="4"/>
  <c r="AB93" i="4"/>
  <c r="AC93" i="4"/>
  <c r="AD93" i="4"/>
  <c r="AE93" i="4"/>
  <c r="AF93" i="4"/>
  <c r="AG93" i="4"/>
  <c r="AH93" i="4"/>
  <c r="AI93" i="4"/>
  <c r="AJ93" i="4"/>
  <c r="AK93" i="4"/>
  <c r="AL93" i="4"/>
  <c r="AB94" i="4"/>
  <c r="AC94" i="4"/>
  <c r="AD94" i="4"/>
  <c r="AE94" i="4"/>
  <c r="AF94" i="4"/>
  <c r="AG94" i="4"/>
  <c r="AH94" i="4"/>
  <c r="AI94" i="4"/>
  <c r="AJ94" i="4"/>
  <c r="AK94" i="4"/>
  <c r="AL94" i="4"/>
  <c r="AB95" i="4"/>
  <c r="AC95" i="4"/>
  <c r="AD95" i="4"/>
  <c r="AE95" i="4"/>
  <c r="AF95" i="4"/>
  <c r="AG95" i="4"/>
  <c r="AH95" i="4"/>
  <c r="AI95" i="4"/>
  <c r="AJ95" i="4"/>
  <c r="AK95" i="4"/>
  <c r="AL95" i="4"/>
  <c r="AB96" i="4"/>
  <c r="AC96" i="4"/>
  <c r="AD96" i="4"/>
  <c r="AE96" i="4"/>
  <c r="AF96" i="4"/>
  <c r="AG96" i="4"/>
  <c r="AH96" i="4"/>
  <c r="AI96" i="4"/>
  <c r="AJ96" i="4"/>
  <c r="AK96" i="4"/>
  <c r="AL96" i="4"/>
  <c r="AB97" i="4"/>
  <c r="AC97" i="4"/>
  <c r="AD97" i="4"/>
  <c r="AE97" i="4"/>
  <c r="AF97" i="4"/>
  <c r="AG97" i="4"/>
  <c r="AH97" i="4"/>
  <c r="AI97" i="4"/>
  <c r="AJ97" i="4"/>
  <c r="AK97" i="4"/>
  <c r="AL97" i="4"/>
  <c r="AB98" i="4"/>
  <c r="AC98" i="4"/>
  <c r="AD98" i="4"/>
  <c r="AE98" i="4"/>
  <c r="AF98" i="4"/>
  <c r="AG98" i="4"/>
  <c r="AH98" i="4"/>
  <c r="AI98" i="4"/>
  <c r="AJ98" i="4"/>
  <c r="AK98" i="4"/>
  <c r="AL98" i="4"/>
  <c r="AB99" i="4"/>
  <c r="AC99" i="4"/>
  <c r="AD99" i="4"/>
  <c r="AE99" i="4"/>
  <c r="AF99" i="4"/>
  <c r="AG99" i="4"/>
  <c r="AH99" i="4"/>
  <c r="AI99" i="4"/>
  <c r="AJ99" i="4"/>
  <c r="AK99" i="4"/>
  <c r="AL99" i="4"/>
  <c r="AB100" i="4"/>
  <c r="AC100" i="4"/>
  <c r="AD100" i="4"/>
  <c r="AE100" i="4"/>
  <c r="AF100" i="4"/>
  <c r="AG100" i="4"/>
  <c r="AH100" i="4"/>
  <c r="AI100" i="4"/>
  <c r="AJ100" i="4"/>
  <c r="AK100" i="4"/>
  <c r="AL100" i="4"/>
  <c r="AB101" i="4"/>
  <c r="AC101" i="4"/>
  <c r="AD101" i="4"/>
  <c r="AE101" i="4"/>
  <c r="AF101" i="4"/>
  <c r="AG101" i="4"/>
  <c r="AH101" i="4"/>
  <c r="AI101" i="4"/>
  <c r="AJ101" i="4"/>
  <c r="AK101" i="4"/>
  <c r="AL101" i="4"/>
  <c r="AB102" i="4"/>
  <c r="AC102" i="4"/>
  <c r="AD102" i="4"/>
  <c r="AE102" i="4"/>
  <c r="AF102" i="4"/>
  <c r="AG102" i="4"/>
  <c r="AH102" i="4"/>
  <c r="AI102" i="4"/>
  <c r="AJ102" i="4"/>
  <c r="AK102" i="4"/>
  <c r="AL102" i="4"/>
  <c r="AB103" i="4"/>
  <c r="AC103" i="4"/>
  <c r="AD103" i="4"/>
  <c r="AE103" i="4"/>
  <c r="AF103" i="4"/>
  <c r="AG103" i="4"/>
  <c r="AH103" i="4"/>
  <c r="AI103" i="4"/>
  <c r="AJ103" i="4"/>
  <c r="AK103" i="4"/>
  <c r="AL103" i="4"/>
  <c r="AB104" i="4"/>
  <c r="AC104" i="4"/>
  <c r="AD104" i="4"/>
  <c r="AE104" i="4"/>
  <c r="AF104" i="4"/>
  <c r="AG104" i="4"/>
  <c r="AH104" i="4"/>
  <c r="AI104" i="4"/>
  <c r="AJ104" i="4"/>
  <c r="AK104" i="4"/>
  <c r="AL104" i="4"/>
  <c r="AB105" i="4"/>
  <c r="AC105" i="4"/>
  <c r="AD105" i="4"/>
  <c r="AE105" i="4"/>
  <c r="AF105" i="4"/>
  <c r="AG105" i="4"/>
  <c r="AH105" i="4"/>
  <c r="AI105" i="4"/>
  <c r="AJ105" i="4"/>
  <c r="AK105" i="4"/>
  <c r="AL105" i="4"/>
  <c r="AB106" i="4"/>
  <c r="AC106" i="4"/>
  <c r="AD106" i="4"/>
  <c r="AE106" i="4"/>
  <c r="AF106" i="4"/>
  <c r="AG106" i="4"/>
  <c r="AH106" i="4"/>
  <c r="AI106" i="4"/>
  <c r="AJ106" i="4"/>
  <c r="AK106" i="4"/>
  <c r="AL106" i="4"/>
  <c r="AB107" i="4"/>
  <c r="AC107" i="4"/>
  <c r="AD107" i="4"/>
  <c r="AE107" i="4"/>
  <c r="AF107" i="4"/>
  <c r="AG107" i="4"/>
  <c r="AH107" i="4"/>
  <c r="AI107" i="4"/>
  <c r="AJ107" i="4"/>
  <c r="AK107" i="4"/>
  <c r="AL107" i="4"/>
  <c r="AB108" i="4"/>
  <c r="AC108" i="4"/>
  <c r="AD108" i="4"/>
  <c r="AE108" i="4"/>
  <c r="AF108" i="4"/>
  <c r="AG108" i="4"/>
  <c r="AH108" i="4"/>
  <c r="AI108" i="4"/>
  <c r="AJ108" i="4"/>
  <c r="AK108" i="4"/>
  <c r="AL108" i="4"/>
  <c r="AB109" i="4"/>
  <c r="AC109" i="4"/>
  <c r="AD109" i="4"/>
  <c r="AE109" i="4"/>
  <c r="AF109" i="4"/>
  <c r="AG109" i="4"/>
  <c r="AH109" i="4"/>
  <c r="AI109" i="4"/>
  <c r="AJ109" i="4"/>
  <c r="AK109" i="4"/>
  <c r="AL109" i="4"/>
  <c r="AB110" i="4"/>
  <c r="AC110" i="4"/>
  <c r="AD110" i="4"/>
  <c r="AE110" i="4"/>
  <c r="AF110" i="4"/>
  <c r="AG110" i="4"/>
  <c r="AH110" i="4"/>
  <c r="AI110" i="4"/>
  <c r="AJ110" i="4"/>
  <c r="AK110" i="4"/>
  <c r="AL110" i="4"/>
  <c r="AB111" i="4"/>
  <c r="AC111" i="4"/>
  <c r="AD111" i="4"/>
  <c r="AE111" i="4"/>
  <c r="AF111" i="4"/>
  <c r="AG111" i="4"/>
  <c r="AH111" i="4"/>
  <c r="AI111" i="4"/>
  <c r="AJ111" i="4"/>
  <c r="AK111" i="4"/>
  <c r="AL111" i="4"/>
  <c r="AB112" i="4"/>
  <c r="AC112" i="4"/>
  <c r="AD112" i="4"/>
  <c r="AE112" i="4"/>
  <c r="AF112" i="4"/>
  <c r="AG112" i="4"/>
  <c r="AH112" i="4"/>
  <c r="AI112" i="4"/>
  <c r="AJ112" i="4"/>
  <c r="AK112" i="4"/>
  <c r="AL112" i="4"/>
  <c r="AB113" i="4"/>
  <c r="AC113" i="4"/>
  <c r="AD113" i="4"/>
  <c r="AE113" i="4"/>
  <c r="AF113" i="4"/>
  <c r="AG113" i="4"/>
  <c r="AH113" i="4"/>
  <c r="AI113" i="4"/>
  <c r="AJ113" i="4"/>
  <c r="AK113" i="4"/>
  <c r="AL113" i="4"/>
  <c r="AB114" i="4"/>
  <c r="AC114" i="4"/>
  <c r="AD114" i="4"/>
  <c r="AE114" i="4"/>
  <c r="AF114" i="4"/>
  <c r="AG114" i="4"/>
  <c r="AH114" i="4"/>
  <c r="AI114" i="4"/>
  <c r="AJ114" i="4"/>
  <c r="AK114" i="4"/>
  <c r="AL114" i="4"/>
  <c r="AB115" i="4"/>
  <c r="AC115" i="4"/>
  <c r="AD115" i="4"/>
  <c r="AE115" i="4"/>
  <c r="AF115" i="4"/>
  <c r="AG115" i="4"/>
  <c r="AH115" i="4"/>
  <c r="AI115" i="4"/>
  <c r="AJ115" i="4"/>
  <c r="AK115" i="4"/>
  <c r="AL115" i="4"/>
  <c r="AB116" i="4"/>
  <c r="AC116" i="4"/>
  <c r="AD116" i="4"/>
  <c r="AE116" i="4"/>
  <c r="AF116" i="4"/>
  <c r="AG116" i="4"/>
  <c r="AH116" i="4"/>
  <c r="AI116" i="4"/>
  <c r="AJ116" i="4"/>
  <c r="AK116" i="4"/>
  <c r="AL116" i="4"/>
  <c r="AB117" i="4"/>
  <c r="AC117" i="4"/>
  <c r="AD117" i="4"/>
  <c r="AE117" i="4"/>
  <c r="AF117" i="4"/>
  <c r="AG117" i="4"/>
  <c r="AH117" i="4"/>
  <c r="AI117" i="4"/>
  <c r="AJ117" i="4"/>
  <c r="AK117" i="4"/>
  <c r="AL117" i="4"/>
  <c r="AB118" i="4"/>
  <c r="AC118" i="4"/>
  <c r="AD118" i="4"/>
  <c r="AE118" i="4"/>
  <c r="AF118" i="4"/>
  <c r="AG118" i="4"/>
  <c r="AH118" i="4"/>
  <c r="AI118" i="4"/>
  <c r="AJ118" i="4"/>
  <c r="AK118" i="4"/>
  <c r="AL118" i="4"/>
  <c r="AB119" i="4"/>
  <c r="AC119" i="4"/>
  <c r="AD119" i="4"/>
  <c r="AE119" i="4"/>
  <c r="AF119" i="4"/>
  <c r="AG119" i="4"/>
  <c r="AH119" i="4"/>
  <c r="AI119" i="4"/>
  <c r="AJ119" i="4"/>
  <c r="AK119" i="4"/>
  <c r="AL119" i="4"/>
  <c r="AB120" i="4"/>
  <c r="AC120" i="4"/>
  <c r="AD120" i="4"/>
  <c r="AE120" i="4"/>
  <c r="AF120" i="4"/>
  <c r="AG120" i="4"/>
  <c r="AH120" i="4"/>
  <c r="AI120" i="4"/>
  <c r="AJ120" i="4"/>
  <c r="AK120" i="4"/>
  <c r="AL120" i="4"/>
  <c r="AB121" i="4"/>
  <c r="AC121" i="4"/>
  <c r="AD121" i="4"/>
  <c r="AE121" i="4"/>
  <c r="AF121" i="4"/>
  <c r="AG121" i="4"/>
  <c r="AH121" i="4"/>
  <c r="AI121" i="4"/>
  <c r="AJ121" i="4"/>
  <c r="AK121" i="4"/>
  <c r="AL121" i="4"/>
  <c r="AB122" i="4"/>
  <c r="AC122" i="4"/>
  <c r="AD122" i="4"/>
  <c r="AE122" i="4"/>
  <c r="AF122" i="4"/>
  <c r="AG122" i="4"/>
  <c r="AH122" i="4"/>
  <c r="AI122" i="4"/>
  <c r="AJ122" i="4"/>
  <c r="AK122" i="4"/>
  <c r="AL122" i="4"/>
  <c r="AB123" i="4"/>
  <c r="AC123" i="4"/>
  <c r="AD123" i="4"/>
  <c r="AE123" i="4"/>
  <c r="AF123" i="4"/>
  <c r="AG123" i="4"/>
  <c r="AH123" i="4"/>
  <c r="AI123" i="4"/>
  <c r="AJ123" i="4"/>
  <c r="AK123" i="4"/>
  <c r="AL123" i="4"/>
  <c r="AB124" i="4"/>
  <c r="AC124" i="4"/>
  <c r="AD124" i="4"/>
  <c r="AE124" i="4"/>
  <c r="AF124" i="4"/>
  <c r="AG124" i="4"/>
  <c r="AH124" i="4"/>
  <c r="AI124" i="4"/>
  <c r="AJ124" i="4"/>
  <c r="AK124" i="4"/>
  <c r="AL124" i="4"/>
  <c r="AB125" i="4"/>
  <c r="AC125" i="4"/>
  <c r="AD125" i="4"/>
  <c r="AE125" i="4"/>
  <c r="AF125" i="4"/>
  <c r="AG125" i="4"/>
  <c r="AH125" i="4"/>
  <c r="AI125" i="4"/>
  <c r="AJ125" i="4"/>
  <c r="AK125" i="4"/>
  <c r="AL125" i="4"/>
  <c r="AB126" i="4"/>
  <c r="AC126" i="4"/>
  <c r="AD126" i="4"/>
  <c r="AE126" i="4"/>
  <c r="AF126" i="4"/>
  <c r="AG126" i="4"/>
  <c r="AH126" i="4"/>
  <c r="AI126" i="4"/>
  <c r="AJ126" i="4"/>
  <c r="AK126" i="4"/>
  <c r="AL126" i="4"/>
  <c r="AB127" i="4"/>
  <c r="AC127" i="4"/>
  <c r="AD127" i="4"/>
  <c r="AE127" i="4"/>
  <c r="AF127" i="4"/>
  <c r="AG127" i="4"/>
  <c r="AH127" i="4"/>
  <c r="AI127" i="4"/>
  <c r="AJ127" i="4"/>
  <c r="AK127" i="4"/>
  <c r="AL127" i="4"/>
  <c r="AB128" i="4"/>
  <c r="AC128" i="4"/>
  <c r="AD128" i="4"/>
  <c r="AE128" i="4"/>
  <c r="AF128" i="4"/>
  <c r="AG128" i="4"/>
  <c r="AH128" i="4"/>
  <c r="AI128" i="4"/>
  <c r="AJ128" i="4"/>
  <c r="AK128" i="4"/>
  <c r="AL128" i="4"/>
  <c r="AB129" i="4"/>
  <c r="AC129" i="4"/>
  <c r="AD129" i="4"/>
  <c r="AE129" i="4"/>
  <c r="AF129" i="4"/>
  <c r="AG129" i="4"/>
  <c r="AH129" i="4"/>
  <c r="AI129" i="4"/>
  <c r="AJ129" i="4"/>
  <c r="AK129" i="4"/>
  <c r="AL129" i="4"/>
  <c r="AB130" i="4"/>
  <c r="AC130" i="4"/>
  <c r="AD130" i="4"/>
  <c r="AE130" i="4"/>
  <c r="AF130" i="4"/>
  <c r="AG130" i="4"/>
  <c r="AH130" i="4"/>
  <c r="AI130" i="4"/>
  <c r="AJ130" i="4"/>
  <c r="AK130" i="4"/>
  <c r="AL130" i="4"/>
  <c r="AB131" i="4"/>
  <c r="AC131" i="4"/>
  <c r="AD131" i="4"/>
  <c r="AE131" i="4"/>
  <c r="AF131" i="4"/>
  <c r="AG131" i="4"/>
  <c r="AH131" i="4"/>
  <c r="AI131" i="4"/>
  <c r="AJ131" i="4"/>
  <c r="AK131" i="4"/>
  <c r="AL131" i="4"/>
  <c r="AB132" i="4"/>
  <c r="AC132" i="4"/>
  <c r="AD132" i="4"/>
  <c r="AE132" i="4"/>
  <c r="AF132" i="4"/>
  <c r="AG132" i="4"/>
  <c r="AH132" i="4"/>
  <c r="AI132" i="4"/>
  <c r="AJ132" i="4"/>
  <c r="AK132" i="4"/>
  <c r="AL132" i="4"/>
  <c r="AB133" i="4"/>
  <c r="AC133" i="4"/>
  <c r="AD133" i="4"/>
  <c r="AE133" i="4"/>
  <c r="AF133" i="4"/>
  <c r="AG133" i="4"/>
  <c r="AH133" i="4"/>
  <c r="AI133" i="4"/>
  <c r="AJ133" i="4"/>
  <c r="AK133" i="4"/>
  <c r="AL133" i="4"/>
  <c r="AB134" i="4"/>
  <c r="AC134" i="4"/>
  <c r="AD134" i="4"/>
  <c r="AE134" i="4"/>
  <c r="AF134" i="4"/>
  <c r="AG134" i="4"/>
  <c r="AH134" i="4"/>
  <c r="AI134" i="4"/>
  <c r="AJ134" i="4"/>
  <c r="AK134" i="4"/>
  <c r="AL134" i="4"/>
  <c r="AB135" i="4"/>
  <c r="AC135" i="4"/>
  <c r="AD135" i="4"/>
  <c r="AE135" i="4"/>
  <c r="AF135" i="4"/>
  <c r="AG135" i="4"/>
  <c r="AH135" i="4"/>
  <c r="AI135" i="4"/>
  <c r="AJ135" i="4"/>
  <c r="AK135" i="4"/>
  <c r="AL135" i="4"/>
  <c r="AB136" i="4"/>
  <c r="AC136" i="4"/>
  <c r="AD136" i="4"/>
  <c r="AE136" i="4"/>
  <c r="AF136" i="4"/>
  <c r="AG136" i="4"/>
  <c r="AH136" i="4"/>
  <c r="AI136" i="4"/>
  <c r="AJ136" i="4"/>
  <c r="AK136" i="4"/>
  <c r="AL136" i="4"/>
  <c r="AB137" i="4"/>
  <c r="AC137" i="4"/>
  <c r="AD137" i="4"/>
  <c r="AE137" i="4"/>
  <c r="AF137" i="4"/>
  <c r="AG137" i="4"/>
  <c r="AH137" i="4"/>
  <c r="AI137" i="4"/>
  <c r="AJ137" i="4"/>
  <c r="AK137" i="4"/>
  <c r="AL137" i="4"/>
  <c r="AB138" i="4"/>
  <c r="AC138" i="4"/>
  <c r="AD138" i="4"/>
  <c r="AE138" i="4"/>
  <c r="AF138" i="4"/>
  <c r="AG138" i="4"/>
  <c r="AH138" i="4"/>
  <c r="AI138" i="4"/>
  <c r="AJ138" i="4"/>
  <c r="AK138" i="4"/>
  <c r="AL138" i="4"/>
  <c r="AB139" i="4"/>
  <c r="AC139" i="4"/>
  <c r="AD139" i="4"/>
  <c r="AE139" i="4"/>
  <c r="AF139" i="4"/>
  <c r="AG139" i="4"/>
  <c r="AH139" i="4"/>
  <c r="AI139" i="4"/>
  <c r="AJ139" i="4"/>
  <c r="AK139" i="4"/>
  <c r="AL139" i="4"/>
  <c r="AB140" i="4"/>
  <c r="AC140" i="4"/>
  <c r="AD140" i="4"/>
  <c r="AE140" i="4"/>
  <c r="AF140" i="4"/>
  <c r="AG140" i="4"/>
  <c r="AH140" i="4"/>
  <c r="AI140" i="4"/>
  <c r="AJ140" i="4"/>
  <c r="AK140" i="4"/>
  <c r="AL140" i="4"/>
  <c r="AB141" i="4"/>
  <c r="AC141" i="4"/>
  <c r="AD141" i="4"/>
  <c r="AE141" i="4"/>
  <c r="AF141" i="4"/>
  <c r="AG141" i="4"/>
  <c r="AH141" i="4"/>
  <c r="AI141" i="4"/>
  <c r="AJ141" i="4"/>
  <c r="AK141" i="4"/>
  <c r="AL141" i="4"/>
  <c r="AB142" i="4"/>
  <c r="AC142" i="4"/>
  <c r="AD142" i="4"/>
  <c r="AE142" i="4"/>
  <c r="AF142" i="4"/>
  <c r="AG142" i="4"/>
  <c r="AH142" i="4"/>
  <c r="AI142" i="4"/>
  <c r="AJ142" i="4"/>
  <c r="AK142" i="4"/>
  <c r="AL142" i="4"/>
  <c r="AB143" i="4"/>
  <c r="AC143" i="4"/>
  <c r="AD143" i="4"/>
  <c r="AE143" i="4"/>
  <c r="AF143" i="4"/>
  <c r="AG143" i="4"/>
  <c r="AH143" i="4"/>
  <c r="AI143" i="4"/>
  <c r="AJ143" i="4"/>
  <c r="AK143" i="4"/>
  <c r="AL143" i="4"/>
  <c r="AB144" i="4"/>
  <c r="AC144" i="4"/>
  <c r="AD144" i="4"/>
  <c r="AE144" i="4"/>
  <c r="AF144" i="4"/>
  <c r="AG144" i="4"/>
  <c r="AH144" i="4"/>
  <c r="AI144" i="4"/>
  <c r="AJ144" i="4"/>
  <c r="AK144" i="4"/>
  <c r="AL144" i="4"/>
  <c r="AB145" i="4"/>
  <c r="AC145" i="4"/>
  <c r="AD145" i="4"/>
  <c r="AE145" i="4"/>
  <c r="AF145" i="4"/>
  <c r="AG145" i="4"/>
  <c r="AH145" i="4"/>
  <c r="AI145" i="4"/>
  <c r="AJ145" i="4"/>
  <c r="AK145" i="4"/>
  <c r="AL145" i="4"/>
  <c r="AB146" i="4"/>
  <c r="AC146" i="4"/>
  <c r="AD146" i="4"/>
  <c r="AE146" i="4"/>
  <c r="AF146" i="4"/>
  <c r="AG146" i="4"/>
  <c r="AH146" i="4"/>
  <c r="AI146" i="4"/>
  <c r="AJ146" i="4"/>
  <c r="AK146" i="4"/>
  <c r="AL146" i="4"/>
  <c r="AB147" i="4"/>
  <c r="AC147" i="4"/>
  <c r="AD147" i="4"/>
  <c r="AE147" i="4"/>
  <c r="AF147" i="4"/>
  <c r="AG147" i="4"/>
  <c r="AH147" i="4"/>
  <c r="AI147" i="4"/>
  <c r="AJ147" i="4"/>
  <c r="AK147" i="4"/>
  <c r="AL147" i="4"/>
  <c r="AB148" i="4"/>
  <c r="AC148" i="4"/>
  <c r="AD148" i="4"/>
  <c r="AE148" i="4"/>
  <c r="AF148" i="4"/>
  <c r="AG148" i="4"/>
  <c r="AH148" i="4"/>
  <c r="AI148" i="4"/>
  <c r="AJ148" i="4"/>
  <c r="AK148" i="4"/>
  <c r="AL148" i="4"/>
  <c r="AB149" i="4"/>
  <c r="AC149" i="4"/>
  <c r="AD149" i="4"/>
  <c r="AE149" i="4"/>
  <c r="AF149" i="4"/>
  <c r="AG149" i="4"/>
  <c r="AH149" i="4"/>
  <c r="AI149" i="4"/>
  <c r="AJ149" i="4"/>
  <c r="AK149" i="4"/>
  <c r="AL149" i="4"/>
  <c r="AB150" i="4"/>
  <c r="AC150" i="4"/>
  <c r="AD150" i="4"/>
  <c r="AE150" i="4"/>
  <c r="AF150" i="4"/>
  <c r="AG150" i="4"/>
  <c r="AH150" i="4"/>
  <c r="AI150" i="4"/>
  <c r="AJ150" i="4"/>
  <c r="AK150" i="4"/>
  <c r="AL150" i="4"/>
  <c r="AB151" i="4"/>
  <c r="AC151" i="4"/>
  <c r="AD151" i="4"/>
  <c r="AE151" i="4"/>
  <c r="AF151" i="4"/>
  <c r="AG151" i="4"/>
  <c r="AH151" i="4"/>
  <c r="AI151" i="4"/>
  <c r="AJ151" i="4"/>
  <c r="AK151" i="4"/>
  <c r="AL151" i="4"/>
  <c r="AB152" i="4"/>
  <c r="AC152" i="4"/>
  <c r="AD152" i="4"/>
  <c r="AE152" i="4"/>
  <c r="AF152" i="4"/>
  <c r="AG152" i="4"/>
  <c r="AH152" i="4"/>
  <c r="AI152" i="4"/>
  <c r="AJ152" i="4"/>
  <c r="AK152" i="4"/>
  <c r="AL152" i="4"/>
  <c r="AB153" i="4"/>
  <c r="AC153" i="4"/>
  <c r="AD153" i="4"/>
  <c r="AE153" i="4"/>
  <c r="AF153" i="4"/>
  <c r="AG153" i="4"/>
  <c r="AH153" i="4"/>
  <c r="AI153" i="4"/>
  <c r="AJ153" i="4"/>
  <c r="AK153" i="4"/>
  <c r="AL153" i="4"/>
  <c r="AB154" i="4"/>
  <c r="AC154" i="4"/>
  <c r="AD154" i="4"/>
  <c r="AE154" i="4"/>
  <c r="AF154" i="4"/>
  <c r="AG154" i="4"/>
  <c r="AH154" i="4"/>
  <c r="AI154" i="4"/>
  <c r="AJ154" i="4"/>
  <c r="AK154" i="4"/>
  <c r="AL154" i="4"/>
  <c r="AB155" i="4"/>
  <c r="AC155" i="4"/>
  <c r="AD155" i="4"/>
  <c r="AE155" i="4"/>
  <c r="AF155" i="4"/>
  <c r="AG155" i="4"/>
  <c r="AH155" i="4"/>
  <c r="AI155" i="4"/>
  <c r="AJ155" i="4"/>
  <c r="AK155" i="4"/>
  <c r="AL155" i="4"/>
  <c r="AB156" i="4"/>
  <c r="AC156" i="4"/>
  <c r="AD156" i="4"/>
  <c r="AE156" i="4"/>
  <c r="AF156" i="4"/>
  <c r="AG156" i="4"/>
  <c r="AH156" i="4"/>
  <c r="AI156" i="4"/>
  <c r="AJ156" i="4"/>
  <c r="AK156" i="4"/>
  <c r="AL156" i="4"/>
  <c r="AB157" i="4"/>
  <c r="AC157" i="4"/>
  <c r="AD157" i="4"/>
  <c r="AE157" i="4"/>
  <c r="AF157" i="4"/>
  <c r="AG157" i="4"/>
  <c r="AH157" i="4"/>
  <c r="AI157" i="4"/>
  <c r="AJ157" i="4"/>
  <c r="AK157" i="4"/>
  <c r="AL157" i="4"/>
  <c r="AB158" i="4"/>
  <c r="AC158" i="4"/>
  <c r="AD158" i="4"/>
  <c r="AE158" i="4"/>
  <c r="AF158" i="4"/>
  <c r="AG158" i="4"/>
  <c r="AH158" i="4"/>
  <c r="AI158" i="4"/>
  <c r="AJ158" i="4"/>
  <c r="AK158" i="4"/>
  <c r="AL158" i="4"/>
  <c r="AB159" i="4"/>
  <c r="AC159" i="4"/>
  <c r="AD159" i="4"/>
  <c r="AE159" i="4"/>
  <c r="AF159" i="4"/>
  <c r="AG159" i="4"/>
  <c r="AH159" i="4"/>
  <c r="AI159" i="4"/>
  <c r="AJ159" i="4"/>
  <c r="AK159" i="4"/>
  <c r="AL159" i="4"/>
  <c r="AB160" i="4"/>
  <c r="AC160" i="4"/>
  <c r="AD160" i="4"/>
  <c r="AE160" i="4"/>
  <c r="AF160" i="4"/>
  <c r="AG160" i="4"/>
  <c r="AH160" i="4"/>
  <c r="AI160" i="4"/>
  <c r="AJ160" i="4"/>
  <c r="AK160" i="4"/>
  <c r="AL160" i="4"/>
  <c r="AB161" i="4"/>
  <c r="AC161" i="4"/>
  <c r="AD161" i="4"/>
  <c r="AE161" i="4"/>
  <c r="AF161" i="4"/>
  <c r="AG161" i="4"/>
  <c r="AH161" i="4"/>
  <c r="AI161" i="4"/>
  <c r="AJ161" i="4"/>
  <c r="AK161" i="4"/>
  <c r="AL161" i="4"/>
  <c r="AB162" i="4"/>
  <c r="AC162" i="4"/>
  <c r="AD162" i="4"/>
  <c r="AE162" i="4"/>
  <c r="AF162" i="4"/>
  <c r="AG162" i="4"/>
  <c r="AH162" i="4"/>
  <c r="AI162" i="4"/>
  <c r="AJ162" i="4"/>
  <c r="AK162" i="4"/>
  <c r="AL162" i="4"/>
  <c r="AB163" i="4"/>
  <c r="AC163" i="4"/>
  <c r="AD163" i="4"/>
  <c r="AE163" i="4"/>
  <c r="AF163" i="4"/>
  <c r="AG163" i="4"/>
  <c r="AH163" i="4"/>
  <c r="AI163" i="4"/>
  <c r="AJ163" i="4"/>
  <c r="AK163" i="4"/>
  <c r="AL163" i="4"/>
  <c r="AB164" i="4"/>
  <c r="AC164" i="4"/>
  <c r="AD164" i="4"/>
  <c r="AE164" i="4"/>
  <c r="AF164" i="4"/>
  <c r="AG164" i="4"/>
  <c r="AH164" i="4"/>
  <c r="AI164" i="4"/>
  <c r="AJ164" i="4"/>
  <c r="AK164" i="4"/>
  <c r="AL164" i="4"/>
  <c r="AB165" i="4"/>
  <c r="AC165" i="4"/>
  <c r="AD165" i="4"/>
  <c r="AE165" i="4"/>
  <c r="AF165" i="4"/>
  <c r="AG165" i="4"/>
  <c r="AH165" i="4"/>
  <c r="AI165" i="4"/>
  <c r="AJ165" i="4"/>
  <c r="AK165" i="4"/>
  <c r="AL165" i="4"/>
  <c r="AB166" i="4"/>
  <c r="AC166" i="4"/>
  <c r="AD166" i="4"/>
  <c r="AE166" i="4"/>
  <c r="AF166" i="4"/>
  <c r="AG166" i="4"/>
  <c r="AH166" i="4"/>
  <c r="AI166" i="4"/>
  <c r="AJ166" i="4"/>
  <c r="AK166" i="4"/>
  <c r="AL166" i="4"/>
  <c r="AB167" i="4"/>
  <c r="AC167" i="4"/>
  <c r="AD167" i="4"/>
  <c r="AE167" i="4"/>
  <c r="AF167" i="4"/>
  <c r="AG167" i="4"/>
  <c r="AH167" i="4"/>
  <c r="AI167" i="4"/>
  <c r="AJ167" i="4"/>
  <c r="AK167" i="4"/>
  <c r="AL167" i="4"/>
  <c r="AB168" i="4"/>
  <c r="AC168" i="4"/>
  <c r="AD168" i="4"/>
  <c r="AE168" i="4"/>
  <c r="AF168" i="4"/>
  <c r="AG168" i="4"/>
  <c r="AH168" i="4"/>
  <c r="AI168" i="4"/>
  <c r="AJ168" i="4"/>
  <c r="AK168" i="4"/>
  <c r="AL168" i="4"/>
  <c r="AB169" i="4"/>
  <c r="AC169" i="4"/>
  <c r="AD169" i="4"/>
  <c r="AE169" i="4"/>
  <c r="AF169" i="4"/>
  <c r="AG169" i="4"/>
  <c r="AH169" i="4"/>
  <c r="AI169" i="4"/>
  <c r="AJ169" i="4"/>
  <c r="AK169" i="4"/>
  <c r="AL169" i="4"/>
  <c r="AB170" i="4"/>
  <c r="AC170" i="4"/>
  <c r="AD170" i="4"/>
  <c r="AE170" i="4"/>
  <c r="AF170" i="4"/>
  <c r="AG170" i="4"/>
  <c r="AH170" i="4"/>
  <c r="AI170" i="4"/>
  <c r="AJ170" i="4"/>
  <c r="AK170" i="4"/>
  <c r="AL170" i="4"/>
  <c r="AB171" i="4"/>
  <c r="AC171" i="4"/>
  <c r="AD171" i="4"/>
  <c r="AE171" i="4"/>
  <c r="AF171" i="4"/>
  <c r="AG171" i="4"/>
  <c r="AH171" i="4"/>
  <c r="AI171" i="4"/>
  <c r="AJ171" i="4"/>
  <c r="AK171" i="4"/>
  <c r="AL171" i="4"/>
  <c r="AB172" i="4"/>
  <c r="AC172" i="4"/>
  <c r="AD172" i="4"/>
  <c r="AE172" i="4"/>
  <c r="AF172" i="4"/>
  <c r="AG172" i="4"/>
  <c r="AH172" i="4"/>
  <c r="AI172" i="4"/>
  <c r="AJ172" i="4"/>
  <c r="AK172" i="4"/>
  <c r="AL172" i="4"/>
  <c r="AB173" i="4"/>
  <c r="AC173" i="4"/>
  <c r="AD173" i="4"/>
  <c r="AE173" i="4"/>
  <c r="AF173" i="4"/>
  <c r="AG173" i="4"/>
  <c r="AH173" i="4"/>
  <c r="AI173" i="4"/>
  <c r="AJ173" i="4"/>
  <c r="AK173" i="4"/>
  <c r="AL173" i="4"/>
  <c r="AB174" i="4"/>
  <c r="AC174" i="4"/>
  <c r="AD174" i="4"/>
  <c r="AE174" i="4"/>
  <c r="AF174" i="4"/>
  <c r="AG174" i="4"/>
  <c r="AH174" i="4"/>
  <c r="AI174" i="4"/>
  <c r="AJ174" i="4"/>
  <c r="AK174" i="4"/>
  <c r="AL174" i="4"/>
  <c r="AB175" i="4"/>
  <c r="AC175" i="4"/>
  <c r="AD175" i="4"/>
  <c r="AE175" i="4"/>
  <c r="AF175" i="4"/>
  <c r="AG175" i="4"/>
  <c r="AH175" i="4"/>
  <c r="AI175" i="4"/>
  <c r="AJ175" i="4"/>
  <c r="AK175" i="4"/>
  <c r="AL175" i="4"/>
  <c r="AB176" i="4"/>
  <c r="AC176" i="4"/>
  <c r="AD176" i="4"/>
  <c r="AE176" i="4"/>
  <c r="AF176" i="4"/>
  <c r="AG176" i="4"/>
  <c r="AH176" i="4"/>
  <c r="AI176" i="4"/>
  <c r="AJ176" i="4"/>
  <c r="AK176" i="4"/>
  <c r="AL176" i="4"/>
  <c r="AB177" i="4"/>
  <c r="AC177" i="4"/>
  <c r="AD177" i="4"/>
  <c r="AE177" i="4"/>
  <c r="AF177" i="4"/>
  <c r="AG177" i="4"/>
  <c r="AH177" i="4"/>
  <c r="AI177" i="4"/>
  <c r="AJ177" i="4"/>
  <c r="AK177" i="4"/>
  <c r="AL177" i="4"/>
  <c r="AB178" i="4"/>
  <c r="AC178" i="4"/>
  <c r="AD178" i="4"/>
  <c r="AE178" i="4"/>
  <c r="AF178" i="4"/>
  <c r="AG178" i="4"/>
  <c r="AH178" i="4"/>
  <c r="AI178" i="4"/>
  <c r="AJ178" i="4"/>
  <c r="AK178" i="4"/>
  <c r="AL178" i="4"/>
  <c r="AB179" i="4"/>
  <c r="AC179" i="4"/>
  <c r="AD179" i="4"/>
  <c r="AE179" i="4"/>
  <c r="AF179" i="4"/>
  <c r="AG179" i="4"/>
  <c r="AH179" i="4"/>
  <c r="AI179" i="4"/>
  <c r="AJ179" i="4"/>
  <c r="AK179" i="4"/>
  <c r="AL179" i="4"/>
  <c r="AB180" i="4"/>
  <c r="AC180" i="4"/>
  <c r="AD180" i="4"/>
  <c r="AE180" i="4"/>
  <c r="AF180" i="4"/>
  <c r="AG180" i="4"/>
  <c r="AH180" i="4"/>
  <c r="AI180" i="4"/>
  <c r="AJ180" i="4"/>
  <c r="AK180" i="4"/>
  <c r="AL180" i="4"/>
  <c r="AB181" i="4"/>
  <c r="AC181" i="4"/>
  <c r="AD181" i="4"/>
  <c r="AE181" i="4"/>
  <c r="AF181" i="4"/>
  <c r="AG181" i="4"/>
  <c r="AH181" i="4"/>
  <c r="AI181" i="4"/>
  <c r="AJ181" i="4"/>
  <c r="AK181" i="4"/>
  <c r="AL181" i="4"/>
  <c r="AB182" i="4"/>
  <c r="AC182" i="4"/>
  <c r="AD182" i="4"/>
  <c r="AE182" i="4"/>
  <c r="AF182" i="4"/>
  <c r="AG182" i="4"/>
  <c r="AH182" i="4"/>
  <c r="AI182" i="4"/>
  <c r="AJ182" i="4"/>
  <c r="AK182" i="4"/>
  <c r="AL182" i="4"/>
  <c r="AB183" i="4"/>
  <c r="AC183" i="4"/>
  <c r="AD183" i="4"/>
  <c r="AE183" i="4"/>
  <c r="AF183" i="4"/>
  <c r="AG183" i="4"/>
  <c r="AH183" i="4"/>
  <c r="AI183" i="4"/>
  <c r="AJ183" i="4"/>
  <c r="AK183" i="4"/>
  <c r="AL183" i="4"/>
  <c r="AB184" i="4"/>
  <c r="AC184" i="4"/>
  <c r="AD184" i="4"/>
  <c r="AE184" i="4"/>
  <c r="AF184" i="4"/>
  <c r="AG184" i="4"/>
  <c r="AH184" i="4"/>
  <c r="AI184" i="4"/>
  <c r="AJ184" i="4"/>
  <c r="AK184" i="4"/>
  <c r="AL184" i="4"/>
  <c r="AB185" i="4"/>
  <c r="AC185" i="4"/>
  <c r="AD185" i="4"/>
  <c r="AE185" i="4"/>
  <c r="AF185" i="4"/>
  <c r="AG185" i="4"/>
  <c r="AH185" i="4"/>
  <c r="AI185" i="4"/>
  <c r="AJ185" i="4"/>
  <c r="AK185" i="4"/>
  <c r="AL185" i="4"/>
  <c r="AB186" i="4"/>
  <c r="AC186" i="4"/>
  <c r="AD186" i="4"/>
  <c r="AE186" i="4"/>
  <c r="AF186" i="4"/>
  <c r="AG186" i="4"/>
  <c r="AH186" i="4"/>
  <c r="AI186" i="4"/>
  <c r="AJ186" i="4"/>
  <c r="AK186" i="4"/>
  <c r="AL186" i="4"/>
  <c r="AB187" i="4"/>
  <c r="AC187" i="4"/>
  <c r="AD187" i="4"/>
  <c r="AE187" i="4"/>
  <c r="AF187" i="4"/>
  <c r="AG187" i="4"/>
  <c r="AH187" i="4"/>
  <c r="AI187" i="4"/>
  <c r="AJ187" i="4"/>
  <c r="AK187" i="4"/>
  <c r="AL187" i="4"/>
  <c r="AB188" i="4"/>
  <c r="AC188" i="4"/>
  <c r="AD188" i="4"/>
  <c r="AE188" i="4"/>
  <c r="AF188" i="4"/>
  <c r="AG188" i="4"/>
  <c r="AH188" i="4"/>
  <c r="AI188" i="4"/>
  <c r="AJ188" i="4"/>
  <c r="AK188" i="4"/>
  <c r="AL188" i="4"/>
  <c r="AB189" i="4"/>
  <c r="AC189" i="4"/>
  <c r="AD189" i="4"/>
  <c r="AE189" i="4"/>
  <c r="AF189" i="4"/>
  <c r="AG189" i="4"/>
  <c r="AH189" i="4"/>
  <c r="AI189" i="4"/>
  <c r="AJ189" i="4"/>
  <c r="AK189" i="4"/>
  <c r="AL189" i="4"/>
  <c r="AB190" i="4"/>
  <c r="AC190" i="4"/>
  <c r="AD190" i="4"/>
  <c r="AE190" i="4"/>
  <c r="AF190" i="4"/>
  <c r="AG190" i="4"/>
  <c r="AH190" i="4"/>
  <c r="AI190" i="4"/>
  <c r="AJ190" i="4"/>
  <c r="AK190" i="4"/>
  <c r="AL190" i="4"/>
  <c r="AB191" i="4"/>
  <c r="AC191" i="4"/>
  <c r="AD191" i="4"/>
  <c r="AE191" i="4"/>
  <c r="AF191" i="4"/>
  <c r="AG191" i="4"/>
  <c r="AH191" i="4"/>
  <c r="AI191" i="4"/>
  <c r="AJ191" i="4"/>
  <c r="AK191" i="4"/>
  <c r="AL191" i="4"/>
  <c r="AB192" i="4"/>
  <c r="AC192" i="4"/>
  <c r="AD192" i="4"/>
  <c r="AE192" i="4"/>
  <c r="AF192" i="4"/>
  <c r="AG192" i="4"/>
  <c r="AH192" i="4"/>
  <c r="AI192" i="4"/>
  <c r="AJ192" i="4"/>
  <c r="AK192" i="4"/>
  <c r="AL192" i="4"/>
  <c r="AB193" i="4"/>
  <c r="AC193" i="4"/>
  <c r="AD193" i="4"/>
  <c r="AE193" i="4"/>
  <c r="AF193" i="4"/>
  <c r="AG193" i="4"/>
  <c r="AH193" i="4"/>
  <c r="AI193" i="4"/>
  <c r="AJ193" i="4"/>
  <c r="AK193" i="4"/>
  <c r="AL193" i="4"/>
  <c r="AB194" i="4"/>
  <c r="AC194" i="4"/>
  <c r="AD194" i="4"/>
  <c r="AE194" i="4"/>
  <c r="AF194" i="4"/>
  <c r="AG194" i="4"/>
  <c r="AH194" i="4"/>
  <c r="AI194" i="4"/>
  <c r="AJ194" i="4"/>
  <c r="AK194" i="4"/>
  <c r="AL194" i="4"/>
  <c r="AB195" i="4"/>
  <c r="AC195" i="4"/>
  <c r="AD195" i="4"/>
  <c r="AE195" i="4"/>
  <c r="AF195" i="4"/>
  <c r="AG195" i="4"/>
  <c r="AH195" i="4"/>
  <c r="AI195" i="4"/>
  <c r="AJ195" i="4"/>
  <c r="AK195" i="4"/>
  <c r="AL195" i="4"/>
  <c r="AB196" i="4"/>
  <c r="AC196" i="4"/>
  <c r="AD196" i="4"/>
  <c r="AE196" i="4"/>
  <c r="AF196" i="4"/>
  <c r="AG196" i="4"/>
  <c r="AH196" i="4"/>
  <c r="AI196" i="4"/>
  <c r="AJ196" i="4"/>
  <c r="AK196" i="4"/>
  <c r="AL196" i="4"/>
  <c r="AB197" i="4"/>
  <c r="AC197" i="4"/>
  <c r="AD197" i="4"/>
  <c r="AE197" i="4"/>
  <c r="AF197" i="4"/>
  <c r="AG197" i="4"/>
  <c r="AH197" i="4"/>
  <c r="AI197" i="4"/>
  <c r="AJ197" i="4"/>
  <c r="AK197" i="4"/>
  <c r="AL197" i="4"/>
  <c r="AB198" i="4"/>
  <c r="AC198" i="4"/>
  <c r="AD198" i="4"/>
  <c r="AE198" i="4"/>
  <c r="AF198" i="4"/>
  <c r="AG198" i="4"/>
  <c r="AH198" i="4"/>
  <c r="AI198" i="4"/>
  <c r="AJ198" i="4"/>
  <c r="AK198" i="4"/>
  <c r="AL198" i="4"/>
  <c r="AB199" i="4"/>
  <c r="AC199" i="4"/>
  <c r="AD199" i="4"/>
  <c r="AE199" i="4"/>
  <c r="AF199" i="4"/>
  <c r="AG199" i="4"/>
  <c r="AH199" i="4"/>
  <c r="AI199" i="4"/>
  <c r="AJ199" i="4"/>
  <c r="AK199" i="4"/>
  <c r="AL199" i="4"/>
  <c r="AB200" i="4"/>
  <c r="AC200" i="4"/>
  <c r="AD200" i="4"/>
  <c r="AE200" i="4"/>
  <c r="AF200" i="4"/>
  <c r="AG200" i="4"/>
  <c r="AH200" i="4"/>
  <c r="AI200" i="4"/>
  <c r="AJ200" i="4"/>
  <c r="AK200" i="4"/>
  <c r="AL200" i="4"/>
  <c r="AB201" i="4"/>
  <c r="AC201" i="4"/>
  <c r="AD201" i="4"/>
  <c r="AE201" i="4"/>
  <c r="AF201" i="4"/>
  <c r="AG201" i="4"/>
  <c r="AH201" i="4"/>
  <c r="AI201" i="4"/>
  <c r="AJ201" i="4"/>
  <c r="AK201" i="4"/>
  <c r="AL201" i="4"/>
  <c r="AB202" i="4"/>
  <c r="AC202" i="4"/>
  <c r="AD202" i="4"/>
  <c r="AE202" i="4"/>
  <c r="AF202" i="4"/>
  <c r="AG202" i="4"/>
  <c r="AH202" i="4"/>
  <c r="AI202" i="4"/>
  <c r="AJ202" i="4"/>
  <c r="AK202" i="4"/>
  <c r="AL202" i="4"/>
  <c r="AB203" i="4"/>
  <c r="AC203" i="4"/>
  <c r="AD203" i="4"/>
  <c r="AE203" i="4"/>
  <c r="AF203" i="4"/>
  <c r="AG203" i="4"/>
  <c r="AH203" i="4"/>
  <c r="AI203" i="4"/>
  <c r="AJ203" i="4"/>
  <c r="AK203" i="4"/>
  <c r="AL203" i="4"/>
  <c r="AB204" i="4"/>
  <c r="AC204" i="4"/>
  <c r="AD204" i="4"/>
  <c r="AE204" i="4"/>
  <c r="AF204" i="4"/>
  <c r="AG204" i="4"/>
  <c r="AH204" i="4"/>
  <c r="AI204" i="4"/>
  <c r="AJ204" i="4"/>
  <c r="AK204" i="4"/>
  <c r="AL204" i="4"/>
  <c r="AB205" i="4"/>
  <c r="AC205" i="4"/>
  <c r="AD205" i="4"/>
  <c r="AE205" i="4"/>
  <c r="AF205" i="4"/>
  <c r="AG205" i="4"/>
  <c r="AH205" i="4"/>
  <c r="AI205" i="4"/>
  <c r="AJ205" i="4"/>
  <c r="AK205" i="4"/>
  <c r="AL205" i="4"/>
  <c r="AB206" i="4"/>
  <c r="AC206" i="4"/>
  <c r="AD206" i="4"/>
  <c r="AE206" i="4"/>
  <c r="AF206" i="4"/>
  <c r="AG206" i="4"/>
  <c r="AH206" i="4"/>
  <c r="AI206" i="4"/>
  <c r="AJ206" i="4"/>
  <c r="AK206" i="4"/>
  <c r="AL206" i="4"/>
  <c r="AB207" i="4"/>
  <c r="AC207" i="4"/>
  <c r="AD207" i="4"/>
  <c r="AE207" i="4"/>
  <c r="AF207" i="4"/>
  <c r="AG207" i="4"/>
  <c r="AH207" i="4"/>
  <c r="AI207" i="4"/>
  <c r="AJ207" i="4"/>
  <c r="AK207" i="4"/>
  <c r="AL207" i="4"/>
  <c r="AB208" i="4"/>
  <c r="AC208" i="4"/>
  <c r="AD208" i="4"/>
  <c r="AE208" i="4"/>
  <c r="AF208" i="4"/>
  <c r="AG208" i="4"/>
  <c r="AH208" i="4"/>
  <c r="AI208" i="4"/>
  <c r="AJ208" i="4"/>
  <c r="AK208" i="4"/>
  <c r="AL208" i="4"/>
  <c r="AB209" i="4"/>
  <c r="AC209" i="4"/>
  <c r="AD209" i="4"/>
  <c r="AE209" i="4"/>
  <c r="AF209" i="4"/>
  <c r="AG209" i="4"/>
  <c r="AH209" i="4"/>
  <c r="AI209" i="4"/>
  <c r="AJ209" i="4"/>
  <c r="AK209" i="4"/>
  <c r="AL209" i="4"/>
  <c r="AB210" i="4"/>
  <c r="AC210" i="4"/>
  <c r="AD210" i="4"/>
  <c r="AE210" i="4"/>
  <c r="AF210" i="4"/>
  <c r="AG210" i="4"/>
  <c r="AH210" i="4"/>
  <c r="AI210" i="4"/>
  <c r="AJ210" i="4"/>
  <c r="AK210" i="4"/>
  <c r="AL210" i="4"/>
  <c r="AB211" i="4"/>
  <c r="AC211" i="4"/>
  <c r="AD211" i="4"/>
  <c r="AE211" i="4"/>
  <c r="AF211" i="4"/>
  <c r="AG211" i="4"/>
  <c r="AH211" i="4"/>
  <c r="AI211" i="4"/>
  <c r="AJ211" i="4"/>
  <c r="AK211" i="4"/>
  <c r="AL211" i="4"/>
  <c r="AB212" i="4"/>
  <c r="AC212" i="4"/>
  <c r="AD212" i="4"/>
  <c r="AE212" i="4"/>
  <c r="AF212" i="4"/>
  <c r="AG212" i="4"/>
  <c r="AH212" i="4"/>
  <c r="AI212" i="4"/>
  <c r="AJ212" i="4"/>
  <c r="AK212" i="4"/>
  <c r="AL212" i="4"/>
  <c r="AB213" i="4"/>
  <c r="AC213" i="4"/>
  <c r="AD213" i="4"/>
  <c r="AE213" i="4"/>
  <c r="AF213" i="4"/>
  <c r="AG213" i="4"/>
  <c r="AH213" i="4"/>
  <c r="AI213" i="4"/>
  <c r="AJ213" i="4"/>
  <c r="AK213" i="4"/>
  <c r="AL213" i="4"/>
  <c r="AB214" i="4"/>
  <c r="AC214" i="4"/>
  <c r="AD214" i="4"/>
  <c r="AE214" i="4"/>
  <c r="AF214" i="4"/>
  <c r="AG214" i="4"/>
  <c r="AH214" i="4"/>
  <c r="AI214" i="4"/>
  <c r="AJ214" i="4"/>
  <c r="AK214" i="4"/>
  <c r="AL214" i="4"/>
  <c r="AB215" i="4"/>
  <c r="AC215" i="4"/>
  <c r="AD215" i="4"/>
  <c r="AE215" i="4"/>
  <c r="AF215" i="4"/>
  <c r="AG215" i="4"/>
  <c r="AH215" i="4"/>
  <c r="AI215" i="4"/>
  <c r="AJ215" i="4"/>
  <c r="AK215" i="4"/>
  <c r="AL215" i="4"/>
  <c r="AB216" i="4"/>
  <c r="AC216" i="4"/>
  <c r="AD216" i="4"/>
  <c r="AE216" i="4"/>
  <c r="AF216" i="4"/>
  <c r="AG216" i="4"/>
  <c r="AH216" i="4"/>
  <c r="AI216" i="4"/>
  <c r="AJ216" i="4"/>
  <c r="AK216" i="4"/>
  <c r="AL216" i="4"/>
  <c r="AB217" i="4"/>
  <c r="AC217" i="4"/>
  <c r="AD217" i="4"/>
  <c r="AE217" i="4"/>
  <c r="AF217" i="4"/>
  <c r="AG217" i="4"/>
  <c r="AH217" i="4"/>
  <c r="AI217" i="4"/>
  <c r="AJ217" i="4"/>
  <c r="AK217" i="4"/>
  <c r="AL217" i="4"/>
  <c r="AB218" i="4"/>
  <c r="AC218" i="4"/>
  <c r="AD218" i="4"/>
  <c r="AE218" i="4"/>
  <c r="AF218" i="4"/>
  <c r="AG218" i="4"/>
  <c r="AH218" i="4"/>
  <c r="AI218" i="4"/>
  <c r="AJ218" i="4"/>
  <c r="AK218" i="4"/>
  <c r="AL218" i="4"/>
  <c r="AB219" i="4"/>
  <c r="AC219" i="4"/>
  <c r="AD219" i="4"/>
  <c r="AE219" i="4"/>
  <c r="AF219" i="4"/>
  <c r="AG219" i="4"/>
  <c r="AH219" i="4"/>
  <c r="AI219" i="4"/>
  <c r="AJ219" i="4"/>
  <c r="AK219" i="4"/>
  <c r="AL219" i="4"/>
  <c r="AB220" i="4"/>
  <c r="AC220" i="4"/>
  <c r="AD220" i="4"/>
  <c r="AE220" i="4"/>
  <c r="AF220" i="4"/>
  <c r="AG220" i="4"/>
  <c r="AH220" i="4"/>
  <c r="AI220" i="4"/>
  <c r="AJ220" i="4"/>
  <c r="AK220" i="4"/>
  <c r="AL220" i="4"/>
  <c r="AB221" i="4"/>
  <c r="AC221" i="4"/>
  <c r="AD221" i="4"/>
  <c r="AE221" i="4"/>
  <c r="AF221" i="4"/>
  <c r="AG221" i="4"/>
  <c r="AH221" i="4"/>
  <c r="AI221" i="4"/>
  <c r="AJ221" i="4"/>
  <c r="AK221" i="4"/>
  <c r="AL221" i="4"/>
  <c r="AB222" i="4"/>
  <c r="AC222" i="4"/>
  <c r="AD222" i="4"/>
  <c r="AE222" i="4"/>
  <c r="AF222" i="4"/>
  <c r="AG222" i="4"/>
  <c r="AH222" i="4"/>
  <c r="AI222" i="4"/>
  <c r="AJ222" i="4"/>
  <c r="AK222" i="4"/>
  <c r="AL222" i="4"/>
  <c r="AB223" i="4"/>
  <c r="AC223" i="4"/>
  <c r="AD223" i="4"/>
  <c r="AE223" i="4"/>
  <c r="AF223" i="4"/>
  <c r="AG223" i="4"/>
  <c r="AH223" i="4"/>
  <c r="AI223" i="4"/>
  <c r="AJ223" i="4"/>
  <c r="AK223" i="4"/>
  <c r="AL223" i="4"/>
  <c r="AB224" i="4"/>
  <c r="AC224" i="4"/>
  <c r="AD224" i="4"/>
  <c r="AE224" i="4"/>
  <c r="AF224" i="4"/>
  <c r="AG224" i="4"/>
  <c r="AH224" i="4"/>
  <c r="AI224" i="4"/>
  <c r="AJ224" i="4"/>
  <c r="AK224" i="4"/>
  <c r="AL224" i="4"/>
  <c r="AB225" i="4"/>
  <c r="AC225" i="4"/>
  <c r="AD225" i="4"/>
  <c r="AE225" i="4"/>
  <c r="AF225" i="4"/>
  <c r="AG225" i="4"/>
  <c r="AH225" i="4"/>
  <c r="AI225" i="4"/>
  <c r="AJ225" i="4"/>
  <c r="AK225" i="4"/>
  <c r="AL225" i="4"/>
  <c r="AB226" i="4"/>
  <c r="AC226" i="4"/>
  <c r="AD226" i="4"/>
  <c r="AE226" i="4"/>
  <c r="AF226" i="4"/>
  <c r="AG226" i="4"/>
  <c r="AH226" i="4"/>
  <c r="AI226" i="4"/>
  <c r="AJ226" i="4"/>
  <c r="AK226" i="4"/>
  <c r="AL226" i="4"/>
  <c r="AB227" i="4"/>
  <c r="AC227" i="4"/>
  <c r="AD227" i="4"/>
  <c r="AE227" i="4"/>
  <c r="AF227" i="4"/>
  <c r="AG227" i="4"/>
  <c r="AH227" i="4"/>
  <c r="AI227" i="4"/>
  <c r="AJ227" i="4"/>
  <c r="AK227" i="4"/>
  <c r="AL227" i="4"/>
  <c r="AB228" i="4"/>
  <c r="AC228" i="4"/>
  <c r="AD228" i="4"/>
  <c r="AE228" i="4"/>
  <c r="AF228" i="4"/>
  <c r="AG228" i="4"/>
  <c r="AH228" i="4"/>
  <c r="AI228" i="4"/>
  <c r="AJ228" i="4"/>
  <c r="AK228" i="4"/>
  <c r="AL228" i="4"/>
  <c r="AB229" i="4"/>
  <c r="AC229" i="4"/>
  <c r="AD229" i="4"/>
  <c r="AE229" i="4"/>
  <c r="AF229" i="4"/>
  <c r="AG229" i="4"/>
  <c r="AH229" i="4"/>
  <c r="AI229" i="4"/>
  <c r="AJ229" i="4"/>
  <c r="AK229" i="4"/>
  <c r="AL229" i="4"/>
  <c r="AB230" i="4"/>
  <c r="AC230" i="4"/>
  <c r="AD230" i="4"/>
  <c r="AE230" i="4"/>
  <c r="AF230" i="4"/>
  <c r="AG230" i="4"/>
  <c r="AH230" i="4"/>
  <c r="AI230" i="4"/>
  <c r="AJ230" i="4"/>
  <c r="AK230" i="4"/>
  <c r="AL230" i="4"/>
  <c r="AB231" i="4"/>
  <c r="AC231" i="4"/>
  <c r="AD231" i="4"/>
  <c r="AE231" i="4"/>
  <c r="AF231" i="4"/>
  <c r="AG231" i="4"/>
  <c r="AH231" i="4"/>
  <c r="AI231" i="4"/>
  <c r="AJ231" i="4"/>
  <c r="AK231" i="4"/>
  <c r="AL231" i="4"/>
  <c r="AB232" i="4"/>
  <c r="AC232" i="4"/>
  <c r="AD232" i="4"/>
  <c r="AE232" i="4"/>
  <c r="AF232" i="4"/>
  <c r="AG232" i="4"/>
  <c r="AH232" i="4"/>
  <c r="AI232" i="4"/>
  <c r="AJ232" i="4"/>
  <c r="AK232" i="4"/>
  <c r="AL232" i="4"/>
  <c r="AB233" i="4"/>
  <c r="AC233" i="4"/>
  <c r="AD233" i="4"/>
  <c r="AE233" i="4"/>
  <c r="AF233" i="4"/>
  <c r="AG233" i="4"/>
  <c r="AH233" i="4"/>
  <c r="AI233" i="4"/>
  <c r="AJ233" i="4"/>
  <c r="AK233" i="4"/>
  <c r="AL233" i="4"/>
  <c r="AB234" i="4"/>
  <c r="AC234" i="4"/>
  <c r="AD234" i="4"/>
  <c r="AE234" i="4"/>
  <c r="AF234" i="4"/>
  <c r="AG234" i="4"/>
  <c r="AH234" i="4"/>
  <c r="AI234" i="4"/>
  <c r="AJ234" i="4"/>
  <c r="AK234" i="4"/>
  <c r="AL234" i="4"/>
  <c r="AB235" i="4"/>
  <c r="AC235" i="4"/>
  <c r="AD235" i="4"/>
  <c r="AE235" i="4"/>
  <c r="AF235" i="4"/>
  <c r="AG235" i="4"/>
  <c r="AH235" i="4"/>
  <c r="AI235" i="4"/>
  <c r="AJ235" i="4"/>
  <c r="AK235" i="4"/>
  <c r="AL235" i="4"/>
  <c r="AB236" i="4"/>
  <c r="AC236" i="4"/>
  <c r="AD236" i="4"/>
  <c r="AE236" i="4"/>
  <c r="AF236" i="4"/>
  <c r="AG236" i="4"/>
  <c r="AH236" i="4"/>
  <c r="AI236" i="4"/>
  <c r="AJ236" i="4"/>
  <c r="AK236" i="4"/>
  <c r="AL236" i="4"/>
  <c r="AB237" i="4"/>
  <c r="AC237" i="4"/>
  <c r="AD237" i="4"/>
  <c r="AE237" i="4"/>
  <c r="AF237" i="4"/>
  <c r="AG237" i="4"/>
  <c r="AH237" i="4"/>
  <c r="AI237" i="4"/>
  <c r="AJ237" i="4"/>
  <c r="AK237" i="4"/>
  <c r="AL237" i="4"/>
  <c r="AB238" i="4"/>
  <c r="AC238" i="4"/>
  <c r="AD238" i="4"/>
  <c r="AE238" i="4"/>
  <c r="AF238" i="4"/>
  <c r="AG238" i="4"/>
  <c r="AH238" i="4"/>
  <c r="AI238" i="4"/>
  <c r="AJ238" i="4"/>
  <c r="AK238" i="4"/>
  <c r="AL238" i="4"/>
  <c r="AB239" i="4"/>
  <c r="AC239" i="4"/>
  <c r="AD239" i="4"/>
  <c r="AE239" i="4"/>
  <c r="AF239" i="4"/>
  <c r="AG239" i="4"/>
  <c r="AH239" i="4"/>
  <c r="AI239" i="4"/>
  <c r="AJ239" i="4"/>
  <c r="AK239" i="4"/>
  <c r="AL239" i="4"/>
  <c r="AB240" i="4"/>
  <c r="AC240" i="4"/>
  <c r="AD240" i="4"/>
  <c r="AE240" i="4"/>
  <c r="AF240" i="4"/>
  <c r="AG240" i="4"/>
  <c r="AH240" i="4"/>
  <c r="AI240" i="4"/>
  <c r="AJ240" i="4"/>
  <c r="AK240" i="4"/>
  <c r="AL240" i="4"/>
  <c r="AB241" i="4"/>
  <c r="AC241" i="4"/>
  <c r="AD241" i="4"/>
  <c r="AE241" i="4"/>
  <c r="AF241" i="4"/>
  <c r="AG241" i="4"/>
  <c r="AH241" i="4"/>
  <c r="AI241" i="4"/>
  <c r="AJ241" i="4"/>
  <c r="AK241" i="4"/>
  <c r="AL241" i="4"/>
  <c r="AB242" i="4"/>
  <c r="AC242" i="4"/>
  <c r="AD242" i="4"/>
  <c r="AE242" i="4"/>
  <c r="AF242" i="4"/>
  <c r="AG242" i="4"/>
  <c r="AH242" i="4"/>
  <c r="AI242" i="4"/>
  <c r="AJ242" i="4"/>
  <c r="AK242" i="4"/>
  <c r="AL242" i="4"/>
  <c r="AB243" i="4"/>
  <c r="AC243" i="4"/>
  <c r="AD243" i="4"/>
  <c r="AE243" i="4"/>
  <c r="AF243" i="4"/>
  <c r="AG243" i="4"/>
  <c r="AH243" i="4"/>
  <c r="AI243" i="4"/>
  <c r="AJ243" i="4"/>
  <c r="AK243" i="4"/>
  <c r="AL243" i="4"/>
  <c r="AB244" i="4"/>
  <c r="AC244" i="4"/>
  <c r="AD244" i="4"/>
  <c r="AE244" i="4"/>
  <c r="AF244" i="4"/>
  <c r="AG244" i="4"/>
  <c r="AH244" i="4"/>
  <c r="AI244" i="4"/>
  <c r="AJ244" i="4"/>
  <c r="AK244" i="4"/>
  <c r="AL244" i="4"/>
  <c r="AB245" i="4"/>
  <c r="AC245" i="4"/>
  <c r="AD245" i="4"/>
  <c r="AE245" i="4"/>
  <c r="AF245" i="4"/>
  <c r="AG245" i="4"/>
  <c r="AH245" i="4"/>
  <c r="AI245" i="4"/>
  <c r="AJ245" i="4"/>
  <c r="AK245" i="4"/>
  <c r="AL245" i="4"/>
  <c r="AB246" i="4"/>
  <c r="AC246" i="4"/>
  <c r="AD246" i="4"/>
  <c r="AE246" i="4"/>
  <c r="AF246" i="4"/>
  <c r="AG246" i="4"/>
  <c r="AH246" i="4"/>
  <c r="AI246" i="4"/>
  <c r="AJ246" i="4"/>
  <c r="AK246" i="4"/>
  <c r="AL246" i="4"/>
  <c r="AB247" i="4"/>
  <c r="AC247" i="4"/>
  <c r="AD247" i="4"/>
  <c r="AE247" i="4"/>
  <c r="AF247" i="4"/>
  <c r="AG247" i="4"/>
  <c r="AH247" i="4"/>
  <c r="AI247" i="4"/>
  <c r="AJ247" i="4"/>
  <c r="AK247" i="4"/>
  <c r="AL247" i="4"/>
  <c r="AB248" i="4"/>
  <c r="AC248" i="4"/>
  <c r="AD248" i="4"/>
  <c r="AE248" i="4"/>
  <c r="AF248" i="4"/>
  <c r="AG248" i="4"/>
  <c r="AH248" i="4"/>
  <c r="AI248" i="4"/>
  <c r="AJ248" i="4"/>
  <c r="AK248" i="4"/>
  <c r="AL248" i="4"/>
  <c r="AB249" i="4"/>
  <c r="AC249" i="4"/>
  <c r="AD249" i="4"/>
  <c r="AE249" i="4"/>
  <c r="AF249" i="4"/>
  <c r="AG249" i="4"/>
  <c r="AH249" i="4"/>
  <c r="AI249" i="4"/>
  <c r="AJ249" i="4"/>
  <c r="AK249" i="4"/>
  <c r="AL249" i="4"/>
  <c r="AB250" i="4"/>
  <c r="AC250" i="4"/>
  <c r="AD250" i="4"/>
  <c r="AE250" i="4"/>
  <c r="AF250" i="4"/>
  <c r="AG250" i="4"/>
  <c r="AH250" i="4"/>
  <c r="AI250" i="4"/>
  <c r="AJ250" i="4"/>
  <c r="AK250" i="4"/>
  <c r="AL250" i="4"/>
  <c r="AB251" i="4"/>
  <c r="AC251" i="4"/>
  <c r="AD251" i="4"/>
  <c r="AE251" i="4"/>
  <c r="AF251" i="4"/>
  <c r="AG251" i="4"/>
  <c r="AH251" i="4"/>
  <c r="AI251" i="4"/>
  <c r="AJ251" i="4"/>
  <c r="AK251" i="4"/>
  <c r="AL251" i="4"/>
  <c r="AB252" i="4"/>
  <c r="AC252" i="4"/>
  <c r="AD252" i="4"/>
  <c r="AE252" i="4"/>
  <c r="AF252" i="4"/>
  <c r="AG252" i="4"/>
  <c r="AH252" i="4"/>
  <c r="AI252" i="4"/>
  <c r="AJ252" i="4"/>
  <c r="AK252" i="4"/>
  <c r="AL252" i="4"/>
  <c r="AB253" i="4"/>
  <c r="AC253" i="4"/>
  <c r="AD253" i="4"/>
  <c r="AE253" i="4"/>
  <c r="AF253" i="4"/>
  <c r="AG253" i="4"/>
  <c r="AH253" i="4"/>
  <c r="AI253" i="4"/>
  <c r="AJ253" i="4"/>
  <c r="AK253" i="4"/>
  <c r="AL253" i="4"/>
  <c r="AB254" i="4"/>
  <c r="AC254" i="4"/>
  <c r="AD254" i="4"/>
  <c r="AE254" i="4"/>
  <c r="AF254" i="4"/>
  <c r="AG254" i="4"/>
  <c r="AH254" i="4"/>
  <c r="AI254" i="4"/>
  <c r="AJ254" i="4"/>
  <c r="AK254" i="4"/>
  <c r="AL254" i="4"/>
  <c r="AB255" i="4"/>
  <c r="AC255" i="4"/>
  <c r="AD255" i="4"/>
  <c r="AE255" i="4"/>
  <c r="AF255" i="4"/>
  <c r="AG255" i="4"/>
  <c r="AH255" i="4"/>
  <c r="AI255" i="4"/>
  <c r="AJ255" i="4"/>
  <c r="AK255" i="4"/>
  <c r="AL255" i="4"/>
  <c r="AB256" i="4"/>
  <c r="AC256" i="4"/>
  <c r="AD256" i="4"/>
  <c r="AE256" i="4"/>
  <c r="AF256" i="4"/>
  <c r="AG256" i="4"/>
  <c r="AH256" i="4"/>
  <c r="AI256" i="4"/>
  <c r="AJ256" i="4"/>
  <c r="AK256" i="4"/>
  <c r="AL256" i="4"/>
  <c r="AL7" i="4"/>
  <c r="AK7" i="4"/>
  <c r="AJ7" i="4"/>
  <c r="AI7" i="4"/>
  <c r="AH7" i="4"/>
  <c r="AG7" i="4"/>
  <c r="AF7" i="4"/>
  <c r="AE7" i="4"/>
  <c r="AD7" i="4"/>
  <c r="AC7" i="4"/>
  <c r="AB7" i="4"/>
  <c r="P260" i="4"/>
  <c r="Q260" i="4"/>
  <c r="R260" i="4"/>
  <c r="S260" i="4"/>
  <c r="T260" i="4"/>
  <c r="U260" i="4"/>
  <c r="V260" i="4"/>
  <c r="W260" i="4"/>
  <c r="X260" i="4"/>
  <c r="Y260" i="4"/>
  <c r="Z260" i="4"/>
  <c r="O260" i="4"/>
  <c r="P259" i="4"/>
  <c r="Q259" i="4"/>
  <c r="R259" i="4"/>
  <c r="S259" i="4"/>
  <c r="T259" i="4"/>
  <c r="U259" i="4"/>
  <c r="V259" i="4"/>
  <c r="W259" i="4"/>
  <c r="X259" i="4"/>
  <c r="Y259" i="4"/>
  <c r="Z259" i="4"/>
  <c r="O259" i="4"/>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6"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AB2" i="3"/>
  <c r="B6" i="3"/>
  <c r="B5"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6" i="3"/>
  <c r="N6" i="3"/>
  <c r="C6" i="3"/>
  <c r="C5"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6" i="3"/>
  <c r="O6" i="3"/>
  <c r="D6" i="3"/>
  <c r="D5"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6" i="3"/>
  <c r="P6" i="3"/>
  <c r="E6" i="3"/>
  <c r="E5"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6" i="3"/>
  <c r="Q6" i="3"/>
  <c r="F6" i="3"/>
  <c r="F5"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6" i="3"/>
  <c r="R6" i="3"/>
  <c r="G6" i="3"/>
  <c r="G5"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6" i="3"/>
  <c r="S6" i="3"/>
  <c r="H6" i="3"/>
  <c r="H5"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6" i="3"/>
  <c r="T6" i="3"/>
  <c r="I6" i="3"/>
  <c r="I5"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6" i="3"/>
  <c r="U6" i="3"/>
  <c r="J6" i="3"/>
  <c r="J5"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6" i="3"/>
  <c r="V6" i="3"/>
  <c r="K6" i="3"/>
  <c r="K5"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6" i="3"/>
  <c r="W6" i="3"/>
  <c r="N7" i="3"/>
  <c r="O7" i="3"/>
  <c r="P7" i="3"/>
  <c r="Q7" i="3"/>
  <c r="R7" i="3"/>
  <c r="S7" i="3"/>
  <c r="T7" i="3"/>
  <c r="U7" i="3"/>
  <c r="V7" i="3"/>
  <c r="W7" i="3"/>
  <c r="N8" i="3"/>
  <c r="O8" i="3"/>
  <c r="P8" i="3"/>
  <c r="Q8" i="3"/>
  <c r="R8" i="3"/>
  <c r="S8" i="3"/>
  <c r="T8" i="3"/>
  <c r="U8" i="3"/>
  <c r="V8" i="3"/>
  <c r="W8" i="3"/>
  <c r="N9" i="3"/>
  <c r="O9" i="3"/>
  <c r="P9" i="3"/>
  <c r="Q9" i="3"/>
  <c r="R9" i="3"/>
  <c r="S9" i="3"/>
  <c r="T9" i="3"/>
  <c r="U9" i="3"/>
  <c r="V9" i="3"/>
  <c r="W9" i="3"/>
  <c r="N10" i="3"/>
  <c r="O10" i="3"/>
  <c r="P10" i="3"/>
  <c r="Q10" i="3"/>
  <c r="R10" i="3"/>
  <c r="S10" i="3"/>
  <c r="T10" i="3"/>
  <c r="U10" i="3"/>
  <c r="V10" i="3"/>
  <c r="W10" i="3"/>
  <c r="N11" i="3"/>
  <c r="O11" i="3"/>
  <c r="P11" i="3"/>
  <c r="Q11" i="3"/>
  <c r="R11" i="3"/>
  <c r="S11" i="3"/>
  <c r="T11" i="3"/>
  <c r="U11" i="3"/>
  <c r="V11" i="3"/>
  <c r="W11" i="3"/>
  <c r="N12" i="3"/>
  <c r="O12" i="3"/>
  <c r="P12" i="3"/>
  <c r="Q12" i="3"/>
  <c r="R12" i="3"/>
  <c r="S12" i="3"/>
  <c r="T12" i="3"/>
  <c r="U12" i="3"/>
  <c r="V12" i="3"/>
  <c r="W12" i="3"/>
  <c r="N13" i="3"/>
  <c r="O13" i="3"/>
  <c r="P13" i="3"/>
  <c r="Q13" i="3"/>
  <c r="R13" i="3"/>
  <c r="S13" i="3"/>
  <c r="T13" i="3"/>
  <c r="U13" i="3"/>
  <c r="V13" i="3"/>
  <c r="W13" i="3"/>
  <c r="N14" i="3"/>
  <c r="O14" i="3"/>
  <c r="P14" i="3"/>
  <c r="Q14" i="3"/>
  <c r="R14" i="3"/>
  <c r="S14" i="3"/>
  <c r="T14" i="3"/>
  <c r="U14" i="3"/>
  <c r="V14" i="3"/>
  <c r="W14" i="3"/>
  <c r="N15" i="3"/>
  <c r="O15" i="3"/>
  <c r="P15" i="3"/>
  <c r="Q15" i="3"/>
  <c r="R15" i="3"/>
  <c r="S15" i="3"/>
  <c r="T15" i="3"/>
  <c r="U15" i="3"/>
  <c r="V15" i="3"/>
  <c r="W15" i="3"/>
  <c r="N16" i="3"/>
  <c r="O16" i="3"/>
  <c r="P16" i="3"/>
  <c r="Q16" i="3"/>
  <c r="R16" i="3"/>
  <c r="S16" i="3"/>
  <c r="T16" i="3"/>
  <c r="U16" i="3"/>
  <c r="V16" i="3"/>
  <c r="W16" i="3"/>
  <c r="N17" i="3"/>
  <c r="O17" i="3"/>
  <c r="P17" i="3"/>
  <c r="Q17" i="3"/>
  <c r="R17" i="3"/>
  <c r="S17" i="3"/>
  <c r="T17" i="3"/>
  <c r="U17" i="3"/>
  <c r="V17" i="3"/>
  <c r="W17" i="3"/>
  <c r="N18" i="3"/>
  <c r="O18" i="3"/>
  <c r="P18" i="3"/>
  <c r="Q18" i="3"/>
  <c r="R18" i="3"/>
  <c r="S18" i="3"/>
  <c r="T18" i="3"/>
  <c r="U18" i="3"/>
  <c r="V18" i="3"/>
  <c r="W18" i="3"/>
  <c r="N19" i="3"/>
  <c r="O19" i="3"/>
  <c r="P19" i="3"/>
  <c r="Q19" i="3"/>
  <c r="R19" i="3"/>
  <c r="S19" i="3"/>
  <c r="T19" i="3"/>
  <c r="U19" i="3"/>
  <c r="V19" i="3"/>
  <c r="W19" i="3"/>
  <c r="N20" i="3"/>
  <c r="O20" i="3"/>
  <c r="P20" i="3"/>
  <c r="Q20" i="3"/>
  <c r="R20" i="3"/>
  <c r="S20" i="3"/>
  <c r="T20" i="3"/>
  <c r="U20" i="3"/>
  <c r="V20" i="3"/>
  <c r="W20" i="3"/>
  <c r="N21" i="3"/>
  <c r="O21" i="3"/>
  <c r="P21" i="3"/>
  <c r="Q21" i="3"/>
  <c r="R21" i="3"/>
  <c r="S21" i="3"/>
  <c r="T21" i="3"/>
  <c r="U21" i="3"/>
  <c r="V21" i="3"/>
  <c r="W21" i="3"/>
  <c r="N22" i="3"/>
  <c r="O22" i="3"/>
  <c r="P22" i="3"/>
  <c r="Q22" i="3"/>
  <c r="R22" i="3"/>
  <c r="S22" i="3"/>
  <c r="T22" i="3"/>
  <c r="U22" i="3"/>
  <c r="V22" i="3"/>
  <c r="W22" i="3"/>
  <c r="N23" i="3"/>
  <c r="O23" i="3"/>
  <c r="P23" i="3"/>
  <c r="Q23" i="3"/>
  <c r="R23" i="3"/>
  <c r="S23" i="3"/>
  <c r="T23" i="3"/>
  <c r="U23" i="3"/>
  <c r="V23" i="3"/>
  <c r="W23" i="3"/>
  <c r="N24" i="3"/>
  <c r="O24" i="3"/>
  <c r="P24" i="3"/>
  <c r="Q24" i="3"/>
  <c r="R24" i="3"/>
  <c r="S24" i="3"/>
  <c r="T24" i="3"/>
  <c r="U24" i="3"/>
  <c r="V24" i="3"/>
  <c r="W24" i="3"/>
  <c r="N25" i="3"/>
  <c r="O25" i="3"/>
  <c r="P25" i="3"/>
  <c r="Q25" i="3"/>
  <c r="R25" i="3"/>
  <c r="S25" i="3"/>
  <c r="T25" i="3"/>
  <c r="U25" i="3"/>
  <c r="V25" i="3"/>
  <c r="W25" i="3"/>
  <c r="N26" i="3"/>
  <c r="O26" i="3"/>
  <c r="P26" i="3"/>
  <c r="Q26" i="3"/>
  <c r="R26" i="3"/>
  <c r="S26" i="3"/>
  <c r="T26" i="3"/>
  <c r="U26" i="3"/>
  <c r="V26" i="3"/>
  <c r="W26" i="3"/>
  <c r="N27" i="3"/>
  <c r="O27" i="3"/>
  <c r="P27" i="3"/>
  <c r="Q27" i="3"/>
  <c r="R27" i="3"/>
  <c r="S27" i="3"/>
  <c r="T27" i="3"/>
  <c r="U27" i="3"/>
  <c r="V27" i="3"/>
  <c r="W27" i="3"/>
  <c r="N28" i="3"/>
  <c r="O28" i="3"/>
  <c r="P28" i="3"/>
  <c r="Q28" i="3"/>
  <c r="R28" i="3"/>
  <c r="S28" i="3"/>
  <c r="T28" i="3"/>
  <c r="U28" i="3"/>
  <c r="V28" i="3"/>
  <c r="W28" i="3"/>
  <c r="N29" i="3"/>
  <c r="O29" i="3"/>
  <c r="P29" i="3"/>
  <c r="Q29" i="3"/>
  <c r="R29" i="3"/>
  <c r="S29" i="3"/>
  <c r="T29" i="3"/>
  <c r="U29" i="3"/>
  <c r="V29" i="3"/>
  <c r="W29" i="3"/>
  <c r="N30" i="3"/>
  <c r="O30" i="3"/>
  <c r="P30" i="3"/>
  <c r="Q30" i="3"/>
  <c r="R30" i="3"/>
  <c r="S30" i="3"/>
  <c r="T30" i="3"/>
  <c r="U30" i="3"/>
  <c r="V30" i="3"/>
  <c r="W30" i="3"/>
  <c r="N31" i="3"/>
  <c r="O31" i="3"/>
  <c r="P31" i="3"/>
  <c r="Q31" i="3"/>
  <c r="R31" i="3"/>
  <c r="S31" i="3"/>
  <c r="T31" i="3"/>
  <c r="U31" i="3"/>
  <c r="V31" i="3"/>
  <c r="W31" i="3"/>
  <c r="N32" i="3"/>
  <c r="O32" i="3"/>
  <c r="P32" i="3"/>
  <c r="Q32" i="3"/>
  <c r="R32" i="3"/>
  <c r="S32" i="3"/>
  <c r="T32" i="3"/>
  <c r="U32" i="3"/>
  <c r="V32" i="3"/>
  <c r="W32" i="3"/>
  <c r="N33" i="3"/>
  <c r="O33" i="3"/>
  <c r="P33" i="3"/>
  <c r="Q33" i="3"/>
  <c r="R33" i="3"/>
  <c r="S33" i="3"/>
  <c r="T33" i="3"/>
  <c r="U33" i="3"/>
  <c r="V33" i="3"/>
  <c r="W33" i="3"/>
  <c r="N34" i="3"/>
  <c r="O34" i="3"/>
  <c r="P34" i="3"/>
  <c r="Q34" i="3"/>
  <c r="R34" i="3"/>
  <c r="S34" i="3"/>
  <c r="T34" i="3"/>
  <c r="U34" i="3"/>
  <c r="V34" i="3"/>
  <c r="W34" i="3"/>
  <c r="N35" i="3"/>
  <c r="O35" i="3"/>
  <c r="P35" i="3"/>
  <c r="Q35" i="3"/>
  <c r="R35" i="3"/>
  <c r="S35" i="3"/>
  <c r="T35" i="3"/>
  <c r="U35" i="3"/>
  <c r="V35" i="3"/>
  <c r="W35" i="3"/>
  <c r="N36" i="3"/>
  <c r="O36" i="3"/>
  <c r="P36" i="3"/>
  <c r="Q36" i="3"/>
  <c r="R36" i="3"/>
  <c r="S36" i="3"/>
  <c r="T36" i="3"/>
  <c r="U36" i="3"/>
  <c r="V36" i="3"/>
  <c r="W36" i="3"/>
  <c r="N37" i="3"/>
  <c r="O37" i="3"/>
  <c r="P37" i="3"/>
  <c r="Q37" i="3"/>
  <c r="R37" i="3"/>
  <c r="S37" i="3"/>
  <c r="T37" i="3"/>
  <c r="U37" i="3"/>
  <c r="V37" i="3"/>
  <c r="W37" i="3"/>
  <c r="N38" i="3"/>
  <c r="O38" i="3"/>
  <c r="P38" i="3"/>
  <c r="Q38" i="3"/>
  <c r="R38" i="3"/>
  <c r="S38" i="3"/>
  <c r="T38" i="3"/>
  <c r="U38" i="3"/>
  <c r="V38" i="3"/>
  <c r="W38" i="3"/>
  <c r="N39" i="3"/>
  <c r="O39" i="3"/>
  <c r="P39" i="3"/>
  <c r="Q39" i="3"/>
  <c r="R39" i="3"/>
  <c r="S39" i="3"/>
  <c r="T39" i="3"/>
  <c r="U39" i="3"/>
  <c r="V39" i="3"/>
  <c r="W39" i="3"/>
  <c r="N40" i="3"/>
  <c r="O40" i="3"/>
  <c r="P40" i="3"/>
  <c r="Q40" i="3"/>
  <c r="R40" i="3"/>
  <c r="S40" i="3"/>
  <c r="T40" i="3"/>
  <c r="U40" i="3"/>
  <c r="V40" i="3"/>
  <c r="W40" i="3"/>
  <c r="N41" i="3"/>
  <c r="O41" i="3"/>
  <c r="P41" i="3"/>
  <c r="Q41" i="3"/>
  <c r="R41" i="3"/>
  <c r="S41" i="3"/>
  <c r="T41" i="3"/>
  <c r="U41" i="3"/>
  <c r="V41" i="3"/>
  <c r="W41" i="3"/>
  <c r="N42" i="3"/>
  <c r="O42" i="3"/>
  <c r="P42" i="3"/>
  <c r="Q42" i="3"/>
  <c r="R42" i="3"/>
  <c r="S42" i="3"/>
  <c r="T42" i="3"/>
  <c r="U42" i="3"/>
  <c r="V42" i="3"/>
  <c r="W42" i="3"/>
  <c r="N43" i="3"/>
  <c r="O43" i="3"/>
  <c r="P43" i="3"/>
  <c r="Q43" i="3"/>
  <c r="R43" i="3"/>
  <c r="S43" i="3"/>
  <c r="T43" i="3"/>
  <c r="U43" i="3"/>
  <c r="V43" i="3"/>
  <c r="W43" i="3"/>
  <c r="N44" i="3"/>
  <c r="O44" i="3"/>
  <c r="P44" i="3"/>
  <c r="Q44" i="3"/>
  <c r="R44" i="3"/>
  <c r="S44" i="3"/>
  <c r="T44" i="3"/>
  <c r="U44" i="3"/>
  <c r="V44" i="3"/>
  <c r="W44" i="3"/>
  <c r="N45" i="3"/>
  <c r="O45" i="3"/>
  <c r="P45" i="3"/>
  <c r="Q45" i="3"/>
  <c r="R45" i="3"/>
  <c r="S45" i="3"/>
  <c r="T45" i="3"/>
  <c r="U45" i="3"/>
  <c r="V45" i="3"/>
  <c r="W45" i="3"/>
  <c r="N46" i="3"/>
  <c r="O46" i="3"/>
  <c r="P46" i="3"/>
  <c r="Q46" i="3"/>
  <c r="R46" i="3"/>
  <c r="S46" i="3"/>
  <c r="T46" i="3"/>
  <c r="U46" i="3"/>
  <c r="V46" i="3"/>
  <c r="W46" i="3"/>
  <c r="N47" i="3"/>
  <c r="O47" i="3"/>
  <c r="P47" i="3"/>
  <c r="Q47" i="3"/>
  <c r="R47" i="3"/>
  <c r="S47" i="3"/>
  <c r="T47" i="3"/>
  <c r="U47" i="3"/>
  <c r="V47" i="3"/>
  <c r="W47" i="3"/>
  <c r="N48" i="3"/>
  <c r="O48" i="3"/>
  <c r="P48" i="3"/>
  <c r="Q48" i="3"/>
  <c r="R48" i="3"/>
  <c r="S48" i="3"/>
  <c r="T48" i="3"/>
  <c r="U48" i="3"/>
  <c r="V48" i="3"/>
  <c r="W48" i="3"/>
  <c r="N49" i="3"/>
  <c r="O49" i="3"/>
  <c r="P49" i="3"/>
  <c r="Q49" i="3"/>
  <c r="R49" i="3"/>
  <c r="S49" i="3"/>
  <c r="T49" i="3"/>
  <c r="U49" i="3"/>
  <c r="V49" i="3"/>
  <c r="W49" i="3"/>
  <c r="N50" i="3"/>
  <c r="O50" i="3"/>
  <c r="P50" i="3"/>
  <c r="Q50" i="3"/>
  <c r="R50" i="3"/>
  <c r="S50" i="3"/>
  <c r="T50" i="3"/>
  <c r="U50" i="3"/>
  <c r="V50" i="3"/>
  <c r="W50" i="3"/>
  <c r="N51" i="3"/>
  <c r="O51" i="3"/>
  <c r="P51" i="3"/>
  <c r="Q51" i="3"/>
  <c r="R51" i="3"/>
  <c r="S51" i="3"/>
  <c r="T51" i="3"/>
  <c r="U51" i="3"/>
  <c r="V51" i="3"/>
  <c r="W51" i="3"/>
  <c r="N52" i="3"/>
  <c r="O52" i="3"/>
  <c r="P52" i="3"/>
  <c r="Q52" i="3"/>
  <c r="R52" i="3"/>
  <c r="S52" i="3"/>
  <c r="T52" i="3"/>
  <c r="U52" i="3"/>
  <c r="V52" i="3"/>
  <c r="W52" i="3"/>
  <c r="N53" i="3"/>
  <c r="O53" i="3"/>
  <c r="P53" i="3"/>
  <c r="Q53" i="3"/>
  <c r="R53" i="3"/>
  <c r="S53" i="3"/>
  <c r="T53" i="3"/>
  <c r="U53" i="3"/>
  <c r="V53" i="3"/>
  <c r="W53" i="3"/>
  <c r="N54" i="3"/>
  <c r="O54" i="3"/>
  <c r="P54" i="3"/>
  <c r="Q54" i="3"/>
  <c r="R54" i="3"/>
  <c r="S54" i="3"/>
  <c r="T54" i="3"/>
  <c r="U54" i="3"/>
  <c r="V54" i="3"/>
  <c r="W54" i="3"/>
  <c r="N55" i="3"/>
  <c r="O55" i="3"/>
  <c r="P55" i="3"/>
  <c r="Q55" i="3"/>
  <c r="R55" i="3"/>
  <c r="S55" i="3"/>
  <c r="T55" i="3"/>
  <c r="U55" i="3"/>
  <c r="V55" i="3"/>
  <c r="W55" i="3"/>
  <c r="N56" i="3"/>
  <c r="O56" i="3"/>
  <c r="P56" i="3"/>
  <c r="Q56" i="3"/>
  <c r="R56" i="3"/>
  <c r="S56" i="3"/>
  <c r="T56" i="3"/>
  <c r="U56" i="3"/>
  <c r="V56" i="3"/>
  <c r="W56" i="3"/>
  <c r="N57" i="3"/>
  <c r="O57" i="3"/>
  <c r="P57" i="3"/>
  <c r="Q57" i="3"/>
  <c r="R57" i="3"/>
  <c r="S57" i="3"/>
  <c r="T57" i="3"/>
  <c r="U57" i="3"/>
  <c r="V57" i="3"/>
  <c r="W57" i="3"/>
  <c r="N58" i="3"/>
  <c r="O58" i="3"/>
  <c r="P58" i="3"/>
  <c r="Q58" i="3"/>
  <c r="R58" i="3"/>
  <c r="S58" i="3"/>
  <c r="T58" i="3"/>
  <c r="U58" i="3"/>
  <c r="V58" i="3"/>
  <c r="W58" i="3"/>
  <c r="N59" i="3"/>
  <c r="O59" i="3"/>
  <c r="P59" i="3"/>
  <c r="Q59" i="3"/>
  <c r="R59" i="3"/>
  <c r="S59" i="3"/>
  <c r="T59" i="3"/>
  <c r="U59" i="3"/>
  <c r="V59" i="3"/>
  <c r="W59" i="3"/>
  <c r="N60" i="3"/>
  <c r="O60" i="3"/>
  <c r="P60" i="3"/>
  <c r="Q60" i="3"/>
  <c r="R60" i="3"/>
  <c r="S60" i="3"/>
  <c r="T60" i="3"/>
  <c r="U60" i="3"/>
  <c r="V60" i="3"/>
  <c r="W60" i="3"/>
  <c r="N61" i="3"/>
  <c r="O61" i="3"/>
  <c r="P61" i="3"/>
  <c r="Q61" i="3"/>
  <c r="R61" i="3"/>
  <c r="S61" i="3"/>
  <c r="T61" i="3"/>
  <c r="U61" i="3"/>
  <c r="V61" i="3"/>
  <c r="W61" i="3"/>
  <c r="N62" i="3"/>
  <c r="O62" i="3"/>
  <c r="P62" i="3"/>
  <c r="Q62" i="3"/>
  <c r="R62" i="3"/>
  <c r="S62" i="3"/>
  <c r="T62" i="3"/>
  <c r="U62" i="3"/>
  <c r="V62" i="3"/>
  <c r="W62" i="3"/>
  <c r="N63" i="3"/>
  <c r="O63" i="3"/>
  <c r="P63" i="3"/>
  <c r="Q63" i="3"/>
  <c r="R63" i="3"/>
  <c r="S63" i="3"/>
  <c r="T63" i="3"/>
  <c r="U63" i="3"/>
  <c r="V63" i="3"/>
  <c r="W63" i="3"/>
  <c r="N64" i="3"/>
  <c r="O64" i="3"/>
  <c r="P64" i="3"/>
  <c r="Q64" i="3"/>
  <c r="R64" i="3"/>
  <c r="S64" i="3"/>
  <c r="T64" i="3"/>
  <c r="U64" i="3"/>
  <c r="V64" i="3"/>
  <c r="W64" i="3"/>
  <c r="N65" i="3"/>
  <c r="O65" i="3"/>
  <c r="P65" i="3"/>
  <c r="Q65" i="3"/>
  <c r="R65" i="3"/>
  <c r="S65" i="3"/>
  <c r="T65" i="3"/>
  <c r="U65" i="3"/>
  <c r="V65" i="3"/>
  <c r="W65" i="3"/>
  <c r="N66" i="3"/>
  <c r="O66" i="3"/>
  <c r="P66" i="3"/>
  <c r="Q66" i="3"/>
  <c r="R66" i="3"/>
  <c r="S66" i="3"/>
  <c r="T66" i="3"/>
  <c r="U66" i="3"/>
  <c r="V66" i="3"/>
  <c r="W66" i="3"/>
  <c r="N67" i="3"/>
  <c r="O67" i="3"/>
  <c r="P67" i="3"/>
  <c r="Q67" i="3"/>
  <c r="R67" i="3"/>
  <c r="S67" i="3"/>
  <c r="T67" i="3"/>
  <c r="U67" i="3"/>
  <c r="V67" i="3"/>
  <c r="W67" i="3"/>
  <c r="N68" i="3"/>
  <c r="O68" i="3"/>
  <c r="P68" i="3"/>
  <c r="Q68" i="3"/>
  <c r="R68" i="3"/>
  <c r="S68" i="3"/>
  <c r="T68" i="3"/>
  <c r="U68" i="3"/>
  <c r="V68" i="3"/>
  <c r="W68" i="3"/>
  <c r="N69" i="3"/>
  <c r="O69" i="3"/>
  <c r="P69" i="3"/>
  <c r="Q69" i="3"/>
  <c r="R69" i="3"/>
  <c r="S69" i="3"/>
  <c r="T69" i="3"/>
  <c r="U69" i="3"/>
  <c r="V69" i="3"/>
  <c r="W69" i="3"/>
  <c r="N70" i="3"/>
  <c r="O70" i="3"/>
  <c r="P70" i="3"/>
  <c r="Q70" i="3"/>
  <c r="R70" i="3"/>
  <c r="S70" i="3"/>
  <c r="T70" i="3"/>
  <c r="U70" i="3"/>
  <c r="V70" i="3"/>
  <c r="W70" i="3"/>
  <c r="N71" i="3"/>
  <c r="O71" i="3"/>
  <c r="P71" i="3"/>
  <c r="Q71" i="3"/>
  <c r="R71" i="3"/>
  <c r="S71" i="3"/>
  <c r="T71" i="3"/>
  <c r="U71" i="3"/>
  <c r="V71" i="3"/>
  <c r="W71" i="3"/>
  <c r="N72" i="3"/>
  <c r="O72" i="3"/>
  <c r="P72" i="3"/>
  <c r="Q72" i="3"/>
  <c r="R72" i="3"/>
  <c r="S72" i="3"/>
  <c r="T72" i="3"/>
  <c r="U72" i="3"/>
  <c r="V72" i="3"/>
  <c r="W72" i="3"/>
  <c r="N73" i="3"/>
  <c r="O73" i="3"/>
  <c r="P73" i="3"/>
  <c r="Q73" i="3"/>
  <c r="R73" i="3"/>
  <c r="S73" i="3"/>
  <c r="T73" i="3"/>
  <c r="U73" i="3"/>
  <c r="V73" i="3"/>
  <c r="W73" i="3"/>
  <c r="N74" i="3"/>
  <c r="O74" i="3"/>
  <c r="P74" i="3"/>
  <c r="Q74" i="3"/>
  <c r="R74" i="3"/>
  <c r="S74" i="3"/>
  <c r="T74" i="3"/>
  <c r="U74" i="3"/>
  <c r="V74" i="3"/>
  <c r="W74" i="3"/>
  <c r="N75" i="3"/>
  <c r="O75" i="3"/>
  <c r="P75" i="3"/>
  <c r="Q75" i="3"/>
  <c r="R75" i="3"/>
  <c r="S75" i="3"/>
  <c r="T75" i="3"/>
  <c r="U75" i="3"/>
  <c r="V75" i="3"/>
  <c r="W75" i="3"/>
  <c r="N76" i="3"/>
  <c r="O76" i="3"/>
  <c r="P76" i="3"/>
  <c r="Q76" i="3"/>
  <c r="R76" i="3"/>
  <c r="S76" i="3"/>
  <c r="T76" i="3"/>
  <c r="U76" i="3"/>
  <c r="V76" i="3"/>
  <c r="W76" i="3"/>
  <c r="N77" i="3"/>
  <c r="O77" i="3"/>
  <c r="P77" i="3"/>
  <c r="Q77" i="3"/>
  <c r="R77" i="3"/>
  <c r="S77" i="3"/>
  <c r="T77" i="3"/>
  <c r="U77" i="3"/>
  <c r="V77" i="3"/>
  <c r="W77" i="3"/>
  <c r="N78" i="3"/>
  <c r="O78" i="3"/>
  <c r="P78" i="3"/>
  <c r="Q78" i="3"/>
  <c r="R78" i="3"/>
  <c r="S78" i="3"/>
  <c r="T78" i="3"/>
  <c r="U78" i="3"/>
  <c r="V78" i="3"/>
  <c r="W78" i="3"/>
  <c r="N79" i="3"/>
  <c r="O79" i="3"/>
  <c r="P79" i="3"/>
  <c r="Q79" i="3"/>
  <c r="R79" i="3"/>
  <c r="S79" i="3"/>
  <c r="T79" i="3"/>
  <c r="U79" i="3"/>
  <c r="V79" i="3"/>
  <c r="W79" i="3"/>
  <c r="N80" i="3"/>
  <c r="O80" i="3"/>
  <c r="P80" i="3"/>
  <c r="Q80" i="3"/>
  <c r="R80" i="3"/>
  <c r="S80" i="3"/>
  <c r="T80" i="3"/>
  <c r="U80" i="3"/>
  <c r="V80" i="3"/>
  <c r="W80" i="3"/>
  <c r="N81" i="3"/>
  <c r="O81" i="3"/>
  <c r="P81" i="3"/>
  <c r="Q81" i="3"/>
  <c r="R81" i="3"/>
  <c r="S81" i="3"/>
  <c r="T81" i="3"/>
  <c r="U81" i="3"/>
  <c r="V81" i="3"/>
  <c r="W81" i="3"/>
  <c r="N82" i="3"/>
  <c r="O82" i="3"/>
  <c r="P82" i="3"/>
  <c r="Q82" i="3"/>
  <c r="R82" i="3"/>
  <c r="S82" i="3"/>
  <c r="T82" i="3"/>
  <c r="U82" i="3"/>
  <c r="V82" i="3"/>
  <c r="W82" i="3"/>
  <c r="N83" i="3"/>
  <c r="O83" i="3"/>
  <c r="P83" i="3"/>
  <c r="Q83" i="3"/>
  <c r="R83" i="3"/>
  <c r="S83" i="3"/>
  <c r="T83" i="3"/>
  <c r="U83" i="3"/>
  <c r="V83" i="3"/>
  <c r="W83" i="3"/>
  <c r="N84" i="3"/>
  <c r="O84" i="3"/>
  <c r="P84" i="3"/>
  <c r="Q84" i="3"/>
  <c r="R84" i="3"/>
  <c r="S84" i="3"/>
  <c r="T84" i="3"/>
  <c r="U84" i="3"/>
  <c r="V84" i="3"/>
  <c r="W84" i="3"/>
  <c r="N85" i="3"/>
  <c r="O85" i="3"/>
  <c r="P85" i="3"/>
  <c r="Q85" i="3"/>
  <c r="R85" i="3"/>
  <c r="S85" i="3"/>
  <c r="T85" i="3"/>
  <c r="U85" i="3"/>
  <c r="V85" i="3"/>
  <c r="W85" i="3"/>
  <c r="N86" i="3"/>
  <c r="O86" i="3"/>
  <c r="P86" i="3"/>
  <c r="Q86" i="3"/>
  <c r="R86" i="3"/>
  <c r="S86" i="3"/>
  <c r="T86" i="3"/>
  <c r="U86" i="3"/>
  <c r="V86" i="3"/>
  <c r="W86" i="3"/>
  <c r="N87" i="3"/>
  <c r="O87" i="3"/>
  <c r="P87" i="3"/>
  <c r="Q87" i="3"/>
  <c r="R87" i="3"/>
  <c r="S87" i="3"/>
  <c r="T87" i="3"/>
  <c r="U87" i="3"/>
  <c r="V87" i="3"/>
  <c r="W87" i="3"/>
  <c r="N88" i="3"/>
  <c r="O88" i="3"/>
  <c r="P88" i="3"/>
  <c r="Q88" i="3"/>
  <c r="R88" i="3"/>
  <c r="S88" i="3"/>
  <c r="T88" i="3"/>
  <c r="U88" i="3"/>
  <c r="V88" i="3"/>
  <c r="W88" i="3"/>
  <c r="N89" i="3"/>
  <c r="O89" i="3"/>
  <c r="P89" i="3"/>
  <c r="Q89" i="3"/>
  <c r="R89" i="3"/>
  <c r="S89" i="3"/>
  <c r="T89" i="3"/>
  <c r="U89" i="3"/>
  <c r="V89" i="3"/>
  <c r="W89" i="3"/>
  <c r="N90" i="3"/>
  <c r="O90" i="3"/>
  <c r="P90" i="3"/>
  <c r="Q90" i="3"/>
  <c r="R90" i="3"/>
  <c r="S90" i="3"/>
  <c r="T90" i="3"/>
  <c r="U90" i="3"/>
  <c r="V90" i="3"/>
  <c r="W90" i="3"/>
  <c r="N91" i="3"/>
  <c r="O91" i="3"/>
  <c r="P91" i="3"/>
  <c r="Q91" i="3"/>
  <c r="R91" i="3"/>
  <c r="S91" i="3"/>
  <c r="T91" i="3"/>
  <c r="U91" i="3"/>
  <c r="V91" i="3"/>
  <c r="W91" i="3"/>
  <c r="N92" i="3"/>
  <c r="O92" i="3"/>
  <c r="P92" i="3"/>
  <c r="Q92" i="3"/>
  <c r="R92" i="3"/>
  <c r="S92" i="3"/>
  <c r="T92" i="3"/>
  <c r="U92" i="3"/>
  <c r="V92" i="3"/>
  <c r="W92" i="3"/>
  <c r="N93" i="3"/>
  <c r="O93" i="3"/>
  <c r="P93" i="3"/>
  <c r="Q93" i="3"/>
  <c r="R93" i="3"/>
  <c r="S93" i="3"/>
  <c r="T93" i="3"/>
  <c r="U93" i="3"/>
  <c r="V93" i="3"/>
  <c r="W93" i="3"/>
  <c r="N94" i="3"/>
  <c r="O94" i="3"/>
  <c r="P94" i="3"/>
  <c r="Q94" i="3"/>
  <c r="R94" i="3"/>
  <c r="S94" i="3"/>
  <c r="T94" i="3"/>
  <c r="U94" i="3"/>
  <c r="V94" i="3"/>
  <c r="W94" i="3"/>
  <c r="N95" i="3"/>
  <c r="O95" i="3"/>
  <c r="P95" i="3"/>
  <c r="Q95" i="3"/>
  <c r="R95" i="3"/>
  <c r="S95" i="3"/>
  <c r="T95" i="3"/>
  <c r="U95" i="3"/>
  <c r="V95" i="3"/>
  <c r="W95" i="3"/>
  <c r="N96" i="3"/>
  <c r="O96" i="3"/>
  <c r="P96" i="3"/>
  <c r="Q96" i="3"/>
  <c r="R96" i="3"/>
  <c r="S96" i="3"/>
  <c r="T96" i="3"/>
  <c r="U96" i="3"/>
  <c r="V96" i="3"/>
  <c r="W96" i="3"/>
  <c r="N97" i="3"/>
  <c r="O97" i="3"/>
  <c r="P97" i="3"/>
  <c r="Q97" i="3"/>
  <c r="R97" i="3"/>
  <c r="S97" i="3"/>
  <c r="T97" i="3"/>
  <c r="U97" i="3"/>
  <c r="V97" i="3"/>
  <c r="W97" i="3"/>
  <c r="N98" i="3"/>
  <c r="O98" i="3"/>
  <c r="P98" i="3"/>
  <c r="Q98" i="3"/>
  <c r="R98" i="3"/>
  <c r="S98" i="3"/>
  <c r="T98" i="3"/>
  <c r="U98" i="3"/>
  <c r="V98" i="3"/>
  <c r="W98" i="3"/>
  <c r="N99" i="3"/>
  <c r="O99" i="3"/>
  <c r="P99" i="3"/>
  <c r="Q99" i="3"/>
  <c r="R99" i="3"/>
  <c r="S99" i="3"/>
  <c r="T99" i="3"/>
  <c r="U99" i="3"/>
  <c r="V99" i="3"/>
  <c r="W99" i="3"/>
  <c r="N100" i="3"/>
  <c r="O100" i="3"/>
  <c r="P100" i="3"/>
  <c r="Q100" i="3"/>
  <c r="R100" i="3"/>
  <c r="S100" i="3"/>
  <c r="T100" i="3"/>
  <c r="U100" i="3"/>
  <c r="V100" i="3"/>
  <c r="W100" i="3"/>
  <c r="N101" i="3"/>
  <c r="O101" i="3"/>
  <c r="P101" i="3"/>
  <c r="Q101" i="3"/>
  <c r="R101" i="3"/>
  <c r="S101" i="3"/>
  <c r="T101" i="3"/>
  <c r="U101" i="3"/>
  <c r="V101" i="3"/>
  <c r="W101" i="3"/>
  <c r="N102" i="3"/>
  <c r="O102" i="3"/>
  <c r="P102" i="3"/>
  <c r="Q102" i="3"/>
  <c r="R102" i="3"/>
  <c r="S102" i="3"/>
  <c r="T102" i="3"/>
  <c r="U102" i="3"/>
  <c r="V102" i="3"/>
  <c r="W102" i="3"/>
  <c r="N103" i="3"/>
  <c r="O103" i="3"/>
  <c r="P103" i="3"/>
  <c r="Q103" i="3"/>
  <c r="R103" i="3"/>
  <c r="S103" i="3"/>
  <c r="T103" i="3"/>
  <c r="U103" i="3"/>
  <c r="V103" i="3"/>
  <c r="W103" i="3"/>
  <c r="N104" i="3"/>
  <c r="O104" i="3"/>
  <c r="P104" i="3"/>
  <c r="Q104" i="3"/>
  <c r="R104" i="3"/>
  <c r="S104" i="3"/>
  <c r="T104" i="3"/>
  <c r="U104" i="3"/>
  <c r="V104" i="3"/>
  <c r="W104" i="3"/>
  <c r="N105" i="3"/>
  <c r="O105" i="3"/>
  <c r="P105" i="3"/>
  <c r="Q105" i="3"/>
  <c r="R105" i="3"/>
  <c r="S105" i="3"/>
  <c r="T105" i="3"/>
  <c r="U105" i="3"/>
  <c r="V105" i="3"/>
  <c r="W105" i="3"/>
  <c r="N106" i="3"/>
  <c r="O106" i="3"/>
  <c r="P106" i="3"/>
  <c r="Q106" i="3"/>
  <c r="R106" i="3"/>
  <c r="S106" i="3"/>
  <c r="T106" i="3"/>
  <c r="U106" i="3"/>
  <c r="V106" i="3"/>
  <c r="W106" i="3"/>
  <c r="N107" i="3"/>
  <c r="O107" i="3"/>
  <c r="P107" i="3"/>
  <c r="Q107" i="3"/>
  <c r="R107" i="3"/>
  <c r="S107" i="3"/>
  <c r="T107" i="3"/>
  <c r="U107" i="3"/>
  <c r="V107" i="3"/>
  <c r="W107" i="3"/>
  <c r="N108" i="3"/>
  <c r="O108" i="3"/>
  <c r="P108" i="3"/>
  <c r="Q108" i="3"/>
  <c r="R108" i="3"/>
  <c r="S108" i="3"/>
  <c r="T108" i="3"/>
  <c r="U108" i="3"/>
  <c r="V108" i="3"/>
  <c r="W108" i="3"/>
  <c r="N109" i="3"/>
  <c r="O109" i="3"/>
  <c r="P109" i="3"/>
  <c r="Q109" i="3"/>
  <c r="R109" i="3"/>
  <c r="S109" i="3"/>
  <c r="T109" i="3"/>
  <c r="U109" i="3"/>
  <c r="V109" i="3"/>
  <c r="W109" i="3"/>
  <c r="N110" i="3"/>
  <c r="O110" i="3"/>
  <c r="P110" i="3"/>
  <c r="Q110" i="3"/>
  <c r="R110" i="3"/>
  <c r="S110" i="3"/>
  <c r="T110" i="3"/>
  <c r="U110" i="3"/>
  <c r="V110" i="3"/>
  <c r="W110" i="3"/>
  <c r="N111" i="3"/>
  <c r="O111" i="3"/>
  <c r="P111" i="3"/>
  <c r="Q111" i="3"/>
  <c r="R111" i="3"/>
  <c r="S111" i="3"/>
  <c r="T111" i="3"/>
  <c r="U111" i="3"/>
  <c r="V111" i="3"/>
  <c r="W111" i="3"/>
  <c r="N112" i="3"/>
  <c r="O112" i="3"/>
  <c r="P112" i="3"/>
  <c r="Q112" i="3"/>
  <c r="R112" i="3"/>
  <c r="S112" i="3"/>
  <c r="T112" i="3"/>
  <c r="U112" i="3"/>
  <c r="V112" i="3"/>
  <c r="W112" i="3"/>
  <c r="N113" i="3"/>
  <c r="O113" i="3"/>
  <c r="P113" i="3"/>
  <c r="Q113" i="3"/>
  <c r="R113" i="3"/>
  <c r="S113" i="3"/>
  <c r="T113" i="3"/>
  <c r="U113" i="3"/>
  <c r="V113" i="3"/>
  <c r="W113" i="3"/>
  <c r="N114" i="3"/>
  <c r="O114" i="3"/>
  <c r="P114" i="3"/>
  <c r="Q114" i="3"/>
  <c r="R114" i="3"/>
  <c r="S114" i="3"/>
  <c r="T114" i="3"/>
  <c r="U114" i="3"/>
  <c r="V114" i="3"/>
  <c r="W114" i="3"/>
  <c r="N115" i="3"/>
  <c r="O115" i="3"/>
  <c r="P115" i="3"/>
  <c r="Q115" i="3"/>
  <c r="R115" i="3"/>
  <c r="S115" i="3"/>
  <c r="T115" i="3"/>
  <c r="U115" i="3"/>
  <c r="V115" i="3"/>
  <c r="W115" i="3"/>
  <c r="N116" i="3"/>
  <c r="O116" i="3"/>
  <c r="P116" i="3"/>
  <c r="Q116" i="3"/>
  <c r="R116" i="3"/>
  <c r="S116" i="3"/>
  <c r="T116" i="3"/>
  <c r="U116" i="3"/>
  <c r="V116" i="3"/>
  <c r="W116" i="3"/>
  <c r="N117" i="3"/>
  <c r="O117" i="3"/>
  <c r="P117" i="3"/>
  <c r="Q117" i="3"/>
  <c r="R117" i="3"/>
  <c r="S117" i="3"/>
  <c r="T117" i="3"/>
  <c r="U117" i="3"/>
  <c r="V117" i="3"/>
  <c r="W117" i="3"/>
  <c r="N118" i="3"/>
  <c r="O118" i="3"/>
  <c r="P118" i="3"/>
  <c r="Q118" i="3"/>
  <c r="R118" i="3"/>
  <c r="S118" i="3"/>
  <c r="T118" i="3"/>
  <c r="U118" i="3"/>
  <c r="V118" i="3"/>
  <c r="W118" i="3"/>
  <c r="N119" i="3"/>
  <c r="O119" i="3"/>
  <c r="P119" i="3"/>
  <c r="Q119" i="3"/>
  <c r="R119" i="3"/>
  <c r="S119" i="3"/>
  <c r="T119" i="3"/>
  <c r="U119" i="3"/>
  <c r="V119" i="3"/>
  <c r="W119" i="3"/>
  <c r="N120" i="3"/>
  <c r="O120" i="3"/>
  <c r="P120" i="3"/>
  <c r="Q120" i="3"/>
  <c r="R120" i="3"/>
  <c r="S120" i="3"/>
  <c r="T120" i="3"/>
  <c r="U120" i="3"/>
  <c r="V120" i="3"/>
  <c r="W120" i="3"/>
  <c r="N121" i="3"/>
  <c r="O121" i="3"/>
  <c r="P121" i="3"/>
  <c r="Q121" i="3"/>
  <c r="R121" i="3"/>
  <c r="S121" i="3"/>
  <c r="T121" i="3"/>
  <c r="U121" i="3"/>
  <c r="V121" i="3"/>
  <c r="W121" i="3"/>
  <c r="N122" i="3"/>
  <c r="O122" i="3"/>
  <c r="P122" i="3"/>
  <c r="Q122" i="3"/>
  <c r="R122" i="3"/>
  <c r="S122" i="3"/>
  <c r="T122" i="3"/>
  <c r="U122" i="3"/>
  <c r="V122" i="3"/>
  <c r="W122" i="3"/>
  <c r="N123" i="3"/>
  <c r="O123" i="3"/>
  <c r="P123" i="3"/>
  <c r="Q123" i="3"/>
  <c r="R123" i="3"/>
  <c r="S123" i="3"/>
  <c r="T123" i="3"/>
  <c r="U123" i="3"/>
  <c r="V123" i="3"/>
  <c r="W123" i="3"/>
  <c r="N124" i="3"/>
  <c r="O124" i="3"/>
  <c r="P124" i="3"/>
  <c r="Q124" i="3"/>
  <c r="R124" i="3"/>
  <c r="S124" i="3"/>
  <c r="T124" i="3"/>
  <c r="U124" i="3"/>
  <c r="V124" i="3"/>
  <c r="W124" i="3"/>
  <c r="N125" i="3"/>
  <c r="O125" i="3"/>
  <c r="P125" i="3"/>
  <c r="Q125" i="3"/>
  <c r="R125" i="3"/>
  <c r="S125" i="3"/>
  <c r="T125" i="3"/>
  <c r="U125" i="3"/>
  <c r="V125" i="3"/>
  <c r="W125" i="3"/>
  <c r="N126" i="3"/>
  <c r="O126" i="3"/>
  <c r="P126" i="3"/>
  <c r="Q126" i="3"/>
  <c r="R126" i="3"/>
  <c r="S126" i="3"/>
  <c r="T126" i="3"/>
  <c r="U126" i="3"/>
  <c r="V126" i="3"/>
  <c r="W126" i="3"/>
  <c r="N127" i="3"/>
  <c r="O127" i="3"/>
  <c r="P127" i="3"/>
  <c r="Q127" i="3"/>
  <c r="R127" i="3"/>
  <c r="S127" i="3"/>
  <c r="T127" i="3"/>
  <c r="U127" i="3"/>
  <c r="V127" i="3"/>
  <c r="W127" i="3"/>
  <c r="N128" i="3"/>
  <c r="O128" i="3"/>
  <c r="P128" i="3"/>
  <c r="Q128" i="3"/>
  <c r="R128" i="3"/>
  <c r="S128" i="3"/>
  <c r="T128" i="3"/>
  <c r="U128" i="3"/>
  <c r="V128" i="3"/>
  <c r="W128" i="3"/>
  <c r="N129" i="3"/>
  <c r="O129" i="3"/>
  <c r="P129" i="3"/>
  <c r="Q129" i="3"/>
  <c r="R129" i="3"/>
  <c r="S129" i="3"/>
  <c r="T129" i="3"/>
  <c r="U129" i="3"/>
  <c r="V129" i="3"/>
  <c r="W129" i="3"/>
  <c r="N130" i="3"/>
  <c r="O130" i="3"/>
  <c r="P130" i="3"/>
  <c r="Q130" i="3"/>
  <c r="R130" i="3"/>
  <c r="S130" i="3"/>
  <c r="T130" i="3"/>
  <c r="U130" i="3"/>
  <c r="V130" i="3"/>
  <c r="W130" i="3"/>
  <c r="N131" i="3"/>
  <c r="O131" i="3"/>
  <c r="P131" i="3"/>
  <c r="Q131" i="3"/>
  <c r="R131" i="3"/>
  <c r="S131" i="3"/>
  <c r="T131" i="3"/>
  <c r="U131" i="3"/>
  <c r="V131" i="3"/>
  <c r="W131" i="3"/>
  <c r="N132" i="3"/>
  <c r="O132" i="3"/>
  <c r="P132" i="3"/>
  <c r="Q132" i="3"/>
  <c r="R132" i="3"/>
  <c r="S132" i="3"/>
  <c r="T132" i="3"/>
  <c r="U132" i="3"/>
  <c r="V132" i="3"/>
  <c r="W132" i="3"/>
  <c r="N133" i="3"/>
  <c r="O133" i="3"/>
  <c r="P133" i="3"/>
  <c r="Q133" i="3"/>
  <c r="R133" i="3"/>
  <c r="S133" i="3"/>
  <c r="T133" i="3"/>
  <c r="U133" i="3"/>
  <c r="V133" i="3"/>
  <c r="W133" i="3"/>
  <c r="N134" i="3"/>
  <c r="O134" i="3"/>
  <c r="P134" i="3"/>
  <c r="Q134" i="3"/>
  <c r="R134" i="3"/>
  <c r="S134" i="3"/>
  <c r="T134" i="3"/>
  <c r="U134" i="3"/>
  <c r="V134" i="3"/>
  <c r="W134" i="3"/>
  <c r="N135" i="3"/>
  <c r="O135" i="3"/>
  <c r="P135" i="3"/>
  <c r="Q135" i="3"/>
  <c r="R135" i="3"/>
  <c r="S135" i="3"/>
  <c r="T135" i="3"/>
  <c r="U135" i="3"/>
  <c r="V135" i="3"/>
  <c r="W135" i="3"/>
  <c r="N136" i="3"/>
  <c r="O136" i="3"/>
  <c r="P136" i="3"/>
  <c r="Q136" i="3"/>
  <c r="R136" i="3"/>
  <c r="S136" i="3"/>
  <c r="T136" i="3"/>
  <c r="U136" i="3"/>
  <c r="V136" i="3"/>
  <c r="W136" i="3"/>
  <c r="N137" i="3"/>
  <c r="O137" i="3"/>
  <c r="P137" i="3"/>
  <c r="Q137" i="3"/>
  <c r="R137" i="3"/>
  <c r="S137" i="3"/>
  <c r="T137" i="3"/>
  <c r="U137" i="3"/>
  <c r="V137" i="3"/>
  <c r="W137" i="3"/>
  <c r="N138" i="3"/>
  <c r="O138" i="3"/>
  <c r="P138" i="3"/>
  <c r="Q138" i="3"/>
  <c r="R138" i="3"/>
  <c r="S138" i="3"/>
  <c r="T138" i="3"/>
  <c r="U138" i="3"/>
  <c r="V138" i="3"/>
  <c r="W138" i="3"/>
  <c r="N139" i="3"/>
  <c r="O139" i="3"/>
  <c r="P139" i="3"/>
  <c r="Q139" i="3"/>
  <c r="R139" i="3"/>
  <c r="S139" i="3"/>
  <c r="T139" i="3"/>
  <c r="U139" i="3"/>
  <c r="V139" i="3"/>
  <c r="W139" i="3"/>
  <c r="N140" i="3"/>
  <c r="O140" i="3"/>
  <c r="P140" i="3"/>
  <c r="Q140" i="3"/>
  <c r="R140" i="3"/>
  <c r="S140" i="3"/>
  <c r="T140" i="3"/>
  <c r="U140" i="3"/>
  <c r="V140" i="3"/>
  <c r="W140" i="3"/>
  <c r="N141" i="3"/>
  <c r="O141" i="3"/>
  <c r="P141" i="3"/>
  <c r="Q141" i="3"/>
  <c r="R141" i="3"/>
  <c r="S141" i="3"/>
  <c r="T141" i="3"/>
  <c r="U141" i="3"/>
  <c r="V141" i="3"/>
  <c r="W141" i="3"/>
  <c r="N142" i="3"/>
  <c r="O142" i="3"/>
  <c r="P142" i="3"/>
  <c r="Q142" i="3"/>
  <c r="R142" i="3"/>
  <c r="S142" i="3"/>
  <c r="T142" i="3"/>
  <c r="U142" i="3"/>
  <c r="V142" i="3"/>
  <c r="W142" i="3"/>
  <c r="N143" i="3"/>
  <c r="O143" i="3"/>
  <c r="P143" i="3"/>
  <c r="Q143" i="3"/>
  <c r="R143" i="3"/>
  <c r="S143" i="3"/>
  <c r="T143" i="3"/>
  <c r="U143" i="3"/>
  <c r="V143" i="3"/>
  <c r="W143" i="3"/>
  <c r="N144" i="3"/>
  <c r="O144" i="3"/>
  <c r="P144" i="3"/>
  <c r="Q144" i="3"/>
  <c r="R144" i="3"/>
  <c r="S144" i="3"/>
  <c r="T144" i="3"/>
  <c r="U144" i="3"/>
  <c r="V144" i="3"/>
  <c r="W144" i="3"/>
  <c r="N145" i="3"/>
  <c r="O145" i="3"/>
  <c r="P145" i="3"/>
  <c r="Q145" i="3"/>
  <c r="R145" i="3"/>
  <c r="S145" i="3"/>
  <c r="T145" i="3"/>
  <c r="U145" i="3"/>
  <c r="V145" i="3"/>
  <c r="W145" i="3"/>
  <c r="N146" i="3"/>
  <c r="O146" i="3"/>
  <c r="P146" i="3"/>
  <c r="Q146" i="3"/>
  <c r="R146" i="3"/>
  <c r="S146" i="3"/>
  <c r="T146" i="3"/>
  <c r="U146" i="3"/>
  <c r="V146" i="3"/>
  <c r="W146" i="3"/>
  <c r="N147" i="3"/>
  <c r="O147" i="3"/>
  <c r="P147" i="3"/>
  <c r="Q147" i="3"/>
  <c r="R147" i="3"/>
  <c r="S147" i="3"/>
  <c r="T147" i="3"/>
  <c r="U147" i="3"/>
  <c r="V147" i="3"/>
  <c r="W147" i="3"/>
  <c r="N148" i="3"/>
  <c r="O148" i="3"/>
  <c r="P148" i="3"/>
  <c r="Q148" i="3"/>
  <c r="R148" i="3"/>
  <c r="S148" i="3"/>
  <c r="T148" i="3"/>
  <c r="U148" i="3"/>
  <c r="V148" i="3"/>
  <c r="W148" i="3"/>
  <c r="N149" i="3"/>
  <c r="O149" i="3"/>
  <c r="P149" i="3"/>
  <c r="Q149" i="3"/>
  <c r="R149" i="3"/>
  <c r="S149" i="3"/>
  <c r="T149" i="3"/>
  <c r="U149" i="3"/>
  <c r="V149" i="3"/>
  <c r="W149" i="3"/>
  <c r="N150" i="3"/>
  <c r="O150" i="3"/>
  <c r="P150" i="3"/>
  <c r="Q150" i="3"/>
  <c r="R150" i="3"/>
  <c r="S150" i="3"/>
  <c r="T150" i="3"/>
  <c r="U150" i="3"/>
  <c r="V150" i="3"/>
  <c r="W150" i="3"/>
  <c r="N151" i="3"/>
  <c r="O151" i="3"/>
  <c r="P151" i="3"/>
  <c r="Q151" i="3"/>
  <c r="R151" i="3"/>
  <c r="S151" i="3"/>
  <c r="T151" i="3"/>
  <c r="U151" i="3"/>
  <c r="V151" i="3"/>
  <c r="W151" i="3"/>
  <c r="N152" i="3"/>
  <c r="O152" i="3"/>
  <c r="P152" i="3"/>
  <c r="Q152" i="3"/>
  <c r="R152" i="3"/>
  <c r="S152" i="3"/>
  <c r="T152" i="3"/>
  <c r="U152" i="3"/>
  <c r="V152" i="3"/>
  <c r="W152" i="3"/>
  <c r="N153" i="3"/>
  <c r="O153" i="3"/>
  <c r="P153" i="3"/>
  <c r="Q153" i="3"/>
  <c r="R153" i="3"/>
  <c r="S153" i="3"/>
  <c r="T153" i="3"/>
  <c r="U153" i="3"/>
  <c r="V153" i="3"/>
  <c r="W153" i="3"/>
  <c r="N154" i="3"/>
  <c r="O154" i="3"/>
  <c r="P154" i="3"/>
  <c r="Q154" i="3"/>
  <c r="R154" i="3"/>
  <c r="S154" i="3"/>
  <c r="T154" i="3"/>
  <c r="U154" i="3"/>
  <c r="V154" i="3"/>
  <c r="W154" i="3"/>
  <c r="N155" i="3"/>
  <c r="O155" i="3"/>
  <c r="P155" i="3"/>
  <c r="Q155" i="3"/>
  <c r="R155" i="3"/>
  <c r="S155" i="3"/>
  <c r="T155" i="3"/>
  <c r="U155" i="3"/>
  <c r="V155" i="3"/>
  <c r="W155" i="3"/>
  <c r="N156" i="3"/>
  <c r="O156" i="3"/>
  <c r="P156" i="3"/>
  <c r="Q156" i="3"/>
  <c r="R156" i="3"/>
  <c r="S156" i="3"/>
  <c r="T156" i="3"/>
  <c r="U156" i="3"/>
  <c r="V156" i="3"/>
  <c r="W156" i="3"/>
  <c r="N157" i="3"/>
  <c r="O157" i="3"/>
  <c r="P157" i="3"/>
  <c r="Q157" i="3"/>
  <c r="R157" i="3"/>
  <c r="S157" i="3"/>
  <c r="T157" i="3"/>
  <c r="U157" i="3"/>
  <c r="V157" i="3"/>
  <c r="W157" i="3"/>
  <c r="N158" i="3"/>
  <c r="O158" i="3"/>
  <c r="P158" i="3"/>
  <c r="Q158" i="3"/>
  <c r="R158" i="3"/>
  <c r="S158" i="3"/>
  <c r="T158" i="3"/>
  <c r="U158" i="3"/>
  <c r="V158" i="3"/>
  <c r="W158" i="3"/>
  <c r="N159" i="3"/>
  <c r="O159" i="3"/>
  <c r="P159" i="3"/>
  <c r="Q159" i="3"/>
  <c r="R159" i="3"/>
  <c r="S159" i="3"/>
  <c r="T159" i="3"/>
  <c r="U159" i="3"/>
  <c r="V159" i="3"/>
  <c r="W159" i="3"/>
  <c r="N160" i="3"/>
  <c r="O160" i="3"/>
  <c r="P160" i="3"/>
  <c r="Q160" i="3"/>
  <c r="R160" i="3"/>
  <c r="S160" i="3"/>
  <c r="T160" i="3"/>
  <c r="U160" i="3"/>
  <c r="V160" i="3"/>
  <c r="W160" i="3"/>
  <c r="N161" i="3"/>
  <c r="O161" i="3"/>
  <c r="P161" i="3"/>
  <c r="Q161" i="3"/>
  <c r="R161" i="3"/>
  <c r="S161" i="3"/>
  <c r="T161" i="3"/>
  <c r="U161" i="3"/>
  <c r="V161" i="3"/>
  <c r="W161" i="3"/>
  <c r="N162" i="3"/>
  <c r="O162" i="3"/>
  <c r="P162" i="3"/>
  <c r="Q162" i="3"/>
  <c r="R162" i="3"/>
  <c r="S162" i="3"/>
  <c r="T162" i="3"/>
  <c r="U162" i="3"/>
  <c r="V162" i="3"/>
  <c r="W162" i="3"/>
  <c r="N163" i="3"/>
  <c r="O163" i="3"/>
  <c r="P163" i="3"/>
  <c r="Q163" i="3"/>
  <c r="R163" i="3"/>
  <c r="S163" i="3"/>
  <c r="T163" i="3"/>
  <c r="U163" i="3"/>
  <c r="V163" i="3"/>
  <c r="W163" i="3"/>
  <c r="N164" i="3"/>
  <c r="O164" i="3"/>
  <c r="P164" i="3"/>
  <c r="Q164" i="3"/>
  <c r="R164" i="3"/>
  <c r="S164" i="3"/>
  <c r="T164" i="3"/>
  <c r="U164" i="3"/>
  <c r="V164" i="3"/>
  <c r="W164" i="3"/>
  <c r="N165" i="3"/>
  <c r="O165" i="3"/>
  <c r="P165" i="3"/>
  <c r="Q165" i="3"/>
  <c r="R165" i="3"/>
  <c r="S165" i="3"/>
  <c r="T165" i="3"/>
  <c r="U165" i="3"/>
  <c r="V165" i="3"/>
  <c r="W165" i="3"/>
  <c r="N166" i="3"/>
  <c r="O166" i="3"/>
  <c r="P166" i="3"/>
  <c r="Q166" i="3"/>
  <c r="R166" i="3"/>
  <c r="S166" i="3"/>
  <c r="T166" i="3"/>
  <c r="U166" i="3"/>
  <c r="V166" i="3"/>
  <c r="W166" i="3"/>
  <c r="N167" i="3"/>
  <c r="O167" i="3"/>
  <c r="P167" i="3"/>
  <c r="Q167" i="3"/>
  <c r="R167" i="3"/>
  <c r="S167" i="3"/>
  <c r="T167" i="3"/>
  <c r="U167" i="3"/>
  <c r="V167" i="3"/>
  <c r="W167" i="3"/>
  <c r="N168" i="3"/>
  <c r="O168" i="3"/>
  <c r="P168" i="3"/>
  <c r="Q168" i="3"/>
  <c r="R168" i="3"/>
  <c r="S168" i="3"/>
  <c r="T168" i="3"/>
  <c r="U168" i="3"/>
  <c r="V168" i="3"/>
  <c r="W168" i="3"/>
  <c r="N169" i="3"/>
  <c r="O169" i="3"/>
  <c r="P169" i="3"/>
  <c r="Q169" i="3"/>
  <c r="R169" i="3"/>
  <c r="S169" i="3"/>
  <c r="T169" i="3"/>
  <c r="U169" i="3"/>
  <c r="V169" i="3"/>
  <c r="W169" i="3"/>
  <c r="N170" i="3"/>
  <c r="O170" i="3"/>
  <c r="P170" i="3"/>
  <c r="Q170" i="3"/>
  <c r="R170" i="3"/>
  <c r="S170" i="3"/>
  <c r="T170" i="3"/>
  <c r="U170" i="3"/>
  <c r="V170" i="3"/>
  <c r="W170" i="3"/>
  <c r="N171" i="3"/>
  <c r="O171" i="3"/>
  <c r="P171" i="3"/>
  <c r="Q171" i="3"/>
  <c r="R171" i="3"/>
  <c r="S171" i="3"/>
  <c r="T171" i="3"/>
  <c r="U171" i="3"/>
  <c r="V171" i="3"/>
  <c r="W171" i="3"/>
  <c r="N172" i="3"/>
  <c r="O172" i="3"/>
  <c r="P172" i="3"/>
  <c r="Q172" i="3"/>
  <c r="R172" i="3"/>
  <c r="S172" i="3"/>
  <c r="T172" i="3"/>
  <c r="U172" i="3"/>
  <c r="V172" i="3"/>
  <c r="W172" i="3"/>
  <c r="N173" i="3"/>
  <c r="O173" i="3"/>
  <c r="P173" i="3"/>
  <c r="Q173" i="3"/>
  <c r="R173" i="3"/>
  <c r="S173" i="3"/>
  <c r="T173" i="3"/>
  <c r="U173" i="3"/>
  <c r="V173" i="3"/>
  <c r="W173" i="3"/>
  <c r="N174" i="3"/>
  <c r="O174" i="3"/>
  <c r="P174" i="3"/>
  <c r="Q174" i="3"/>
  <c r="R174" i="3"/>
  <c r="S174" i="3"/>
  <c r="T174" i="3"/>
  <c r="U174" i="3"/>
  <c r="V174" i="3"/>
  <c r="W174" i="3"/>
  <c r="N175" i="3"/>
  <c r="O175" i="3"/>
  <c r="P175" i="3"/>
  <c r="Q175" i="3"/>
  <c r="R175" i="3"/>
  <c r="S175" i="3"/>
  <c r="T175" i="3"/>
  <c r="U175" i="3"/>
  <c r="V175" i="3"/>
  <c r="W175" i="3"/>
  <c r="N176" i="3"/>
  <c r="O176" i="3"/>
  <c r="P176" i="3"/>
  <c r="Q176" i="3"/>
  <c r="R176" i="3"/>
  <c r="S176" i="3"/>
  <c r="T176" i="3"/>
  <c r="U176" i="3"/>
  <c r="V176" i="3"/>
  <c r="W176" i="3"/>
  <c r="N177" i="3"/>
  <c r="O177" i="3"/>
  <c r="P177" i="3"/>
  <c r="Q177" i="3"/>
  <c r="R177" i="3"/>
  <c r="S177" i="3"/>
  <c r="T177" i="3"/>
  <c r="U177" i="3"/>
  <c r="V177" i="3"/>
  <c r="W177" i="3"/>
  <c r="N178" i="3"/>
  <c r="O178" i="3"/>
  <c r="P178" i="3"/>
  <c r="Q178" i="3"/>
  <c r="R178" i="3"/>
  <c r="S178" i="3"/>
  <c r="T178" i="3"/>
  <c r="U178" i="3"/>
  <c r="V178" i="3"/>
  <c r="W178" i="3"/>
  <c r="N179" i="3"/>
  <c r="O179" i="3"/>
  <c r="P179" i="3"/>
  <c r="Q179" i="3"/>
  <c r="R179" i="3"/>
  <c r="S179" i="3"/>
  <c r="T179" i="3"/>
  <c r="U179" i="3"/>
  <c r="V179" i="3"/>
  <c r="W179" i="3"/>
  <c r="N180" i="3"/>
  <c r="O180" i="3"/>
  <c r="P180" i="3"/>
  <c r="Q180" i="3"/>
  <c r="R180" i="3"/>
  <c r="S180" i="3"/>
  <c r="T180" i="3"/>
  <c r="U180" i="3"/>
  <c r="V180" i="3"/>
  <c r="W180" i="3"/>
  <c r="N181" i="3"/>
  <c r="O181" i="3"/>
  <c r="P181" i="3"/>
  <c r="Q181" i="3"/>
  <c r="R181" i="3"/>
  <c r="S181" i="3"/>
  <c r="T181" i="3"/>
  <c r="U181" i="3"/>
  <c r="V181" i="3"/>
  <c r="W181" i="3"/>
  <c r="N182" i="3"/>
  <c r="O182" i="3"/>
  <c r="P182" i="3"/>
  <c r="Q182" i="3"/>
  <c r="R182" i="3"/>
  <c r="S182" i="3"/>
  <c r="T182" i="3"/>
  <c r="U182" i="3"/>
  <c r="V182" i="3"/>
  <c r="W182" i="3"/>
  <c r="N183" i="3"/>
  <c r="O183" i="3"/>
  <c r="P183" i="3"/>
  <c r="Q183" i="3"/>
  <c r="R183" i="3"/>
  <c r="S183" i="3"/>
  <c r="T183" i="3"/>
  <c r="U183" i="3"/>
  <c r="V183" i="3"/>
  <c r="W183" i="3"/>
  <c r="N184" i="3"/>
  <c r="O184" i="3"/>
  <c r="P184" i="3"/>
  <c r="Q184" i="3"/>
  <c r="R184" i="3"/>
  <c r="S184" i="3"/>
  <c r="T184" i="3"/>
  <c r="U184" i="3"/>
  <c r="V184" i="3"/>
  <c r="W184" i="3"/>
  <c r="N185" i="3"/>
  <c r="O185" i="3"/>
  <c r="P185" i="3"/>
  <c r="Q185" i="3"/>
  <c r="R185" i="3"/>
  <c r="S185" i="3"/>
  <c r="T185" i="3"/>
  <c r="U185" i="3"/>
  <c r="V185" i="3"/>
  <c r="W185" i="3"/>
  <c r="N186" i="3"/>
  <c r="O186" i="3"/>
  <c r="P186" i="3"/>
  <c r="Q186" i="3"/>
  <c r="R186" i="3"/>
  <c r="S186" i="3"/>
  <c r="T186" i="3"/>
  <c r="U186" i="3"/>
  <c r="V186" i="3"/>
  <c r="W186" i="3"/>
  <c r="N187" i="3"/>
  <c r="O187" i="3"/>
  <c r="P187" i="3"/>
  <c r="Q187" i="3"/>
  <c r="R187" i="3"/>
  <c r="S187" i="3"/>
  <c r="T187" i="3"/>
  <c r="U187" i="3"/>
  <c r="V187" i="3"/>
  <c r="W187" i="3"/>
  <c r="N188" i="3"/>
  <c r="O188" i="3"/>
  <c r="P188" i="3"/>
  <c r="Q188" i="3"/>
  <c r="R188" i="3"/>
  <c r="S188" i="3"/>
  <c r="T188" i="3"/>
  <c r="U188" i="3"/>
  <c r="V188" i="3"/>
  <c r="W188" i="3"/>
  <c r="N189" i="3"/>
  <c r="O189" i="3"/>
  <c r="P189" i="3"/>
  <c r="Q189" i="3"/>
  <c r="R189" i="3"/>
  <c r="S189" i="3"/>
  <c r="T189" i="3"/>
  <c r="U189" i="3"/>
  <c r="V189" i="3"/>
  <c r="W189" i="3"/>
  <c r="N190" i="3"/>
  <c r="O190" i="3"/>
  <c r="P190" i="3"/>
  <c r="Q190" i="3"/>
  <c r="R190" i="3"/>
  <c r="S190" i="3"/>
  <c r="T190" i="3"/>
  <c r="U190" i="3"/>
  <c r="V190" i="3"/>
  <c r="W190" i="3"/>
  <c r="N191" i="3"/>
  <c r="O191" i="3"/>
  <c r="P191" i="3"/>
  <c r="Q191" i="3"/>
  <c r="R191" i="3"/>
  <c r="S191" i="3"/>
  <c r="T191" i="3"/>
  <c r="U191" i="3"/>
  <c r="V191" i="3"/>
  <c r="W191" i="3"/>
  <c r="N192" i="3"/>
  <c r="O192" i="3"/>
  <c r="P192" i="3"/>
  <c r="Q192" i="3"/>
  <c r="R192" i="3"/>
  <c r="S192" i="3"/>
  <c r="T192" i="3"/>
  <c r="U192" i="3"/>
  <c r="V192" i="3"/>
  <c r="W192" i="3"/>
  <c r="N193" i="3"/>
  <c r="O193" i="3"/>
  <c r="P193" i="3"/>
  <c r="Q193" i="3"/>
  <c r="R193" i="3"/>
  <c r="S193" i="3"/>
  <c r="T193" i="3"/>
  <c r="U193" i="3"/>
  <c r="V193" i="3"/>
  <c r="W193" i="3"/>
  <c r="N194" i="3"/>
  <c r="O194" i="3"/>
  <c r="P194" i="3"/>
  <c r="Q194" i="3"/>
  <c r="R194" i="3"/>
  <c r="S194" i="3"/>
  <c r="T194" i="3"/>
  <c r="U194" i="3"/>
  <c r="V194" i="3"/>
  <c r="W194" i="3"/>
  <c r="N195" i="3"/>
  <c r="O195" i="3"/>
  <c r="P195" i="3"/>
  <c r="Q195" i="3"/>
  <c r="R195" i="3"/>
  <c r="S195" i="3"/>
  <c r="T195" i="3"/>
  <c r="U195" i="3"/>
  <c r="V195" i="3"/>
  <c r="W195" i="3"/>
  <c r="N196" i="3"/>
  <c r="O196" i="3"/>
  <c r="P196" i="3"/>
  <c r="Q196" i="3"/>
  <c r="R196" i="3"/>
  <c r="S196" i="3"/>
  <c r="T196" i="3"/>
  <c r="U196" i="3"/>
  <c r="V196" i="3"/>
  <c r="W196" i="3"/>
  <c r="N197" i="3"/>
  <c r="O197" i="3"/>
  <c r="P197" i="3"/>
  <c r="Q197" i="3"/>
  <c r="R197" i="3"/>
  <c r="S197" i="3"/>
  <c r="T197" i="3"/>
  <c r="U197" i="3"/>
  <c r="V197" i="3"/>
  <c r="W197" i="3"/>
  <c r="N198" i="3"/>
  <c r="O198" i="3"/>
  <c r="P198" i="3"/>
  <c r="Q198" i="3"/>
  <c r="R198" i="3"/>
  <c r="S198" i="3"/>
  <c r="T198" i="3"/>
  <c r="U198" i="3"/>
  <c r="V198" i="3"/>
  <c r="W198" i="3"/>
  <c r="N199" i="3"/>
  <c r="O199" i="3"/>
  <c r="P199" i="3"/>
  <c r="Q199" i="3"/>
  <c r="R199" i="3"/>
  <c r="S199" i="3"/>
  <c r="T199" i="3"/>
  <c r="U199" i="3"/>
  <c r="V199" i="3"/>
  <c r="W199" i="3"/>
  <c r="N200" i="3"/>
  <c r="O200" i="3"/>
  <c r="P200" i="3"/>
  <c r="Q200" i="3"/>
  <c r="R200" i="3"/>
  <c r="S200" i="3"/>
  <c r="T200" i="3"/>
  <c r="U200" i="3"/>
  <c r="V200" i="3"/>
  <c r="W200" i="3"/>
  <c r="N201" i="3"/>
  <c r="O201" i="3"/>
  <c r="P201" i="3"/>
  <c r="Q201" i="3"/>
  <c r="R201" i="3"/>
  <c r="S201" i="3"/>
  <c r="T201" i="3"/>
  <c r="U201" i="3"/>
  <c r="V201" i="3"/>
  <c r="W201" i="3"/>
  <c r="N202" i="3"/>
  <c r="O202" i="3"/>
  <c r="P202" i="3"/>
  <c r="Q202" i="3"/>
  <c r="R202" i="3"/>
  <c r="S202" i="3"/>
  <c r="T202" i="3"/>
  <c r="U202" i="3"/>
  <c r="V202" i="3"/>
  <c r="W202" i="3"/>
  <c r="N203" i="3"/>
  <c r="O203" i="3"/>
  <c r="P203" i="3"/>
  <c r="Q203" i="3"/>
  <c r="R203" i="3"/>
  <c r="S203" i="3"/>
  <c r="T203" i="3"/>
  <c r="U203" i="3"/>
  <c r="V203" i="3"/>
  <c r="W203" i="3"/>
  <c r="N204" i="3"/>
  <c r="O204" i="3"/>
  <c r="P204" i="3"/>
  <c r="Q204" i="3"/>
  <c r="R204" i="3"/>
  <c r="S204" i="3"/>
  <c r="T204" i="3"/>
  <c r="U204" i="3"/>
  <c r="V204" i="3"/>
  <c r="W204" i="3"/>
  <c r="N205" i="3"/>
  <c r="O205" i="3"/>
  <c r="P205" i="3"/>
  <c r="Q205" i="3"/>
  <c r="R205" i="3"/>
  <c r="S205" i="3"/>
  <c r="T205" i="3"/>
  <c r="U205" i="3"/>
  <c r="V205" i="3"/>
  <c r="W205" i="3"/>
  <c r="N206" i="3"/>
  <c r="O206" i="3"/>
  <c r="P206" i="3"/>
  <c r="Q206" i="3"/>
  <c r="R206" i="3"/>
  <c r="S206" i="3"/>
  <c r="T206" i="3"/>
  <c r="U206" i="3"/>
  <c r="V206" i="3"/>
  <c r="W206" i="3"/>
  <c r="N207" i="3"/>
  <c r="O207" i="3"/>
  <c r="P207" i="3"/>
  <c r="Q207" i="3"/>
  <c r="R207" i="3"/>
  <c r="S207" i="3"/>
  <c r="T207" i="3"/>
  <c r="U207" i="3"/>
  <c r="V207" i="3"/>
  <c r="W207" i="3"/>
  <c r="N208" i="3"/>
  <c r="O208" i="3"/>
  <c r="P208" i="3"/>
  <c r="Q208" i="3"/>
  <c r="R208" i="3"/>
  <c r="S208" i="3"/>
  <c r="T208" i="3"/>
  <c r="U208" i="3"/>
  <c r="V208" i="3"/>
  <c r="W208" i="3"/>
  <c r="N209" i="3"/>
  <c r="O209" i="3"/>
  <c r="P209" i="3"/>
  <c r="Q209" i="3"/>
  <c r="R209" i="3"/>
  <c r="S209" i="3"/>
  <c r="T209" i="3"/>
  <c r="U209" i="3"/>
  <c r="V209" i="3"/>
  <c r="W209" i="3"/>
  <c r="N210" i="3"/>
  <c r="O210" i="3"/>
  <c r="P210" i="3"/>
  <c r="Q210" i="3"/>
  <c r="R210" i="3"/>
  <c r="S210" i="3"/>
  <c r="T210" i="3"/>
  <c r="U210" i="3"/>
  <c r="V210" i="3"/>
  <c r="W210" i="3"/>
  <c r="N211" i="3"/>
  <c r="O211" i="3"/>
  <c r="P211" i="3"/>
  <c r="Q211" i="3"/>
  <c r="R211" i="3"/>
  <c r="S211" i="3"/>
  <c r="T211" i="3"/>
  <c r="U211" i="3"/>
  <c r="V211" i="3"/>
  <c r="W211" i="3"/>
  <c r="N212" i="3"/>
  <c r="O212" i="3"/>
  <c r="P212" i="3"/>
  <c r="Q212" i="3"/>
  <c r="R212" i="3"/>
  <c r="S212" i="3"/>
  <c r="T212" i="3"/>
  <c r="U212" i="3"/>
  <c r="V212" i="3"/>
  <c r="W212" i="3"/>
  <c r="N213" i="3"/>
  <c r="O213" i="3"/>
  <c r="P213" i="3"/>
  <c r="Q213" i="3"/>
  <c r="R213" i="3"/>
  <c r="S213" i="3"/>
  <c r="T213" i="3"/>
  <c r="U213" i="3"/>
  <c r="V213" i="3"/>
  <c r="W213" i="3"/>
  <c r="N214" i="3"/>
  <c r="O214" i="3"/>
  <c r="P214" i="3"/>
  <c r="Q214" i="3"/>
  <c r="R214" i="3"/>
  <c r="S214" i="3"/>
  <c r="T214" i="3"/>
  <c r="U214" i="3"/>
  <c r="V214" i="3"/>
  <c r="W214" i="3"/>
  <c r="N215" i="3"/>
  <c r="O215" i="3"/>
  <c r="P215" i="3"/>
  <c r="Q215" i="3"/>
  <c r="R215" i="3"/>
  <c r="S215" i="3"/>
  <c r="T215" i="3"/>
  <c r="U215" i="3"/>
  <c r="V215" i="3"/>
  <c r="W215" i="3"/>
  <c r="N216" i="3"/>
  <c r="O216" i="3"/>
  <c r="P216" i="3"/>
  <c r="Q216" i="3"/>
  <c r="R216" i="3"/>
  <c r="S216" i="3"/>
  <c r="T216" i="3"/>
  <c r="U216" i="3"/>
  <c r="V216" i="3"/>
  <c r="W216" i="3"/>
  <c r="N217" i="3"/>
  <c r="O217" i="3"/>
  <c r="P217" i="3"/>
  <c r="Q217" i="3"/>
  <c r="R217" i="3"/>
  <c r="S217" i="3"/>
  <c r="T217" i="3"/>
  <c r="U217" i="3"/>
  <c r="V217" i="3"/>
  <c r="W217" i="3"/>
  <c r="N218" i="3"/>
  <c r="O218" i="3"/>
  <c r="P218" i="3"/>
  <c r="Q218" i="3"/>
  <c r="R218" i="3"/>
  <c r="S218" i="3"/>
  <c r="T218" i="3"/>
  <c r="U218" i="3"/>
  <c r="V218" i="3"/>
  <c r="W218" i="3"/>
  <c r="N219" i="3"/>
  <c r="O219" i="3"/>
  <c r="P219" i="3"/>
  <c r="Q219" i="3"/>
  <c r="R219" i="3"/>
  <c r="S219" i="3"/>
  <c r="T219" i="3"/>
  <c r="U219" i="3"/>
  <c r="V219" i="3"/>
  <c r="W219" i="3"/>
  <c r="N220" i="3"/>
  <c r="O220" i="3"/>
  <c r="P220" i="3"/>
  <c r="Q220" i="3"/>
  <c r="R220" i="3"/>
  <c r="S220" i="3"/>
  <c r="T220" i="3"/>
  <c r="U220" i="3"/>
  <c r="V220" i="3"/>
  <c r="W220" i="3"/>
  <c r="N221" i="3"/>
  <c r="O221" i="3"/>
  <c r="P221" i="3"/>
  <c r="Q221" i="3"/>
  <c r="R221" i="3"/>
  <c r="S221" i="3"/>
  <c r="T221" i="3"/>
  <c r="U221" i="3"/>
  <c r="V221" i="3"/>
  <c r="W221" i="3"/>
  <c r="N222" i="3"/>
  <c r="O222" i="3"/>
  <c r="P222" i="3"/>
  <c r="Q222" i="3"/>
  <c r="R222" i="3"/>
  <c r="S222" i="3"/>
  <c r="T222" i="3"/>
  <c r="U222" i="3"/>
  <c r="V222" i="3"/>
  <c r="W222" i="3"/>
  <c r="N223" i="3"/>
  <c r="O223" i="3"/>
  <c r="P223" i="3"/>
  <c r="Q223" i="3"/>
  <c r="R223" i="3"/>
  <c r="S223" i="3"/>
  <c r="T223" i="3"/>
  <c r="U223" i="3"/>
  <c r="V223" i="3"/>
  <c r="W223" i="3"/>
  <c r="N224" i="3"/>
  <c r="O224" i="3"/>
  <c r="P224" i="3"/>
  <c r="Q224" i="3"/>
  <c r="R224" i="3"/>
  <c r="S224" i="3"/>
  <c r="T224" i="3"/>
  <c r="U224" i="3"/>
  <c r="V224" i="3"/>
  <c r="W224" i="3"/>
  <c r="N225" i="3"/>
  <c r="O225" i="3"/>
  <c r="P225" i="3"/>
  <c r="Q225" i="3"/>
  <c r="R225" i="3"/>
  <c r="S225" i="3"/>
  <c r="T225" i="3"/>
  <c r="U225" i="3"/>
  <c r="V225" i="3"/>
  <c r="W225" i="3"/>
  <c r="N226" i="3"/>
  <c r="O226" i="3"/>
  <c r="P226" i="3"/>
  <c r="Q226" i="3"/>
  <c r="R226" i="3"/>
  <c r="S226" i="3"/>
  <c r="T226" i="3"/>
  <c r="U226" i="3"/>
  <c r="V226" i="3"/>
  <c r="W226" i="3"/>
  <c r="N227" i="3"/>
  <c r="O227" i="3"/>
  <c r="P227" i="3"/>
  <c r="Q227" i="3"/>
  <c r="R227" i="3"/>
  <c r="S227" i="3"/>
  <c r="T227" i="3"/>
  <c r="U227" i="3"/>
  <c r="V227" i="3"/>
  <c r="W227" i="3"/>
  <c r="N228" i="3"/>
  <c r="O228" i="3"/>
  <c r="P228" i="3"/>
  <c r="Q228" i="3"/>
  <c r="R228" i="3"/>
  <c r="S228" i="3"/>
  <c r="T228" i="3"/>
  <c r="U228" i="3"/>
  <c r="V228" i="3"/>
  <c r="W228" i="3"/>
  <c r="N229" i="3"/>
  <c r="O229" i="3"/>
  <c r="P229" i="3"/>
  <c r="Q229" i="3"/>
  <c r="R229" i="3"/>
  <c r="S229" i="3"/>
  <c r="T229" i="3"/>
  <c r="U229" i="3"/>
  <c r="V229" i="3"/>
  <c r="W229" i="3"/>
  <c r="N230" i="3"/>
  <c r="O230" i="3"/>
  <c r="P230" i="3"/>
  <c r="Q230" i="3"/>
  <c r="R230" i="3"/>
  <c r="S230" i="3"/>
  <c r="T230" i="3"/>
  <c r="U230" i="3"/>
  <c r="V230" i="3"/>
  <c r="W230" i="3"/>
  <c r="N231" i="3"/>
  <c r="O231" i="3"/>
  <c r="P231" i="3"/>
  <c r="Q231" i="3"/>
  <c r="R231" i="3"/>
  <c r="S231" i="3"/>
  <c r="T231" i="3"/>
  <c r="U231" i="3"/>
  <c r="V231" i="3"/>
  <c r="W231" i="3"/>
  <c r="N232" i="3"/>
  <c r="O232" i="3"/>
  <c r="P232" i="3"/>
  <c r="Q232" i="3"/>
  <c r="R232" i="3"/>
  <c r="S232" i="3"/>
  <c r="T232" i="3"/>
  <c r="U232" i="3"/>
  <c r="V232" i="3"/>
  <c r="W232" i="3"/>
  <c r="N233" i="3"/>
  <c r="O233" i="3"/>
  <c r="P233" i="3"/>
  <c r="Q233" i="3"/>
  <c r="R233" i="3"/>
  <c r="S233" i="3"/>
  <c r="T233" i="3"/>
  <c r="U233" i="3"/>
  <c r="V233" i="3"/>
  <c r="W233" i="3"/>
  <c r="N234" i="3"/>
  <c r="O234" i="3"/>
  <c r="P234" i="3"/>
  <c r="Q234" i="3"/>
  <c r="R234" i="3"/>
  <c r="S234" i="3"/>
  <c r="T234" i="3"/>
  <c r="U234" i="3"/>
  <c r="V234" i="3"/>
  <c r="W234" i="3"/>
  <c r="N235" i="3"/>
  <c r="O235" i="3"/>
  <c r="P235" i="3"/>
  <c r="Q235" i="3"/>
  <c r="R235" i="3"/>
  <c r="S235" i="3"/>
  <c r="T235" i="3"/>
  <c r="U235" i="3"/>
  <c r="V235" i="3"/>
  <c r="W235" i="3"/>
  <c r="N236" i="3"/>
  <c r="O236" i="3"/>
  <c r="P236" i="3"/>
  <c r="Q236" i="3"/>
  <c r="R236" i="3"/>
  <c r="S236" i="3"/>
  <c r="T236" i="3"/>
  <c r="U236" i="3"/>
  <c r="V236" i="3"/>
  <c r="W236" i="3"/>
  <c r="N237" i="3"/>
  <c r="O237" i="3"/>
  <c r="P237" i="3"/>
  <c r="Q237" i="3"/>
  <c r="R237" i="3"/>
  <c r="S237" i="3"/>
  <c r="T237" i="3"/>
  <c r="U237" i="3"/>
  <c r="V237" i="3"/>
  <c r="W237" i="3"/>
  <c r="N238" i="3"/>
  <c r="O238" i="3"/>
  <c r="P238" i="3"/>
  <c r="Q238" i="3"/>
  <c r="R238" i="3"/>
  <c r="S238" i="3"/>
  <c r="T238" i="3"/>
  <c r="U238" i="3"/>
  <c r="V238" i="3"/>
  <c r="W238" i="3"/>
  <c r="N239" i="3"/>
  <c r="O239" i="3"/>
  <c r="P239" i="3"/>
  <c r="Q239" i="3"/>
  <c r="R239" i="3"/>
  <c r="S239" i="3"/>
  <c r="T239" i="3"/>
  <c r="U239" i="3"/>
  <c r="V239" i="3"/>
  <c r="W239" i="3"/>
  <c r="N240" i="3"/>
  <c r="O240" i="3"/>
  <c r="P240" i="3"/>
  <c r="Q240" i="3"/>
  <c r="R240" i="3"/>
  <c r="S240" i="3"/>
  <c r="T240" i="3"/>
  <c r="U240" i="3"/>
  <c r="V240" i="3"/>
  <c r="W240" i="3"/>
  <c r="N241" i="3"/>
  <c r="O241" i="3"/>
  <c r="P241" i="3"/>
  <c r="Q241" i="3"/>
  <c r="R241" i="3"/>
  <c r="S241" i="3"/>
  <c r="T241" i="3"/>
  <c r="U241" i="3"/>
  <c r="V241" i="3"/>
  <c r="W241" i="3"/>
  <c r="N242" i="3"/>
  <c r="O242" i="3"/>
  <c r="P242" i="3"/>
  <c r="Q242" i="3"/>
  <c r="R242" i="3"/>
  <c r="S242" i="3"/>
  <c r="T242" i="3"/>
  <c r="U242" i="3"/>
  <c r="V242" i="3"/>
  <c r="W242" i="3"/>
  <c r="N243" i="3"/>
  <c r="O243" i="3"/>
  <c r="P243" i="3"/>
  <c r="Q243" i="3"/>
  <c r="R243" i="3"/>
  <c r="S243" i="3"/>
  <c r="T243" i="3"/>
  <c r="U243" i="3"/>
  <c r="V243" i="3"/>
  <c r="W243" i="3"/>
  <c r="N244" i="3"/>
  <c r="O244" i="3"/>
  <c r="P244" i="3"/>
  <c r="Q244" i="3"/>
  <c r="R244" i="3"/>
  <c r="S244" i="3"/>
  <c r="T244" i="3"/>
  <c r="U244" i="3"/>
  <c r="V244" i="3"/>
  <c r="W244" i="3"/>
  <c r="N245" i="3"/>
  <c r="O245" i="3"/>
  <c r="P245" i="3"/>
  <c r="Q245" i="3"/>
  <c r="R245" i="3"/>
  <c r="S245" i="3"/>
  <c r="T245" i="3"/>
  <c r="U245" i="3"/>
  <c r="V245" i="3"/>
  <c r="W245" i="3"/>
  <c r="N246" i="3"/>
  <c r="O246" i="3"/>
  <c r="P246" i="3"/>
  <c r="Q246" i="3"/>
  <c r="R246" i="3"/>
  <c r="S246" i="3"/>
  <c r="T246" i="3"/>
  <c r="U246" i="3"/>
  <c r="V246" i="3"/>
  <c r="W246" i="3"/>
  <c r="N247" i="3"/>
  <c r="O247" i="3"/>
  <c r="P247" i="3"/>
  <c r="Q247" i="3"/>
  <c r="R247" i="3"/>
  <c r="S247" i="3"/>
  <c r="T247" i="3"/>
  <c r="U247" i="3"/>
  <c r="V247" i="3"/>
  <c r="W247" i="3"/>
  <c r="N248" i="3"/>
  <c r="O248" i="3"/>
  <c r="P248" i="3"/>
  <c r="Q248" i="3"/>
  <c r="R248" i="3"/>
  <c r="S248" i="3"/>
  <c r="T248" i="3"/>
  <c r="U248" i="3"/>
  <c r="V248" i="3"/>
  <c r="W248" i="3"/>
  <c r="N249" i="3"/>
  <c r="O249" i="3"/>
  <c r="P249" i="3"/>
  <c r="Q249" i="3"/>
  <c r="R249" i="3"/>
  <c r="S249" i="3"/>
  <c r="T249" i="3"/>
  <c r="U249" i="3"/>
  <c r="V249" i="3"/>
  <c r="W249" i="3"/>
  <c r="N250" i="3"/>
  <c r="O250" i="3"/>
  <c r="P250" i="3"/>
  <c r="Q250" i="3"/>
  <c r="R250" i="3"/>
  <c r="S250" i="3"/>
  <c r="T250" i="3"/>
  <c r="U250" i="3"/>
  <c r="V250" i="3"/>
  <c r="W250" i="3"/>
  <c r="N251" i="3"/>
  <c r="O251" i="3"/>
  <c r="P251" i="3"/>
  <c r="Q251" i="3"/>
  <c r="R251" i="3"/>
  <c r="S251" i="3"/>
  <c r="T251" i="3"/>
  <c r="U251" i="3"/>
  <c r="V251" i="3"/>
  <c r="W251" i="3"/>
  <c r="N252" i="3"/>
  <c r="O252" i="3"/>
  <c r="P252" i="3"/>
  <c r="Q252" i="3"/>
  <c r="R252" i="3"/>
  <c r="S252" i="3"/>
  <c r="T252" i="3"/>
  <c r="U252" i="3"/>
  <c r="V252" i="3"/>
  <c r="W252" i="3"/>
  <c r="N253" i="3"/>
  <c r="O253" i="3"/>
  <c r="P253" i="3"/>
  <c r="Q253" i="3"/>
  <c r="R253" i="3"/>
  <c r="S253" i="3"/>
  <c r="T253" i="3"/>
  <c r="U253" i="3"/>
  <c r="V253" i="3"/>
  <c r="W253" i="3"/>
  <c r="N254" i="3"/>
  <c r="O254" i="3"/>
  <c r="P254" i="3"/>
  <c r="Q254" i="3"/>
  <c r="R254" i="3"/>
  <c r="S254" i="3"/>
  <c r="T254" i="3"/>
  <c r="U254" i="3"/>
  <c r="V254" i="3"/>
  <c r="W254" i="3"/>
  <c r="W5" i="3"/>
  <c r="V5" i="3"/>
  <c r="U5" i="3"/>
  <c r="T5" i="3"/>
  <c r="S5" i="3"/>
  <c r="R5" i="3"/>
  <c r="Q5" i="3"/>
  <c r="P5" i="3"/>
  <c r="O5" i="3"/>
  <c r="N5" i="3"/>
  <c r="C258" i="3"/>
  <c r="D258" i="3"/>
  <c r="E258" i="3"/>
  <c r="F258" i="3"/>
  <c r="G258" i="3"/>
  <c r="H258" i="3"/>
  <c r="I258" i="3"/>
  <c r="J258" i="3"/>
  <c r="K258" i="3"/>
  <c r="L258" i="3"/>
  <c r="B258" i="3"/>
  <c r="C257" i="3"/>
  <c r="D257" i="3"/>
  <c r="E257" i="3"/>
  <c r="F257" i="3"/>
  <c r="G257" i="3"/>
  <c r="H257" i="3"/>
  <c r="I257" i="3"/>
  <c r="J257" i="3"/>
  <c r="K257" i="3"/>
  <c r="L257" i="3"/>
  <c r="B257" i="3"/>
  <c r="Q267" i="1"/>
  <c r="R267" i="1"/>
  <c r="S267" i="1"/>
  <c r="Q266" i="1"/>
  <c r="R266" i="1"/>
  <c r="S266" i="1"/>
  <c r="Q265" i="1"/>
  <c r="R265" i="1"/>
  <c r="S265" i="1"/>
  <c r="Q264" i="1"/>
  <c r="R264" i="1"/>
  <c r="S264" i="1"/>
  <c r="Q263" i="1"/>
  <c r="R263" i="1"/>
  <c r="S263" i="1"/>
  <c r="Q262" i="1"/>
  <c r="R262" i="1"/>
  <c r="S262" i="1"/>
  <c r="Q261" i="1"/>
  <c r="R261" i="1"/>
  <c r="S261" i="1"/>
  <c r="Q260" i="1"/>
  <c r="R260" i="1"/>
  <c r="S260" i="1"/>
  <c r="Q259" i="1"/>
  <c r="R259" i="1"/>
  <c r="S259" i="1"/>
  <c r="Q258" i="1"/>
  <c r="R258" i="1"/>
  <c r="S258" i="1"/>
  <c r="Q257" i="1"/>
  <c r="R257" i="1"/>
  <c r="S257" i="1"/>
  <c r="Q256" i="1"/>
  <c r="R256" i="1"/>
  <c r="S256" i="1"/>
  <c r="Q255" i="1"/>
  <c r="R255" i="1"/>
  <c r="S255" i="1"/>
  <c r="Q254" i="1"/>
  <c r="R254" i="1"/>
  <c r="S254" i="1"/>
  <c r="Q253" i="1"/>
  <c r="R253" i="1"/>
  <c r="S253" i="1"/>
  <c r="Q252" i="1"/>
  <c r="R252" i="1"/>
  <c r="S252" i="1"/>
  <c r="Q251" i="1"/>
  <c r="R251" i="1"/>
  <c r="S251" i="1"/>
  <c r="Q250" i="1"/>
  <c r="R250" i="1"/>
  <c r="S250" i="1"/>
  <c r="Q249" i="1"/>
  <c r="R249" i="1"/>
  <c r="S249" i="1"/>
  <c r="Q248" i="1"/>
  <c r="R248" i="1"/>
  <c r="S248" i="1"/>
  <c r="Q247" i="1"/>
  <c r="R247" i="1"/>
  <c r="S247" i="1"/>
  <c r="Q246" i="1"/>
  <c r="R246" i="1"/>
  <c r="S246" i="1"/>
  <c r="Q245" i="1"/>
  <c r="R245" i="1"/>
  <c r="S245" i="1"/>
  <c r="Q244" i="1"/>
  <c r="R244" i="1"/>
  <c r="S244" i="1"/>
  <c r="Q243" i="1"/>
  <c r="R243" i="1"/>
  <c r="S243" i="1"/>
  <c r="Q242" i="1"/>
  <c r="R242" i="1"/>
  <c r="S242" i="1"/>
  <c r="Q241" i="1"/>
  <c r="R241" i="1"/>
  <c r="S241" i="1"/>
  <c r="Q240" i="1"/>
  <c r="R240" i="1"/>
  <c r="S240" i="1"/>
  <c r="Q239" i="1"/>
  <c r="R239" i="1"/>
  <c r="S239" i="1"/>
  <c r="Q238" i="1"/>
  <c r="R238" i="1"/>
  <c r="S238" i="1"/>
  <c r="Q237" i="1"/>
  <c r="R237" i="1"/>
  <c r="S237" i="1"/>
  <c r="Q236" i="1"/>
  <c r="R236" i="1"/>
  <c r="S236" i="1"/>
  <c r="Q235" i="1"/>
  <c r="R235" i="1"/>
  <c r="S235" i="1"/>
  <c r="Q234" i="1"/>
  <c r="R234" i="1"/>
  <c r="S234" i="1"/>
  <c r="Q233" i="1"/>
  <c r="R233" i="1"/>
  <c r="S233" i="1"/>
  <c r="Q232" i="1"/>
  <c r="R232" i="1"/>
  <c r="S232" i="1"/>
  <c r="Q231" i="1"/>
  <c r="R231" i="1"/>
  <c r="S231" i="1"/>
  <c r="Q230" i="1"/>
  <c r="R230" i="1"/>
  <c r="S230" i="1"/>
  <c r="Q229" i="1"/>
  <c r="R229" i="1"/>
  <c r="S229" i="1"/>
  <c r="Q228" i="1"/>
  <c r="R228" i="1"/>
  <c r="S228" i="1"/>
  <c r="Q227" i="1"/>
  <c r="R227" i="1"/>
  <c r="S227" i="1"/>
  <c r="Q226" i="1"/>
  <c r="R226" i="1"/>
  <c r="S226" i="1"/>
  <c r="Q225" i="1"/>
  <c r="R225" i="1"/>
  <c r="S225" i="1"/>
  <c r="Q224" i="1"/>
  <c r="R224" i="1"/>
  <c r="S224" i="1"/>
  <c r="Q223" i="1"/>
  <c r="R223" i="1"/>
  <c r="S223" i="1"/>
  <c r="Q222" i="1"/>
  <c r="R222" i="1"/>
  <c r="S222" i="1"/>
  <c r="Q221" i="1"/>
  <c r="R221" i="1"/>
  <c r="S221" i="1"/>
  <c r="Q220" i="1"/>
  <c r="R220" i="1"/>
  <c r="S220" i="1"/>
  <c r="Q219" i="1"/>
  <c r="R219" i="1"/>
  <c r="S219" i="1"/>
  <c r="Q218" i="1"/>
  <c r="R218" i="1"/>
  <c r="S218" i="1"/>
  <c r="Q217" i="1"/>
  <c r="R217" i="1"/>
  <c r="S217" i="1"/>
  <c r="Q216" i="1"/>
  <c r="R216" i="1"/>
  <c r="S216" i="1"/>
  <c r="Q215" i="1"/>
  <c r="R215" i="1"/>
  <c r="S215" i="1"/>
  <c r="Q214" i="1"/>
  <c r="R214" i="1"/>
  <c r="S214" i="1"/>
  <c r="Q213" i="1"/>
  <c r="R213" i="1"/>
  <c r="S213" i="1"/>
  <c r="Q212" i="1"/>
  <c r="R212" i="1"/>
  <c r="S212" i="1"/>
  <c r="Q211" i="1"/>
  <c r="R211" i="1"/>
  <c r="S211" i="1"/>
  <c r="Q210" i="1"/>
  <c r="R210" i="1"/>
  <c r="S210" i="1"/>
  <c r="Q209" i="1"/>
  <c r="R209" i="1"/>
  <c r="S209" i="1"/>
  <c r="Q208" i="1"/>
  <c r="R208" i="1"/>
  <c r="S208" i="1"/>
  <c r="Q207" i="1"/>
  <c r="R207" i="1"/>
  <c r="S207" i="1"/>
  <c r="Q206" i="1"/>
  <c r="R206" i="1"/>
  <c r="S206" i="1"/>
  <c r="Q205" i="1"/>
  <c r="R205" i="1"/>
  <c r="S205" i="1"/>
  <c r="Q204" i="1"/>
  <c r="R204" i="1"/>
  <c r="S204" i="1"/>
  <c r="Q203" i="1"/>
  <c r="R203" i="1"/>
  <c r="S203" i="1"/>
  <c r="Q202" i="1"/>
  <c r="R202" i="1"/>
  <c r="S202" i="1"/>
  <c r="Q201" i="1"/>
  <c r="R201" i="1"/>
  <c r="S201" i="1"/>
  <c r="Q200" i="1"/>
  <c r="R200" i="1"/>
  <c r="S200" i="1"/>
  <c r="Q199" i="1"/>
  <c r="R199" i="1"/>
  <c r="S199" i="1"/>
  <c r="Q198" i="1"/>
  <c r="R198" i="1"/>
  <c r="S198" i="1"/>
  <c r="Q197" i="1"/>
  <c r="R197" i="1"/>
  <c r="S197" i="1"/>
  <c r="Q196" i="1"/>
  <c r="R196" i="1"/>
  <c r="S196" i="1"/>
  <c r="Q195" i="1"/>
  <c r="R195" i="1"/>
  <c r="S195" i="1"/>
  <c r="Q194" i="1"/>
  <c r="R194" i="1"/>
  <c r="S194" i="1"/>
  <c r="Q193" i="1"/>
  <c r="R193" i="1"/>
  <c r="S193" i="1"/>
  <c r="Q192" i="1"/>
  <c r="R192" i="1"/>
  <c r="S192" i="1"/>
  <c r="Q191" i="1"/>
  <c r="R191" i="1"/>
  <c r="S191" i="1"/>
  <c r="Q190" i="1"/>
  <c r="R190" i="1"/>
  <c r="S190" i="1"/>
  <c r="Q189" i="1"/>
  <c r="R189" i="1"/>
  <c r="S189" i="1"/>
  <c r="Q188" i="1"/>
  <c r="R188" i="1"/>
  <c r="S188" i="1"/>
  <c r="Q187" i="1"/>
  <c r="R187" i="1"/>
  <c r="S187" i="1"/>
  <c r="Q186" i="1"/>
  <c r="R186" i="1"/>
  <c r="S186" i="1"/>
  <c r="Q185" i="1"/>
  <c r="R185" i="1"/>
  <c r="S185" i="1"/>
  <c r="Q184" i="1"/>
  <c r="R184" i="1"/>
  <c r="S184" i="1"/>
  <c r="Q183" i="1"/>
  <c r="R183" i="1"/>
  <c r="S183" i="1"/>
  <c r="Q182" i="1"/>
  <c r="R182" i="1"/>
  <c r="S182" i="1"/>
  <c r="Q181" i="1"/>
  <c r="R181" i="1"/>
  <c r="S181" i="1"/>
  <c r="Q180" i="1"/>
  <c r="R180" i="1"/>
  <c r="S180" i="1"/>
  <c r="Q179" i="1"/>
  <c r="R179" i="1"/>
  <c r="S179" i="1"/>
  <c r="Q178" i="1"/>
  <c r="R178" i="1"/>
  <c r="S178" i="1"/>
  <c r="Q177" i="1"/>
  <c r="R177" i="1"/>
  <c r="S177" i="1"/>
  <c r="Q176" i="1"/>
  <c r="R176" i="1"/>
  <c r="S176" i="1"/>
  <c r="Q175" i="1"/>
  <c r="R175" i="1"/>
  <c r="S175" i="1"/>
  <c r="Q174" i="1"/>
  <c r="R174" i="1"/>
  <c r="S174" i="1"/>
  <c r="Q173" i="1"/>
  <c r="R173" i="1"/>
  <c r="S173" i="1"/>
  <c r="Q172" i="1"/>
  <c r="R172" i="1"/>
  <c r="S172" i="1"/>
  <c r="Q171" i="1"/>
  <c r="R171" i="1"/>
  <c r="S171" i="1"/>
  <c r="Q170" i="1"/>
  <c r="R170" i="1"/>
  <c r="S170" i="1"/>
  <c r="Q169" i="1"/>
  <c r="R169" i="1"/>
  <c r="S169" i="1"/>
  <c r="Q168" i="1"/>
  <c r="R168" i="1"/>
  <c r="S168" i="1"/>
  <c r="Q167" i="1"/>
  <c r="R167" i="1"/>
  <c r="S167" i="1"/>
  <c r="Q166" i="1"/>
  <c r="R166" i="1"/>
  <c r="S166" i="1"/>
  <c r="Q165" i="1"/>
  <c r="R165" i="1"/>
  <c r="S165" i="1"/>
  <c r="Q164" i="1"/>
  <c r="R164" i="1"/>
  <c r="S164" i="1"/>
  <c r="Q163" i="1"/>
  <c r="R163" i="1"/>
  <c r="S163" i="1"/>
  <c r="Q162" i="1"/>
  <c r="R162" i="1"/>
  <c r="S162" i="1"/>
  <c r="Q161" i="1"/>
  <c r="R161" i="1"/>
  <c r="S161" i="1"/>
  <c r="Q160" i="1"/>
  <c r="R160" i="1"/>
  <c r="S160" i="1"/>
  <c r="Q159" i="1"/>
  <c r="R159" i="1"/>
  <c r="S159" i="1"/>
  <c r="Q158" i="1"/>
  <c r="R158" i="1"/>
  <c r="S158" i="1"/>
  <c r="Q157" i="1"/>
  <c r="R157" i="1"/>
  <c r="S157" i="1"/>
  <c r="Q156" i="1"/>
  <c r="R156" i="1"/>
  <c r="S156" i="1"/>
  <c r="Q155" i="1"/>
  <c r="R155" i="1"/>
  <c r="S155" i="1"/>
  <c r="Q154" i="1"/>
  <c r="R154" i="1"/>
  <c r="S154" i="1"/>
  <c r="Q153" i="1"/>
  <c r="R153" i="1"/>
  <c r="S153" i="1"/>
  <c r="Q152" i="1"/>
  <c r="R152" i="1"/>
  <c r="S152" i="1"/>
  <c r="Q151" i="1"/>
  <c r="R151" i="1"/>
  <c r="S151" i="1"/>
  <c r="Q150" i="1"/>
  <c r="R150" i="1"/>
  <c r="S150" i="1"/>
  <c r="Q149" i="1"/>
  <c r="R149" i="1"/>
  <c r="S149" i="1"/>
  <c r="Q148" i="1"/>
  <c r="R148" i="1"/>
  <c r="S148" i="1"/>
  <c r="Q147" i="1"/>
  <c r="R147" i="1"/>
  <c r="S147" i="1"/>
  <c r="Q146" i="1"/>
  <c r="R146" i="1"/>
  <c r="S146" i="1"/>
  <c r="Q145" i="1"/>
  <c r="R145" i="1"/>
  <c r="S145" i="1"/>
  <c r="Q144" i="1"/>
  <c r="R144" i="1"/>
  <c r="S144" i="1"/>
  <c r="Q143" i="1"/>
  <c r="R143" i="1"/>
  <c r="S143" i="1"/>
  <c r="Q142" i="1"/>
  <c r="R142" i="1"/>
  <c r="S142" i="1"/>
  <c r="Q141" i="1"/>
  <c r="R141" i="1"/>
  <c r="S141" i="1"/>
  <c r="Q140" i="1"/>
  <c r="R140" i="1"/>
  <c r="S140" i="1"/>
  <c r="Q139" i="1"/>
  <c r="R139" i="1"/>
  <c r="S139" i="1"/>
  <c r="Q138" i="1"/>
  <c r="R138" i="1"/>
  <c r="S138" i="1"/>
  <c r="Q137" i="1"/>
  <c r="R137" i="1"/>
  <c r="S137" i="1"/>
  <c r="Q136" i="1"/>
  <c r="R136" i="1"/>
  <c r="S136" i="1"/>
  <c r="Q135" i="1"/>
  <c r="R135" i="1"/>
  <c r="S135" i="1"/>
  <c r="Q134" i="1"/>
  <c r="R134" i="1"/>
  <c r="S134" i="1"/>
  <c r="Q133" i="1"/>
  <c r="R133" i="1"/>
  <c r="S133" i="1"/>
  <c r="Q132" i="1"/>
  <c r="R132" i="1"/>
  <c r="S132" i="1"/>
  <c r="Q131" i="1"/>
  <c r="R131" i="1"/>
  <c r="S131" i="1"/>
  <c r="Q130" i="1"/>
  <c r="R130" i="1"/>
  <c r="S130" i="1"/>
  <c r="Q129" i="1"/>
  <c r="R129" i="1"/>
  <c r="S129" i="1"/>
  <c r="Q128" i="1"/>
  <c r="R128" i="1"/>
  <c r="S128" i="1"/>
  <c r="Q127" i="1"/>
  <c r="R127" i="1"/>
  <c r="S127" i="1"/>
  <c r="Q126" i="1"/>
  <c r="R126" i="1"/>
  <c r="S126" i="1"/>
  <c r="Q125" i="1"/>
  <c r="R125" i="1"/>
  <c r="S125" i="1"/>
  <c r="Q124" i="1"/>
  <c r="R124" i="1"/>
  <c r="S124" i="1"/>
  <c r="Q123" i="1"/>
  <c r="R123" i="1"/>
  <c r="S123" i="1"/>
  <c r="Q122" i="1"/>
  <c r="R122" i="1"/>
  <c r="S122" i="1"/>
  <c r="Q121" i="1"/>
  <c r="R121" i="1"/>
  <c r="S121" i="1"/>
  <c r="Q120" i="1"/>
  <c r="R120" i="1"/>
  <c r="S120" i="1"/>
  <c r="Q119" i="1"/>
  <c r="R119" i="1"/>
  <c r="S119" i="1"/>
  <c r="Q118" i="1"/>
  <c r="R118" i="1"/>
  <c r="S118" i="1"/>
  <c r="Q117" i="1"/>
  <c r="R117" i="1"/>
  <c r="S117" i="1"/>
  <c r="Q116" i="1"/>
  <c r="R116" i="1"/>
  <c r="S116" i="1"/>
  <c r="Q115" i="1"/>
  <c r="R115" i="1"/>
  <c r="S115" i="1"/>
  <c r="Q114" i="1"/>
  <c r="R114" i="1"/>
  <c r="S114" i="1"/>
  <c r="Q113" i="1"/>
  <c r="R113" i="1"/>
  <c r="S113" i="1"/>
  <c r="Q112" i="1"/>
  <c r="R112" i="1"/>
  <c r="S112" i="1"/>
  <c r="Q111" i="1"/>
  <c r="R111" i="1"/>
  <c r="S111" i="1"/>
  <c r="Q110" i="1"/>
  <c r="R110" i="1"/>
  <c r="S110" i="1"/>
  <c r="Q109" i="1"/>
  <c r="R109" i="1"/>
  <c r="S109" i="1"/>
  <c r="Q108" i="1"/>
  <c r="R108" i="1"/>
  <c r="S108" i="1"/>
  <c r="Q107" i="1"/>
  <c r="R107" i="1"/>
  <c r="S107" i="1"/>
  <c r="Q106" i="1"/>
  <c r="R106" i="1"/>
  <c r="S106" i="1"/>
  <c r="Q105" i="1"/>
  <c r="R105" i="1"/>
  <c r="S105" i="1"/>
  <c r="Q104" i="1"/>
  <c r="R104" i="1"/>
  <c r="S104" i="1"/>
  <c r="Q103" i="1"/>
  <c r="R103" i="1"/>
  <c r="S103" i="1"/>
  <c r="Q102" i="1"/>
  <c r="R102" i="1"/>
  <c r="S102" i="1"/>
  <c r="Q101" i="1"/>
  <c r="R101" i="1"/>
  <c r="S101" i="1"/>
  <c r="Q100" i="1"/>
  <c r="R100" i="1"/>
  <c r="S100" i="1"/>
  <c r="Q99" i="1"/>
  <c r="R99" i="1"/>
  <c r="S99" i="1"/>
  <c r="Q98" i="1"/>
  <c r="R98" i="1"/>
  <c r="S98" i="1"/>
  <c r="Q97" i="1"/>
  <c r="R97" i="1"/>
  <c r="S97" i="1"/>
  <c r="Q96" i="1"/>
  <c r="R96" i="1"/>
  <c r="S96" i="1"/>
  <c r="Q95" i="1"/>
  <c r="R95" i="1"/>
  <c r="S95" i="1"/>
  <c r="Q94" i="1"/>
  <c r="R94" i="1"/>
  <c r="S94" i="1"/>
  <c r="Q93" i="1"/>
  <c r="R93" i="1"/>
  <c r="S93" i="1"/>
  <c r="Q92" i="1"/>
  <c r="R92" i="1"/>
  <c r="S92" i="1"/>
  <c r="Q91" i="1"/>
  <c r="R91" i="1"/>
  <c r="S91" i="1"/>
  <c r="Q90" i="1"/>
  <c r="R90" i="1"/>
  <c r="S90" i="1"/>
  <c r="Q89" i="1"/>
  <c r="R89" i="1"/>
  <c r="S89" i="1"/>
  <c r="Q88" i="1"/>
  <c r="R88" i="1"/>
  <c r="S88" i="1"/>
  <c r="Q87" i="1"/>
  <c r="R87" i="1"/>
  <c r="S87" i="1"/>
  <c r="Q86" i="1"/>
  <c r="R86" i="1"/>
  <c r="S86" i="1"/>
  <c r="Q85" i="1"/>
  <c r="R85" i="1"/>
  <c r="S85" i="1"/>
  <c r="Q84" i="1"/>
  <c r="R84" i="1"/>
  <c r="S84" i="1"/>
  <c r="Q83" i="1"/>
  <c r="R83" i="1"/>
  <c r="S83" i="1"/>
  <c r="Q82" i="1"/>
  <c r="R82" i="1"/>
  <c r="S82" i="1"/>
  <c r="Q81" i="1"/>
  <c r="R81" i="1"/>
  <c r="S81" i="1"/>
  <c r="Q80" i="1"/>
  <c r="R80" i="1"/>
  <c r="S80" i="1"/>
  <c r="Q79" i="1"/>
  <c r="R79" i="1"/>
  <c r="S79" i="1"/>
  <c r="Q78" i="1"/>
  <c r="R78" i="1"/>
  <c r="S78" i="1"/>
  <c r="Q77" i="1"/>
  <c r="R77" i="1"/>
  <c r="S77" i="1"/>
  <c r="Q76" i="1"/>
  <c r="R76" i="1"/>
  <c r="S76" i="1"/>
  <c r="Q75" i="1"/>
  <c r="R75" i="1"/>
  <c r="S75" i="1"/>
  <c r="Q74" i="1"/>
  <c r="R74" i="1"/>
  <c r="S74" i="1"/>
  <c r="Q73" i="1"/>
  <c r="R73" i="1"/>
  <c r="S73" i="1"/>
  <c r="Q72" i="1"/>
  <c r="R72" i="1"/>
  <c r="S72" i="1"/>
  <c r="Q71" i="1"/>
  <c r="R71" i="1"/>
  <c r="S71" i="1"/>
  <c r="Q70" i="1"/>
  <c r="R70" i="1"/>
  <c r="S70" i="1"/>
  <c r="Q69" i="1"/>
  <c r="R69" i="1"/>
  <c r="S69" i="1"/>
  <c r="Q68" i="1"/>
  <c r="R68" i="1"/>
  <c r="S68" i="1"/>
  <c r="Q67" i="1"/>
  <c r="R67" i="1"/>
  <c r="S67" i="1"/>
  <c r="Q66" i="1"/>
  <c r="R66" i="1"/>
  <c r="S66" i="1"/>
  <c r="Q65" i="1"/>
  <c r="R65" i="1"/>
  <c r="S65" i="1"/>
  <c r="Q64" i="1"/>
  <c r="R64" i="1"/>
  <c r="S64" i="1"/>
  <c r="Q63" i="1"/>
  <c r="R63" i="1"/>
  <c r="S63" i="1"/>
  <c r="Q62" i="1"/>
  <c r="R62" i="1"/>
  <c r="S62" i="1"/>
  <c r="Q61" i="1"/>
  <c r="R61" i="1"/>
  <c r="S61" i="1"/>
  <c r="Q60" i="1"/>
  <c r="R60" i="1"/>
  <c r="S60" i="1"/>
  <c r="Q59" i="1"/>
  <c r="R59" i="1"/>
  <c r="S59" i="1"/>
  <c r="Q58" i="1"/>
  <c r="R58" i="1"/>
  <c r="S58" i="1"/>
  <c r="Q57" i="1"/>
  <c r="R57" i="1"/>
  <c r="S57" i="1"/>
  <c r="Q56" i="1"/>
  <c r="R56" i="1"/>
  <c r="S56" i="1"/>
  <c r="Q55" i="1"/>
  <c r="R55" i="1"/>
  <c r="S55" i="1"/>
  <c r="Q54" i="1"/>
  <c r="R54" i="1"/>
  <c r="S54" i="1"/>
  <c r="Q53" i="1"/>
  <c r="R53" i="1"/>
  <c r="S53" i="1"/>
  <c r="Q52" i="1"/>
  <c r="R52" i="1"/>
  <c r="S52" i="1"/>
  <c r="Q51" i="1"/>
  <c r="R51" i="1"/>
  <c r="S51" i="1"/>
  <c r="Q50" i="1"/>
  <c r="R50" i="1"/>
  <c r="S50" i="1"/>
  <c r="Q49" i="1"/>
  <c r="R49" i="1"/>
  <c r="S49" i="1"/>
  <c r="Q48" i="1"/>
  <c r="R48" i="1"/>
  <c r="S48" i="1"/>
  <c r="Q47" i="1"/>
  <c r="R47" i="1"/>
  <c r="S47" i="1"/>
  <c r="Q46" i="1"/>
  <c r="R46" i="1"/>
  <c r="S46" i="1"/>
  <c r="Q45" i="1"/>
  <c r="R45" i="1"/>
  <c r="S45" i="1"/>
  <c r="Q44" i="1"/>
  <c r="R44" i="1"/>
  <c r="S44" i="1"/>
  <c r="Q43" i="1"/>
  <c r="R43" i="1"/>
  <c r="S43" i="1"/>
  <c r="Q42" i="1"/>
  <c r="R42" i="1"/>
  <c r="S42" i="1"/>
  <c r="Q41" i="1"/>
  <c r="R41" i="1"/>
  <c r="S41" i="1"/>
  <c r="Q40" i="1"/>
  <c r="R40" i="1"/>
  <c r="S40" i="1"/>
  <c r="Q39" i="1"/>
  <c r="R39" i="1"/>
  <c r="S39" i="1"/>
  <c r="Q38" i="1"/>
  <c r="R38" i="1"/>
  <c r="S38" i="1"/>
  <c r="Q37" i="1"/>
  <c r="R37" i="1"/>
  <c r="S37" i="1"/>
  <c r="Q36" i="1"/>
  <c r="R36" i="1"/>
  <c r="S36" i="1"/>
  <c r="Q35" i="1"/>
  <c r="R35" i="1"/>
  <c r="S35" i="1"/>
  <c r="Q34" i="1"/>
  <c r="R34" i="1"/>
  <c r="S34" i="1"/>
  <c r="Q33" i="1"/>
  <c r="R33" i="1"/>
  <c r="S33" i="1"/>
  <c r="Q32" i="1"/>
  <c r="R32" i="1"/>
  <c r="S32" i="1"/>
  <c r="Q31" i="1"/>
  <c r="R31" i="1"/>
  <c r="S31" i="1"/>
  <c r="Q30" i="1"/>
  <c r="R30" i="1"/>
  <c r="S30" i="1"/>
  <c r="Q29" i="1"/>
  <c r="R29" i="1"/>
  <c r="S29" i="1"/>
  <c r="Q28" i="1"/>
  <c r="R28" i="1"/>
  <c r="S28" i="1"/>
  <c r="Q27" i="1"/>
  <c r="R27" i="1"/>
  <c r="S27" i="1"/>
  <c r="Q26" i="1"/>
  <c r="R26" i="1"/>
  <c r="S26" i="1"/>
  <c r="Q25" i="1"/>
  <c r="R25" i="1"/>
  <c r="S25" i="1"/>
  <c r="Q24" i="1"/>
  <c r="R24" i="1"/>
  <c r="S24" i="1"/>
  <c r="Q23" i="1"/>
  <c r="R23" i="1"/>
  <c r="S23" i="1"/>
  <c r="Q22" i="1"/>
  <c r="R22" i="1"/>
  <c r="S22" i="1"/>
  <c r="Q21" i="1"/>
  <c r="R21" i="1"/>
  <c r="S21" i="1"/>
  <c r="Q20" i="1"/>
  <c r="R20" i="1"/>
  <c r="S20" i="1"/>
  <c r="Q19" i="1"/>
  <c r="R19" i="1"/>
  <c r="S19" i="1"/>
  <c r="Q18" i="1"/>
  <c r="R18" i="1"/>
  <c r="S18" i="1"/>
  <c r="AA23" i="3" a="1"/>
  <c r="AA23" i="3"/>
  <c r="AB23" i="3"/>
  <c r="AC23" i="3"/>
  <c r="AD23" i="3"/>
  <c r="AE23" i="3"/>
  <c r="AF23" i="3"/>
  <c r="AG23" i="3"/>
  <c r="AH23" i="3"/>
  <c r="AI23" i="3"/>
  <c r="AJ23" i="3"/>
  <c r="AK23" i="3"/>
  <c r="AA24" i="3"/>
  <c r="AB24" i="3"/>
  <c r="AC24" i="3"/>
  <c r="AD24" i="3"/>
  <c r="AE24" i="3"/>
  <c r="AF24" i="3"/>
  <c r="AG24" i="3"/>
  <c r="AH24" i="3"/>
  <c r="AI24" i="3"/>
  <c r="AJ24" i="3"/>
  <c r="AK24" i="3"/>
  <c r="AA25" i="3"/>
  <c r="AB25" i="3"/>
  <c r="AC25" i="3"/>
  <c r="AD25" i="3"/>
  <c r="AE25" i="3"/>
  <c r="AF25" i="3"/>
  <c r="AG25" i="3"/>
  <c r="AH25" i="3"/>
  <c r="AI25" i="3"/>
  <c r="AJ25" i="3"/>
  <c r="AK25" i="3"/>
  <c r="AA26" i="3"/>
  <c r="AB26" i="3"/>
  <c r="AC26" i="3"/>
  <c r="AD26" i="3"/>
  <c r="AE26" i="3"/>
  <c r="AF26" i="3"/>
  <c r="AG26" i="3"/>
  <c r="AH26" i="3"/>
  <c r="AI26" i="3"/>
  <c r="AJ26" i="3"/>
  <c r="AK26" i="3"/>
  <c r="AA27" i="3"/>
  <c r="AB27" i="3"/>
  <c r="AC27" i="3"/>
  <c r="AD27" i="3"/>
  <c r="AE27" i="3"/>
  <c r="AF27" i="3"/>
  <c r="AG27" i="3"/>
  <c r="AH27" i="3"/>
  <c r="AI27" i="3"/>
  <c r="AJ27" i="3"/>
  <c r="AK27" i="3"/>
  <c r="AA28" i="3"/>
  <c r="AB28" i="3"/>
  <c r="AC28" i="3"/>
  <c r="AD28" i="3"/>
  <c r="AE28" i="3"/>
  <c r="AF28" i="3"/>
  <c r="AG28" i="3"/>
  <c r="AH28" i="3"/>
  <c r="AI28" i="3"/>
  <c r="AJ28" i="3"/>
  <c r="AK28" i="3"/>
  <c r="AA29" i="3"/>
  <c r="AB29" i="3"/>
  <c r="AC29" i="3"/>
  <c r="AD29" i="3"/>
  <c r="AE29" i="3"/>
  <c r="AF29" i="3"/>
  <c r="AG29" i="3"/>
  <c r="AH29" i="3"/>
  <c r="AI29" i="3"/>
  <c r="AJ29" i="3"/>
  <c r="AK29" i="3"/>
  <c r="AA30" i="3"/>
  <c r="AB30" i="3"/>
  <c r="AC30" i="3"/>
  <c r="AD30" i="3"/>
  <c r="AE30" i="3"/>
  <c r="AF30" i="3"/>
  <c r="AG30" i="3"/>
  <c r="AH30" i="3"/>
  <c r="AI30" i="3"/>
  <c r="AJ30" i="3"/>
  <c r="AK30" i="3"/>
  <c r="AA31" i="3"/>
  <c r="AB31" i="3"/>
  <c r="AC31" i="3"/>
  <c r="AD31" i="3"/>
  <c r="AE31" i="3"/>
  <c r="AF31" i="3"/>
  <c r="AG31" i="3"/>
  <c r="AH31" i="3"/>
  <c r="AI31" i="3"/>
  <c r="AJ31" i="3"/>
  <c r="AK31" i="3"/>
  <c r="AA32" i="3"/>
  <c r="AB32" i="3"/>
  <c r="AC32" i="3"/>
  <c r="AD32" i="3"/>
  <c r="AE32" i="3"/>
  <c r="AF32" i="3"/>
  <c r="AG32" i="3"/>
  <c r="AH32" i="3"/>
  <c r="AI32" i="3"/>
  <c r="AJ32" i="3"/>
  <c r="AK32" i="3"/>
  <c r="AA33" i="3"/>
  <c r="AB33" i="3"/>
  <c r="AC33" i="3"/>
  <c r="AD33" i="3"/>
  <c r="AE33" i="3"/>
  <c r="AF33" i="3"/>
  <c r="AG33" i="3"/>
  <c r="AH33" i="3"/>
  <c r="AI33" i="3"/>
  <c r="AJ33" i="3"/>
  <c r="AK33" i="3"/>
  <c r="AA23" i="5" a="1"/>
  <c r="AK33" i="5"/>
  <c r="AJ33" i="5"/>
  <c r="AI33" i="5"/>
  <c r="AH33" i="5"/>
  <c r="AG33" i="5"/>
  <c r="AF33" i="5"/>
  <c r="AE33" i="5"/>
  <c r="AD33" i="5"/>
  <c r="AC33" i="5"/>
  <c r="AB33" i="5"/>
  <c r="AA33" i="5"/>
  <c r="AK32" i="5"/>
  <c r="AJ32" i="5"/>
  <c r="AI32" i="5"/>
  <c r="AH32" i="5"/>
  <c r="AG32" i="5"/>
  <c r="AF32" i="5"/>
  <c r="AE32" i="5"/>
  <c r="AD32" i="5"/>
  <c r="AC32" i="5"/>
  <c r="AB32" i="5"/>
  <c r="AA32" i="5"/>
  <c r="AK31" i="5"/>
  <c r="AJ31" i="5"/>
  <c r="AI31" i="5"/>
  <c r="AH31" i="5"/>
  <c r="AG31" i="5"/>
  <c r="AF31" i="5"/>
  <c r="AE31" i="5"/>
  <c r="AD31" i="5"/>
  <c r="AC31" i="5"/>
  <c r="AB31" i="5"/>
  <c r="AA31" i="5"/>
  <c r="AK30" i="5"/>
  <c r="AJ30" i="5"/>
  <c r="AI30" i="5"/>
  <c r="AH30" i="5"/>
  <c r="AG30" i="5"/>
  <c r="AF30" i="5"/>
  <c r="AE30" i="5"/>
  <c r="AD30" i="5"/>
  <c r="AC30" i="5"/>
  <c r="AB30" i="5"/>
  <c r="AA30" i="5"/>
  <c r="AK29" i="5"/>
  <c r="AJ29" i="5"/>
  <c r="AI29" i="5"/>
  <c r="AH29" i="5"/>
  <c r="AG29" i="5"/>
  <c r="AF29" i="5"/>
  <c r="AE29" i="5"/>
  <c r="AD29" i="5"/>
  <c r="AC29" i="5"/>
  <c r="AB29" i="5"/>
  <c r="AA29" i="5"/>
  <c r="AK28" i="5"/>
  <c r="AJ28" i="5"/>
  <c r="AI28" i="5"/>
  <c r="AH28" i="5"/>
  <c r="AG28" i="5"/>
  <c r="AF28" i="5"/>
  <c r="AE28" i="5"/>
  <c r="AD28" i="5"/>
  <c r="AC28" i="5"/>
  <c r="AB28" i="5"/>
  <c r="AA28" i="5"/>
  <c r="AK27" i="5"/>
  <c r="AJ27" i="5"/>
  <c r="AI27" i="5"/>
  <c r="AH27" i="5"/>
  <c r="AG27" i="5"/>
  <c r="AF27" i="5"/>
  <c r="AE27" i="5"/>
  <c r="AD27" i="5"/>
  <c r="AC27" i="5"/>
  <c r="AB27" i="5"/>
  <c r="AA27" i="5"/>
  <c r="AK26" i="5"/>
  <c r="AJ26" i="5"/>
  <c r="AI26" i="5"/>
  <c r="AH26" i="5"/>
  <c r="AG26" i="5"/>
  <c r="AF26" i="5"/>
  <c r="AE26" i="5"/>
  <c r="AD26" i="5"/>
  <c r="AC26" i="5"/>
  <c r="AB26" i="5"/>
  <c r="AA26" i="5"/>
  <c r="AK25" i="5"/>
  <c r="AJ25" i="5"/>
  <c r="AI25" i="5"/>
  <c r="AH25" i="5"/>
  <c r="AG25" i="5"/>
  <c r="AF25" i="5"/>
  <c r="AE25" i="5"/>
  <c r="AD25" i="5"/>
  <c r="AC25" i="5"/>
  <c r="AB25" i="5"/>
  <c r="AA25" i="5"/>
  <c r="AK24" i="5"/>
  <c r="AJ24" i="5"/>
  <c r="AI24" i="5"/>
  <c r="AH24" i="5"/>
  <c r="AG24" i="5"/>
  <c r="AF24" i="5"/>
  <c r="AE24" i="5"/>
  <c r="AD24" i="5"/>
  <c r="AC24" i="5"/>
  <c r="AB24" i="5"/>
  <c r="AA24" i="5"/>
  <c r="AK23" i="5"/>
  <c r="AJ23" i="5"/>
  <c r="AI23" i="5"/>
  <c r="AH23" i="5"/>
  <c r="AG23" i="5"/>
  <c r="AF23" i="5"/>
  <c r="AE23" i="5"/>
  <c r="AD23" i="5"/>
  <c r="AC23" i="5"/>
  <c r="AB23" i="5"/>
  <c r="AA23" i="5"/>
  <c r="AA37" i="5" a="1"/>
  <c r="AA37" i="5"/>
  <c r="AB37" i="5"/>
  <c r="AC37" i="5"/>
  <c r="AD37" i="5"/>
  <c r="AE37" i="5"/>
  <c r="AF37" i="5"/>
  <c r="AG37" i="5"/>
  <c r="AH37" i="5"/>
  <c r="AI37" i="5"/>
  <c r="AJ37" i="5"/>
  <c r="AK37" i="5"/>
  <c r="AA38" i="5"/>
  <c r="AB38" i="5"/>
  <c r="AC38" i="5"/>
  <c r="AD38" i="5"/>
  <c r="AE38" i="5"/>
  <c r="AF38" i="5"/>
  <c r="AG38" i="5"/>
  <c r="AH38" i="5"/>
  <c r="AI38" i="5"/>
  <c r="AJ38" i="5"/>
  <c r="AK38" i="5"/>
  <c r="AA39" i="5"/>
  <c r="AB39" i="5"/>
  <c r="AC39" i="5"/>
  <c r="AD39" i="5"/>
  <c r="AE39" i="5"/>
  <c r="AF39" i="5"/>
  <c r="AG39" i="5"/>
  <c r="AH39" i="5"/>
  <c r="AI39" i="5"/>
  <c r="AJ39" i="5"/>
  <c r="AK39" i="5"/>
  <c r="AA40" i="5"/>
  <c r="AB40" i="5"/>
  <c r="AC40" i="5"/>
  <c r="AD40" i="5"/>
  <c r="AE40" i="5"/>
  <c r="AF40" i="5"/>
  <c r="AG40" i="5"/>
  <c r="AH40" i="5"/>
  <c r="AI40" i="5"/>
  <c r="AJ40" i="5"/>
  <c r="AK40" i="5"/>
  <c r="AA41" i="5"/>
  <c r="AB41" i="5"/>
  <c r="AC41" i="5"/>
  <c r="AD41" i="5"/>
  <c r="AE41" i="5"/>
  <c r="AF41" i="5"/>
  <c r="AG41" i="5"/>
  <c r="AH41" i="5"/>
  <c r="AI41" i="5"/>
  <c r="AJ41" i="5"/>
  <c r="AK41" i="5"/>
  <c r="AA42" i="5"/>
  <c r="AB42" i="5"/>
  <c r="AC42" i="5"/>
  <c r="AD42" i="5"/>
  <c r="AE42" i="5"/>
  <c r="AF42" i="5"/>
  <c r="AG42" i="5"/>
  <c r="AH42" i="5"/>
  <c r="AI42" i="5"/>
  <c r="AJ42" i="5"/>
  <c r="AK42" i="5"/>
  <c r="AA43" i="5"/>
  <c r="AB43" i="5"/>
  <c r="AC43" i="5"/>
  <c r="AD43" i="5"/>
  <c r="AE43" i="5"/>
  <c r="AF43" i="5"/>
  <c r="AG43" i="5"/>
  <c r="AH43" i="5"/>
  <c r="AI43" i="5"/>
  <c r="AJ43" i="5"/>
  <c r="AK43" i="5"/>
  <c r="AA44" i="5"/>
  <c r="AB44" i="5"/>
  <c r="AC44" i="5"/>
  <c r="AD44" i="5"/>
  <c r="AE44" i="5"/>
  <c r="AF44" i="5"/>
  <c r="AG44" i="5"/>
  <c r="AH44" i="5"/>
  <c r="AI44" i="5"/>
  <c r="AJ44" i="5"/>
  <c r="AK44" i="5"/>
  <c r="AA45" i="5"/>
  <c r="AB45" i="5"/>
  <c r="AC45" i="5"/>
  <c r="AD45" i="5"/>
  <c r="AE45" i="5"/>
  <c r="AF45" i="5"/>
  <c r="AG45" i="5"/>
  <c r="AH45" i="5"/>
  <c r="AI45" i="5"/>
  <c r="AJ45" i="5"/>
  <c r="AK45" i="5"/>
  <c r="AA46" i="5"/>
  <c r="AB46" i="5"/>
  <c r="AC46" i="5"/>
  <c r="AD46" i="5"/>
  <c r="AE46" i="5"/>
  <c r="AF46" i="5"/>
  <c r="AG46" i="5"/>
  <c r="AH46" i="5"/>
  <c r="AI46" i="5"/>
  <c r="AJ46" i="5"/>
  <c r="AK46" i="5"/>
  <c r="AA47" i="5"/>
  <c r="AB47" i="5"/>
  <c r="AC47" i="5"/>
  <c r="AD47" i="5"/>
  <c r="AE47" i="5"/>
  <c r="AF47" i="5"/>
  <c r="AG47" i="5"/>
  <c r="AH47" i="5"/>
  <c r="AI47" i="5"/>
  <c r="AJ47" i="5"/>
  <c r="AK47" i="5"/>
  <c r="AA9" i="6" a="1"/>
  <c r="AA9" i="6"/>
  <c r="AB9" i="6"/>
  <c r="AC9" i="6"/>
  <c r="AD9" i="6"/>
  <c r="AE9" i="6"/>
  <c r="AF9" i="6"/>
  <c r="AG9" i="6"/>
  <c r="AH9" i="6"/>
  <c r="AI9" i="6"/>
  <c r="AJ9" i="6"/>
  <c r="AK9" i="6"/>
  <c r="AA10" i="6"/>
  <c r="AB10" i="6"/>
  <c r="AC10" i="6"/>
  <c r="AD10" i="6"/>
  <c r="AE10" i="6"/>
  <c r="AF10" i="6"/>
  <c r="AG10" i="6"/>
  <c r="AH10" i="6"/>
  <c r="AI10" i="6"/>
  <c r="AJ10" i="6"/>
  <c r="AK10" i="6"/>
  <c r="AA11" i="6"/>
  <c r="AB11" i="6"/>
  <c r="AC11" i="6"/>
  <c r="AD11" i="6"/>
  <c r="AE11" i="6"/>
  <c r="AF11" i="6"/>
  <c r="AG11" i="6"/>
  <c r="AH11" i="6"/>
  <c r="AI11" i="6"/>
  <c r="AJ11" i="6"/>
  <c r="AK11" i="6"/>
  <c r="AA12" i="6"/>
  <c r="AB12" i="6"/>
  <c r="AC12" i="6"/>
  <c r="AD12" i="6"/>
  <c r="AE12" i="6"/>
  <c r="AF12" i="6"/>
  <c r="AG12" i="6"/>
  <c r="AH12" i="6"/>
  <c r="AI12" i="6"/>
  <c r="AJ12" i="6"/>
  <c r="AK12" i="6"/>
  <c r="AA13" i="6"/>
  <c r="AB13" i="6"/>
  <c r="AC13" i="6"/>
  <c r="AD13" i="6"/>
  <c r="AE13" i="6"/>
  <c r="AF13" i="6"/>
  <c r="AG13" i="6"/>
  <c r="AH13" i="6"/>
  <c r="AI13" i="6"/>
  <c r="AJ13" i="6"/>
  <c r="AK13" i="6"/>
  <c r="AA14" i="6"/>
  <c r="AB14" i="6"/>
  <c r="AC14" i="6"/>
  <c r="AD14" i="6"/>
  <c r="AE14" i="6"/>
  <c r="AF14" i="6"/>
  <c r="AG14" i="6"/>
  <c r="AH14" i="6"/>
  <c r="AI14" i="6"/>
  <c r="AJ14" i="6"/>
  <c r="AK14" i="6"/>
  <c r="AA15" i="6"/>
  <c r="AB15" i="6"/>
  <c r="AC15" i="6"/>
  <c r="AD15" i="6"/>
  <c r="AE15" i="6"/>
  <c r="AF15" i="6"/>
  <c r="AG15" i="6"/>
  <c r="AH15" i="6"/>
  <c r="AI15" i="6"/>
  <c r="AJ15" i="6"/>
  <c r="AK15" i="6"/>
  <c r="AA16" i="6"/>
  <c r="AB16" i="6"/>
  <c r="AC16" i="6"/>
  <c r="AD16" i="6"/>
  <c r="AE16" i="6"/>
  <c r="AF16" i="6"/>
  <c r="AG16" i="6"/>
  <c r="AH16" i="6"/>
  <c r="AI16" i="6"/>
  <c r="AJ16" i="6"/>
  <c r="AK16" i="6"/>
  <c r="AA17" i="6"/>
  <c r="AB17" i="6"/>
  <c r="AC17" i="6"/>
  <c r="AD17" i="6"/>
  <c r="AE17" i="6"/>
  <c r="AF17" i="6"/>
  <c r="AG17" i="6"/>
  <c r="AH17" i="6"/>
  <c r="AI17" i="6"/>
  <c r="AJ17" i="6"/>
  <c r="AK17" i="6"/>
  <c r="AA18" i="6"/>
  <c r="AB18" i="6"/>
  <c r="AC18" i="6"/>
  <c r="AD18" i="6"/>
  <c r="AE18" i="6"/>
  <c r="AF18" i="6"/>
  <c r="AG18" i="6"/>
  <c r="AH18" i="6"/>
  <c r="AI18" i="6"/>
  <c r="AJ18" i="6"/>
  <c r="AK18" i="6"/>
  <c r="AA19" i="6"/>
  <c r="AB19" i="6"/>
  <c r="AC19" i="6"/>
  <c r="AD19" i="6"/>
  <c r="AE19" i="6"/>
  <c r="AF19" i="6"/>
  <c r="AG19" i="6"/>
  <c r="AH19" i="6"/>
  <c r="AI19" i="6"/>
  <c r="AJ19" i="6"/>
  <c r="AK19" i="6"/>
  <c r="AA27" i="6" a="1"/>
  <c r="AA27" i="6"/>
  <c r="AB27" i="6"/>
  <c r="AC27" i="6"/>
  <c r="AD27" i="6"/>
  <c r="AE27" i="6"/>
  <c r="AF27" i="6"/>
  <c r="AG27" i="6"/>
  <c r="AH27" i="6"/>
  <c r="AI27" i="6"/>
  <c r="AJ27" i="6"/>
  <c r="AK27" i="6"/>
  <c r="AA28" i="6"/>
  <c r="AB28" i="6"/>
  <c r="AC28" i="6"/>
  <c r="AD28" i="6"/>
  <c r="AE28" i="6"/>
  <c r="AF28" i="6"/>
  <c r="AG28" i="6"/>
  <c r="AH28" i="6"/>
  <c r="AI28" i="6"/>
  <c r="AJ28" i="6"/>
  <c r="AK28" i="6"/>
  <c r="AA29" i="6"/>
  <c r="AB29" i="6"/>
  <c r="AC29" i="6"/>
  <c r="AD29" i="6"/>
  <c r="AE29" i="6"/>
  <c r="AF29" i="6"/>
  <c r="AG29" i="6"/>
  <c r="AH29" i="6"/>
  <c r="AI29" i="6"/>
  <c r="AJ29" i="6"/>
  <c r="AK29" i="6"/>
  <c r="AA30" i="6"/>
  <c r="AB30" i="6"/>
  <c r="AC30" i="6"/>
  <c r="AD30" i="6"/>
  <c r="AE30" i="6"/>
  <c r="AF30" i="6"/>
  <c r="AG30" i="6"/>
  <c r="AH30" i="6"/>
  <c r="AI30" i="6"/>
  <c r="AJ30" i="6"/>
  <c r="AK30" i="6"/>
  <c r="AA31" i="6"/>
  <c r="AB31" i="6"/>
  <c r="AC31" i="6"/>
  <c r="AD31" i="6"/>
  <c r="AE31" i="6"/>
  <c r="AF31" i="6"/>
  <c r="AG31" i="6"/>
  <c r="AH31" i="6"/>
  <c r="AI31" i="6"/>
  <c r="AJ31" i="6"/>
  <c r="AK31" i="6"/>
  <c r="AA32" i="6"/>
  <c r="AB32" i="6"/>
  <c r="AC32" i="6"/>
  <c r="AD32" i="6"/>
  <c r="AE32" i="6"/>
  <c r="AF32" i="6"/>
  <c r="AG32" i="6"/>
  <c r="AH32" i="6"/>
  <c r="AI32" i="6"/>
  <c r="AJ32" i="6"/>
  <c r="AK32" i="6"/>
  <c r="AA33" i="6"/>
  <c r="AB33" i="6"/>
  <c r="AC33" i="6"/>
  <c r="AD33" i="6"/>
  <c r="AE33" i="6"/>
  <c r="AF33" i="6"/>
  <c r="AG33" i="6"/>
  <c r="AH33" i="6"/>
  <c r="AI33" i="6"/>
  <c r="AJ33" i="6"/>
  <c r="AK33" i="6"/>
  <c r="AA34" i="6"/>
  <c r="AB34" i="6"/>
  <c r="AC34" i="6"/>
  <c r="AD34" i="6"/>
  <c r="AE34" i="6"/>
  <c r="AF34" i="6"/>
  <c r="AG34" i="6"/>
  <c r="AH34" i="6"/>
  <c r="AI34" i="6"/>
  <c r="AJ34" i="6"/>
  <c r="AK34" i="6"/>
  <c r="AA35" i="6"/>
  <c r="AB35" i="6"/>
  <c r="AC35" i="6"/>
  <c r="AD35" i="6"/>
  <c r="AE35" i="6"/>
  <c r="AF35" i="6"/>
  <c r="AG35" i="6"/>
  <c r="AH35" i="6"/>
  <c r="AI35" i="6"/>
  <c r="AJ35" i="6"/>
  <c r="AK35" i="6"/>
  <c r="AA36" i="6"/>
  <c r="AB36" i="6"/>
  <c r="AC36" i="6"/>
  <c r="AD36" i="6"/>
  <c r="AE36" i="6"/>
  <c r="AF36" i="6"/>
  <c r="AG36" i="6"/>
  <c r="AH36" i="6"/>
  <c r="AI36" i="6"/>
  <c r="AJ36" i="6"/>
  <c r="AK36" i="6"/>
  <c r="AA37" i="6"/>
  <c r="AB37" i="6"/>
  <c r="AC37" i="6"/>
  <c r="AD37" i="6"/>
  <c r="AE37" i="6"/>
  <c r="AF37" i="6"/>
  <c r="AG37" i="6"/>
  <c r="AH37" i="6"/>
  <c r="AI37" i="6"/>
  <c r="AJ37" i="6"/>
  <c r="AK37" i="6"/>
  <c r="AP7" i="4" a="1"/>
  <c r="BA18" i="4"/>
  <c r="BA17" i="4"/>
  <c r="BA16" i="4"/>
  <c r="AP7" i="4"/>
  <c r="AQ7" i="4"/>
  <c r="AR7" i="4"/>
  <c r="AS7" i="4"/>
  <c r="AT7" i="4"/>
  <c r="AU7" i="4"/>
  <c r="AV7" i="4"/>
  <c r="AW7" i="4"/>
  <c r="AX7" i="4"/>
  <c r="AY7" i="4"/>
  <c r="AZ7" i="4"/>
  <c r="BA7" i="4"/>
  <c r="AP8" i="4"/>
  <c r="AQ8" i="4"/>
  <c r="AR8" i="4"/>
  <c r="AS8" i="4"/>
  <c r="AT8" i="4"/>
  <c r="AU8" i="4"/>
  <c r="AV8" i="4"/>
  <c r="AW8" i="4"/>
  <c r="AX8" i="4"/>
  <c r="AY8" i="4"/>
  <c r="AZ8" i="4"/>
  <c r="BA8" i="4"/>
  <c r="AP9" i="4"/>
  <c r="AQ9" i="4"/>
  <c r="AR9" i="4"/>
  <c r="AS9" i="4"/>
  <c r="AT9" i="4"/>
  <c r="AU9" i="4"/>
  <c r="AV9" i="4"/>
  <c r="AW9" i="4"/>
  <c r="AX9" i="4"/>
  <c r="AY9" i="4"/>
  <c r="AZ9" i="4"/>
  <c r="BA9" i="4"/>
  <c r="AP10" i="4"/>
  <c r="AQ10" i="4"/>
  <c r="AR10" i="4"/>
  <c r="AS10" i="4"/>
  <c r="AT10" i="4"/>
  <c r="AU10" i="4"/>
  <c r="AV10" i="4"/>
  <c r="AW10" i="4"/>
  <c r="AX10" i="4"/>
  <c r="AY10" i="4"/>
  <c r="AZ10" i="4"/>
  <c r="BA10" i="4"/>
  <c r="AP11" i="4"/>
  <c r="AQ11" i="4"/>
  <c r="AR11" i="4"/>
  <c r="AS11" i="4"/>
  <c r="AT11" i="4"/>
  <c r="AU11" i="4"/>
  <c r="AV11" i="4"/>
  <c r="AW11" i="4"/>
  <c r="AX11" i="4"/>
  <c r="AY11" i="4"/>
  <c r="AZ11" i="4"/>
  <c r="BA11" i="4"/>
  <c r="AP12" i="4"/>
  <c r="AQ12" i="4"/>
  <c r="AR12" i="4"/>
  <c r="AS12" i="4"/>
  <c r="AT12" i="4"/>
  <c r="AU12" i="4"/>
  <c r="AV12" i="4"/>
  <c r="AW12" i="4"/>
  <c r="AX12" i="4"/>
  <c r="AY12" i="4"/>
  <c r="AZ12" i="4"/>
  <c r="BA12" i="4"/>
  <c r="AP13" i="4"/>
  <c r="AQ13" i="4"/>
  <c r="AR13" i="4"/>
  <c r="AS13" i="4"/>
  <c r="AT13" i="4"/>
  <c r="AU13" i="4"/>
  <c r="AV13" i="4"/>
  <c r="AW13" i="4"/>
  <c r="AX13" i="4"/>
  <c r="AY13" i="4"/>
  <c r="AZ13" i="4"/>
  <c r="BA13" i="4"/>
  <c r="AP14" i="4"/>
  <c r="AQ14" i="4"/>
  <c r="AR14" i="4"/>
  <c r="AS14" i="4"/>
  <c r="AT14" i="4"/>
  <c r="AU14" i="4"/>
  <c r="AV14" i="4"/>
  <c r="AW14" i="4"/>
  <c r="AX14" i="4"/>
  <c r="AY14" i="4"/>
  <c r="AZ14" i="4"/>
  <c r="BA14" i="4"/>
  <c r="AP15" i="4"/>
  <c r="AQ15" i="4"/>
  <c r="AR15" i="4"/>
  <c r="AS15" i="4"/>
  <c r="AT15" i="4"/>
  <c r="AU15" i="4"/>
  <c r="AV15" i="4"/>
  <c r="AW15" i="4"/>
  <c r="AX15" i="4"/>
  <c r="AY15" i="4"/>
  <c r="AZ15" i="4"/>
  <c r="BA15" i="4"/>
  <c r="AP16" i="4"/>
  <c r="AQ16" i="4"/>
  <c r="AR16" i="4"/>
  <c r="AS16" i="4"/>
  <c r="AT16" i="4"/>
  <c r="AU16" i="4"/>
  <c r="AV16" i="4"/>
  <c r="AW16" i="4"/>
  <c r="AX16" i="4"/>
  <c r="AY16" i="4"/>
  <c r="AZ16" i="4"/>
  <c r="AP17" i="4"/>
  <c r="AQ17" i="4"/>
  <c r="AR17" i="4"/>
  <c r="AS17" i="4"/>
  <c r="AT17" i="4"/>
  <c r="AU17" i="4"/>
  <c r="AV17" i="4"/>
  <c r="AW17" i="4"/>
  <c r="AX17" i="4"/>
  <c r="AY17" i="4"/>
  <c r="AZ17" i="4"/>
  <c r="AP18" i="4"/>
  <c r="AQ18" i="4"/>
  <c r="AR18" i="4"/>
  <c r="AS18" i="4"/>
  <c r="AT18" i="4"/>
  <c r="AU18" i="4"/>
  <c r="AV18" i="4"/>
  <c r="AW18" i="4"/>
  <c r="AX18" i="4"/>
  <c r="AY18" i="4"/>
  <c r="AZ18" i="4"/>
  <c r="AO38" i="4" a="1"/>
  <c r="AO38" i="4"/>
  <c r="AP38" i="4"/>
  <c r="AQ38" i="4"/>
  <c r="AR38" i="4"/>
  <c r="AS38" i="4"/>
  <c r="AT38" i="4"/>
  <c r="AU38" i="4"/>
  <c r="AV38" i="4"/>
  <c r="AW38" i="4"/>
  <c r="AX38" i="4"/>
  <c r="AY38" i="4"/>
  <c r="AZ38" i="4"/>
  <c r="BA38" i="4"/>
  <c r="BB38" i="4"/>
  <c r="AO39" i="4"/>
  <c r="AP39" i="4"/>
  <c r="AQ39" i="4"/>
  <c r="AR39" i="4"/>
  <c r="AS39" i="4"/>
  <c r="AT39" i="4"/>
  <c r="AU39" i="4"/>
  <c r="AV39" i="4"/>
  <c r="AW39" i="4"/>
  <c r="AX39" i="4"/>
  <c r="AY39" i="4"/>
  <c r="AZ39" i="4"/>
  <c r="BA39" i="4"/>
  <c r="BB39" i="4"/>
  <c r="AO40" i="4"/>
  <c r="AP40" i="4"/>
  <c r="AQ40" i="4"/>
  <c r="AR40" i="4"/>
  <c r="AS40" i="4"/>
  <c r="AT40" i="4"/>
  <c r="AU40" i="4"/>
  <c r="AV40" i="4"/>
  <c r="AW40" i="4"/>
  <c r="AX40" i="4"/>
  <c r="AY40" i="4"/>
  <c r="AZ40" i="4"/>
  <c r="BA40" i="4"/>
  <c r="BB40" i="4"/>
  <c r="AO41" i="4"/>
  <c r="AP41" i="4"/>
  <c r="AQ41" i="4"/>
  <c r="AR41" i="4"/>
  <c r="AS41" i="4"/>
  <c r="AT41" i="4"/>
  <c r="AU41" i="4"/>
  <c r="AV41" i="4"/>
  <c r="AW41" i="4"/>
  <c r="AX41" i="4"/>
  <c r="AY41" i="4"/>
  <c r="AZ41" i="4"/>
  <c r="BA41" i="4"/>
  <c r="BB41" i="4"/>
  <c r="AO42" i="4"/>
  <c r="AP42" i="4"/>
  <c r="AQ42" i="4"/>
  <c r="AR42" i="4"/>
  <c r="AS42" i="4"/>
  <c r="AT42" i="4"/>
  <c r="AU42" i="4"/>
  <c r="AV42" i="4"/>
  <c r="AW42" i="4"/>
  <c r="AX42" i="4"/>
  <c r="AY42" i="4"/>
  <c r="AZ42" i="4"/>
  <c r="BA42" i="4"/>
  <c r="BB42" i="4"/>
  <c r="AO43" i="4"/>
  <c r="AP43" i="4"/>
  <c r="AQ43" i="4"/>
  <c r="AR43" i="4"/>
  <c r="AS43" i="4"/>
  <c r="AT43" i="4"/>
  <c r="AU43" i="4"/>
  <c r="AV43" i="4"/>
  <c r="AW43" i="4"/>
  <c r="AX43" i="4"/>
  <c r="AY43" i="4"/>
  <c r="AZ43" i="4"/>
  <c r="BA43" i="4"/>
  <c r="BB43" i="4"/>
  <c r="AO44" i="4"/>
  <c r="AP44" i="4"/>
  <c r="AQ44" i="4"/>
  <c r="AR44" i="4"/>
  <c r="AS44" i="4"/>
  <c r="AT44" i="4"/>
  <c r="AU44" i="4"/>
  <c r="AV44" i="4"/>
  <c r="AW44" i="4"/>
  <c r="AX44" i="4"/>
  <c r="AY44" i="4"/>
  <c r="AZ44" i="4"/>
  <c r="BA44" i="4"/>
  <c r="BB44" i="4"/>
  <c r="AO45" i="4"/>
  <c r="AP45" i="4"/>
  <c r="AQ45" i="4"/>
  <c r="AR45" i="4"/>
  <c r="AS45" i="4"/>
  <c r="AT45" i="4"/>
  <c r="AU45" i="4"/>
  <c r="AV45" i="4"/>
  <c r="AW45" i="4"/>
  <c r="AX45" i="4"/>
  <c r="AY45" i="4"/>
  <c r="AZ45" i="4"/>
  <c r="BA45" i="4"/>
  <c r="BB45" i="4"/>
  <c r="AO46" i="4"/>
  <c r="AP46" i="4"/>
  <c r="AQ46" i="4"/>
  <c r="AR46" i="4"/>
  <c r="AS46" i="4"/>
  <c r="AT46" i="4"/>
  <c r="AU46" i="4"/>
  <c r="AV46" i="4"/>
  <c r="AW46" i="4"/>
  <c r="AX46" i="4"/>
  <c r="AY46" i="4"/>
  <c r="AZ46" i="4"/>
  <c r="BA46" i="4"/>
  <c r="BB46" i="4"/>
  <c r="AO47" i="4"/>
  <c r="AP47" i="4"/>
  <c r="AQ47" i="4"/>
  <c r="AR47" i="4"/>
  <c r="AS47" i="4"/>
  <c r="AT47" i="4"/>
  <c r="AU47" i="4"/>
  <c r="AV47" i="4"/>
  <c r="AW47" i="4"/>
  <c r="AX47" i="4"/>
  <c r="AY47" i="4"/>
  <c r="AZ47" i="4"/>
  <c r="BA47" i="4"/>
  <c r="BB47" i="4"/>
  <c r="AO48" i="4"/>
  <c r="AP48" i="4"/>
  <c r="AQ48" i="4"/>
  <c r="AR48" i="4"/>
  <c r="AS48" i="4"/>
  <c r="AT48" i="4"/>
  <c r="AU48" i="4"/>
  <c r="AV48" i="4"/>
  <c r="AW48" i="4"/>
  <c r="AX48" i="4"/>
  <c r="AY48" i="4"/>
  <c r="AZ48" i="4"/>
  <c r="BA48" i="4"/>
  <c r="BB48" i="4"/>
  <c r="AO49" i="4"/>
  <c r="AP49" i="4"/>
  <c r="AQ49" i="4"/>
  <c r="AR49" i="4"/>
  <c r="AS49" i="4"/>
  <c r="AT49" i="4"/>
  <c r="AU49" i="4"/>
  <c r="AV49" i="4"/>
  <c r="AW49" i="4"/>
  <c r="AX49" i="4"/>
  <c r="AY49" i="4"/>
  <c r="AZ49" i="4"/>
  <c r="BA49" i="4"/>
  <c r="BB49" i="4"/>
  <c r="AA5" i="3" a="1"/>
  <c r="AK15" i="3"/>
  <c r="AK14" i="3"/>
  <c r="AK13" i="3"/>
  <c r="AA5" i="3"/>
  <c r="AB5" i="3"/>
  <c r="AC5" i="3"/>
  <c r="AD5" i="3"/>
  <c r="AE5" i="3"/>
  <c r="AF5" i="3"/>
  <c r="AG5" i="3"/>
  <c r="AH5" i="3"/>
  <c r="AI5" i="3"/>
  <c r="AJ5" i="3"/>
  <c r="AK5" i="3"/>
  <c r="AA6" i="3"/>
  <c r="AB6" i="3"/>
  <c r="AC6" i="3"/>
  <c r="AD6" i="3"/>
  <c r="AE6" i="3"/>
  <c r="AF6" i="3"/>
  <c r="AG6" i="3"/>
  <c r="AH6" i="3"/>
  <c r="AI6" i="3"/>
  <c r="AJ6" i="3"/>
  <c r="AK6" i="3"/>
  <c r="AA7" i="3"/>
  <c r="AB7" i="3"/>
  <c r="AC7" i="3"/>
  <c r="AD7" i="3"/>
  <c r="AE7" i="3"/>
  <c r="AF7" i="3"/>
  <c r="AG7" i="3"/>
  <c r="AH7" i="3"/>
  <c r="AI7" i="3"/>
  <c r="AJ7" i="3"/>
  <c r="AK7" i="3"/>
  <c r="AA8" i="3"/>
  <c r="AB8" i="3"/>
  <c r="AC8" i="3"/>
  <c r="AD8" i="3"/>
  <c r="AE8" i="3"/>
  <c r="AF8" i="3"/>
  <c r="AG8" i="3"/>
  <c r="AH8" i="3"/>
  <c r="AI8" i="3"/>
  <c r="AJ8" i="3"/>
  <c r="AK8" i="3"/>
  <c r="AA9" i="3"/>
  <c r="AB9" i="3"/>
  <c r="AC9" i="3"/>
  <c r="AD9" i="3"/>
  <c r="AE9" i="3"/>
  <c r="AF9" i="3"/>
  <c r="AG9" i="3"/>
  <c r="AH9" i="3"/>
  <c r="AI9" i="3"/>
  <c r="AJ9" i="3"/>
  <c r="AK9" i="3"/>
  <c r="AA10" i="3"/>
  <c r="AB10" i="3"/>
  <c r="AC10" i="3"/>
  <c r="AD10" i="3"/>
  <c r="AE10" i="3"/>
  <c r="AF10" i="3"/>
  <c r="AG10" i="3"/>
  <c r="AH10" i="3"/>
  <c r="AI10" i="3"/>
  <c r="AJ10" i="3"/>
  <c r="AK10" i="3"/>
  <c r="AA11" i="3"/>
  <c r="AB11" i="3"/>
  <c r="AC11" i="3"/>
  <c r="AD11" i="3"/>
  <c r="AE11" i="3"/>
  <c r="AF11" i="3"/>
  <c r="AG11" i="3"/>
  <c r="AH11" i="3"/>
  <c r="AI11" i="3"/>
  <c r="AJ11" i="3"/>
  <c r="AK11" i="3"/>
  <c r="AA12" i="3"/>
  <c r="AB12" i="3"/>
  <c r="AC12" i="3"/>
  <c r="AD12" i="3"/>
  <c r="AE12" i="3"/>
  <c r="AF12" i="3"/>
  <c r="AG12" i="3"/>
  <c r="AH12" i="3"/>
  <c r="AI12" i="3"/>
  <c r="AJ12" i="3"/>
  <c r="AK12" i="3"/>
  <c r="AA13" i="3"/>
  <c r="AB13" i="3"/>
  <c r="AC13" i="3"/>
  <c r="AD13" i="3"/>
  <c r="AE13" i="3"/>
  <c r="AF13" i="3"/>
  <c r="AG13" i="3"/>
  <c r="AH13" i="3"/>
  <c r="AI13" i="3"/>
  <c r="AJ13" i="3"/>
  <c r="AA14" i="3"/>
  <c r="AB14" i="3"/>
  <c r="AC14" i="3"/>
  <c r="AD14" i="3"/>
  <c r="AE14" i="3"/>
  <c r="AF14" i="3"/>
  <c r="AG14" i="3"/>
  <c r="AH14" i="3"/>
  <c r="AI14" i="3"/>
  <c r="AJ14" i="3"/>
  <c r="AA15" i="3"/>
  <c r="AB15" i="3"/>
  <c r="AC15" i="3"/>
  <c r="AD15" i="3"/>
  <c r="AE15" i="3"/>
  <c r="AF15" i="3"/>
  <c r="AG15" i="3"/>
  <c r="AH15" i="3"/>
  <c r="AI15" i="3"/>
  <c r="AJ15" i="3"/>
  <c r="AM5" i="3" a="1"/>
  <c r="AM5" i="3"/>
  <c r="AM64" i="3" a="1"/>
  <c r="AM64" i="3"/>
  <c r="AN64" i="3"/>
  <c r="AO64" i="3"/>
  <c r="AP64" i="3"/>
  <c r="AQ64" i="3"/>
  <c r="AR64" i="3"/>
  <c r="AS64" i="3"/>
  <c r="AT64" i="3"/>
  <c r="AU64" i="3"/>
  <c r="AV64" i="3"/>
  <c r="AW64" i="3"/>
  <c r="AM65" i="3"/>
  <c r="AN65" i="3"/>
  <c r="AO65" i="3"/>
  <c r="AP65" i="3"/>
  <c r="AQ65" i="3"/>
  <c r="AR65" i="3"/>
  <c r="AS65" i="3"/>
  <c r="AT65" i="3"/>
  <c r="AU65" i="3"/>
  <c r="AV65" i="3"/>
  <c r="AW65" i="3"/>
  <c r="AM66" i="3"/>
  <c r="AN66" i="3"/>
  <c r="AO66" i="3"/>
  <c r="AP66" i="3"/>
  <c r="AQ66" i="3"/>
  <c r="AR66" i="3"/>
  <c r="AS66" i="3"/>
  <c r="AT66" i="3"/>
  <c r="AU66" i="3"/>
  <c r="AV66" i="3"/>
  <c r="AW66" i="3"/>
  <c r="AM67" i="3"/>
  <c r="AN67" i="3"/>
  <c r="AO67" i="3"/>
  <c r="AP67" i="3"/>
  <c r="AQ67" i="3"/>
  <c r="AR67" i="3"/>
  <c r="AS67" i="3"/>
  <c r="AT67" i="3"/>
  <c r="AU67" i="3"/>
  <c r="AV67" i="3"/>
  <c r="AW67" i="3"/>
  <c r="AM68" i="3"/>
  <c r="AN68" i="3"/>
  <c r="AO68" i="3"/>
  <c r="AP68" i="3"/>
  <c r="AQ68" i="3"/>
  <c r="AR68" i="3"/>
  <c r="AS68" i="3"/>
  <c r="AT68" i="3"/>
  <c r="AU68" i="3"/>
  <c r="AV68" i="3"/>
  <c r="AW68" i="3"/>
  <c r="AM69" i="3"/>
  <c r="AN69" i="3"/>
  <c r="AO69" i="3"/>
  <c r="AP69" i="3"/>
  <c r="AQ69" i="3"/>
  <c r="AR69" i="3"/>
  <c r="AS69" i="3"/>
  <c r="AT69" i="3"/>
  <c r="AU69" i="3"/>
  <c r="AV69" i="3"/>
  <c r="AW69" i="3"/>
  <c r="AM70" i="3"/>
  <c r="AN70" i="3"/>
  <c r="AO70" i="3"/>
  <c r="AP70" i="3"/>
  <c r="AQ70" i="3"/>
  <c r="AR70" i="3"/>
  <c r="AS70" i="3"/>
  <c r="AT70" i="3"/>
  <c r="AU70" i="3"/>
  <c r="AV70" i="3"/>
  <c r="AW70" i="3"/>
  <c r="AM71" i="3"/>
  <c r="AN71" i="3"/>
  <c r="AO71" i="3"/>
  <c r="AP71" i="3"/>
  <c r="AQ71" i="3"/>
  <c r="AR71" i="3"/>
  <c r="AS71" i="3"/>
  <c r="AT71" i="3"/>
  <c r="AU71" i="3"/>
  <c r="AV71" i="3"/>
  <c r="AW71" i="3"/>
  <c r="AM72" i="3"/>
  <c r="AN72" i="3"/>
  <c r="AO72" i="3"/>
  <c r="AP72" i="3"/>
  <c r="AQ72" i="3"/>
  <c r="AR72" i="3"/>
  <c r="AS72" i="3"/>
  <c r="AT72" i="3"/>
  <c r="AU72" i="3"/>
  <c r="AV72" i="3"/>
  <c r="AW72" i="3"/>
  <c r="AM73" i="3"/>
  <c r="AN73" i="3"/>
  <c r="AO73" i="3"/>
  <c r="AP73" i="3"/>
  <c r="AQ73" i="3"/>
  <c r="AR73" i="3"/>
  <c r="AS73" i="3"/>
  <c r="AT73" i="3"/>
  <c r="AU73" i="3"/>
  <c r="AV73" i="3"/>
  <c r="AW73" i="3"/>
  <c r="AM74" i="3"/>
  <c r="AN74" i="3"/>
  <c r="AO74" i="3"/>
  <c r="AP74" i="3"/>
  <c r="AQ74" i="3"/>
  <c r="AR74" i="3"/>
  <c r="AS74" i="3"/>
  <c r="AT74" i="3"/>
  <c r="AU74" i="3"/>
  <c r="AV74" i="3"/>
  <c r="AW74" i="3"/>
  <c r="AY20" i="3"/>
  <c r="AM6" i="3"/>
  <c r="AZ21" i="3"/>
  <c r="AM7" i="3"/>
  <c r="BA22" i="3"/>
  <c r="AM8" i="3"/>
  <c r="BB23" i="3"/>
  <c r="AM9" i="3"/>
  <c r="BC24" i="3"/>
  <c r="AM10" i="3"/>
  <c r="BD25" i="3"/>
  <c r="AM11" i="3"/>
  <c r="BE26" i="3"/>
  <c r="AM12" i="3"/>
  <c r="BF27" i="3"/>
  <c r="AM13" i="3"/>
  <c r="BG28" i="3"/>
  <c r="AM14" i="3"/>
  <c r="BH29" i="3"/>
  <c r="AM15" i="3"/>
  <c r="BI30" i="3"/>
  <c r="AM34" i="3" a="1"/>
  <c r="AM34" i="3"/>
  <c r="AN34" i="3"/>
  <c r="AO34" i="3"/>
  <c r="AP34" i="3"/>
  <c r="AQ34" i="3"/>
  <c r="AR34" i="3"/>
  <c r="AS34" i="3"/>
  <c r="AT34" i="3"/>
  <c r="AU34" i="3"/>
  <c r="AV34" i="3"/>
  <c r="AW34" i="3"/>
  <c r="AM35" i="3"/>
  <c r="AN35" i="3"/>
  <c r="AO35" i="3"/>
  <c r="AP35" i="3"/>
  <c r="AQ35" i="3"/>
  <c r="AR35" i="3"/>
  <c r="AS35" i="3"/>
  <c r="AT35" i="3"/>
  <c r="AU35" i="3"/>
  <c r="AV35" i="3"/>
  <c r="AW35" i="3"/>
  <c r="AM36" i="3"/>
  <c r="AN36" i="3"/>
  <c r="AO36" i="3"/>
  <c r="AP36" i="3"/>
  <c r="AQ36" i="3"/>
  <c r="AR36" i="3"/>
  <c r="AS36" i="3"/>
  <c r="AT36" i="3"/>
  <c r="AU36" i="3"/>
  <c r="AV36" i="3"/>
  <c r="AW36" i="3"/>
  <c r="AM37" i="3"/>
  <c r="AN37" i="3"/>
  <c r="AO37" i="3"/>
  <c r="AP37" i="3"/>
  <c r="AQ37" i="3"/>
  <c r="AR37" i="3"/>
  <c r="AS37" i="3"/>
  <c r="AT37" i="3"/>
  <c r="AU37" i="3"/>
  <c r="AV37" i="3"/>
  <c r="AW37" i="3"/>
  <c r="AM38" i="3"/>
  <c r="AN38" i="3"/>
  <c r="AO38" i="3"/>
  <c r="AP38" i="3"/>
  <c r="AQ38" i="3"/>
  <c r="AR38" i="3"/>
  <c r="AS38" i="3"/>
  <c r="AT38" i="3"/>
  <c r="AU38" i="3"/>
  <c r="AV38" i="3"/>
  <c r="AW38" i="3"/>
  <c r="AM39" i="3"/>
  <c r="AN39" i="3"/>
  <c r="AO39" i="3"/>
  <c r="AP39" i="3"/>
  <c r="AQ39" i="3"/>
  <c r="AR39" i="3"/>
  <c r="AS39" i="3"/>
  <c r="AT39" i="3"/>
  <c r="AU39" i="3"/>
  <c r="AV39" i="3"/>
  <c r="AW39" i="3"/>
  <c r="AM40" i="3"/>
  <c r="AN40" i="3"/>
  <c r="AO40" i="3"/>
  <c r="AP40" i="3"/>
  <c r="AQ40" i="3"/>
  <c r="AR40" i="3"/>
  <c r="AS40" i="3"/>
  <c r="AT40" i="3"/>
  <c r="AU40" i="3"/>
  <c r="AV40" i="3"/>
  <c r="AW40" i="3"/>
  <c r="AM41" i="3"/>
  <c r="AN41" i="3"/>
  <c r="AO41" i="3"/>
  <c r="AP41" i="3"/>
  <c r="AQ41" i="3"/>
  <c r="AR41" i="3"/>
  <c r="AS41" i="3"/>
  <c r="AT41" i="3"/>
  <c r="AU41" i="3"/>
  <c r="AV41" i="3"/>
  <c r="AW41" i="3"/>
  <c r="AM42" i="3"/>
  <c r="AN42" i="3"/>
  <c r="AO42" i="3"/>
  <c r="AP42" i="3"/>
  <c r="AQ42" i="3"/>
  <c r="AR42" i="3"/>
  <c r="AS42" i="3"/>
  <c r="AT42" i="3"/>
  <c r="AU42" i="3"/>
  <c r="AV42" i="3"/>
  <c r="AW42" i="3"/>
  <c r="AM43" i="3"/>
  <c r="AN43" i="3"/>
  <c r="AO43" i="3"/>
  <c r="AP43" i="3"/>
  <c r="AQ43" i="3"/>
  <c r="AR43" i="3"/>
  <c r="AS43" i="3"/>
  <c r="AT43" i="3"/>
  <c r="AU43" i="3"/>
  <c r="AV43" i="3"/>
  <c r="AW43" i="3"/>
  <c r="AM44" i="3"/>
  <c r="AN44" i="3"/>
  <c r="AO44" i="3"/>
  <c r="AP44" i="3"/>
  <c r="AQ44" i="3"/>
  <c r="AR44" i="3"/>
  <c r="AS44" i="3"/>
  <c r="AT44" i="3"/>
  <c r="AU44" i="3"/>
  <c r="AV44" i="3"/>
  <c r="AW44" i="3"/>
  <c r="AX15" i="3"/>
  <c r="AW15" i="3"/>
  <c r="AV15" i="3"/>
  <c r="AU15" i="3"/>
  <c r="AT15" i="3"/>
  <c r="AS15" i="3"/>
  <c r="AR15" i="3"/>
  <c r="AQ15" i="3"/>
  <c r="AP15" i="3"/>
  <c r="AO15" i="3"/>
  <c r="AN15" i="3"/>
  <c r="AX14" i="3"/>
  <c r="AW14" i="3"/>
  <c r="AV14" i="3"/>
  <c r="AU14" i="3"/>
  <c r="AT14" i="3"/>
  <c r="AS14" i="3"/>
  <c r="AR14" i="3"/>
  <c r="AQ14" i="3"/>
  <c r="AP14" i="3"/>
  <c r="AO14" i="3"/>
  <c r="AN14" i="3"/>
  <c r="AX13" i="3"/>
  <c r="AW13" i="3"/>
  <c r="AV13" i="3"/>
  <c r="AU13" i="3"/>
  <c r="AT13" i="3"/>
  <c r="AS13" i="3"/>
  <c r="AR13" i="3"/>
  <c r="AQ13" i="3"/>
  <c r="AP13" i="3"/>
  <c r="AO13" i="3"/>
  <c r="AN13" i="3"/>
  <c r="AX12" i="3"/>
  <c r="AW12" i="3"/>
  <c r="AV12" i="3"/>
  <c r="AU12" i="3"/>
  <c r="AT12" i="3"/>
  <c r="AS12" i="3"/>
  <c r="AR12" i="3"/>
  <c r="AQ12" i="3"/>
  <c r="AP12" i="3"/>
  <c r="AO12" i="3"/>
  <c r="AN12" i="3"/>
  <c r="AX11" i="3"/>
  <c r="AW11" i="3"/>
  <c r="AV11" i="3"/>
  <c r="AU11" i="3"/>
  <c r="AT11" i="3"/>
  <c r="AS11" i="3"/>
  <c r="AR11" i="3"/>
  <c r="AQ11" i="3"/>
  <c r="AP11" i="3"/>
  <c r="AO11" i="3"/>
  <c r="AN11" i="3"/>
  <c r="AX10" i="3"/>
  <c r="AW10" i="3"/>
  <c r="AV10" i="3"/>
  <c r="AU10" i="3"/>
  <c r="AT10" i="3"/>
  <c r="AS10" i="3"/>
  <c r="AR10" i="3"/>
  <c r="AQ10" i="3"/>
  <c r="AP10" i="3"/>
  <c r="AO10" i="3"/>
  <c r="AN10" i="3"/>
  <c r="AX9" i="3"/>
  <c r="AW9" i="3"/>
  <c r="AV9" i="3"/>
  <c r="AU9" i="3"/>
  <c r="AT9" i="3"/>
  <c r="AS9" i="3"/>
  <c r="AR9" i="3"/>
  <c r="AQ9" i="3"/>
  <c r="AP9" i="3"/>
  <c r="AO9" i="3"/>
  <c r="AN9" i="3"/>
  <c r="AX8" i="3"/>
  <c r="AW8" i="3"/>
  <c r="AV8" i="3"/>
  <c r="AU8" i="3"/>
  <c r="AT8" i="3"/>
  <c r="AS8" i="3"/>
  <c r="AR8" i="3"/>
  <c r="AQ8" i="3"/>
  <c r="AP8" i="3"/>
  <c r="AO8" i="3"/>
  <c r="AN8" i="3"/>
  <c r="AX7" i="3"/>
  <c r="AW7" i="3"/>
  <c r="AV7" i="3"/>
  <c r="AU7" i="3"/>
  <c r="AT7" i="3"/>
  <c r="AS7" i="3"/>
  <c r="AR7" i="3"/>
  <c r="AQ7" i="3"/>
  <c r="AP7" i="3"/>
  <c r="AO7" i="3"/>
  <c r="AN7" i="3"/>
  <c r="AX6" i="3"/>
  <c r="AW6" i="3"/>
  <c r="AV6" i="3"/>
  <c r="AU6" i="3"/>
  <c r="AT6" i="3"/>
  <c r="AS6" i="3"/>
  <c r="AR6" i="3"/>
  <c r="AQ6" i="3"/>
  <c r="AP6" i="3"/>
  <c r="AO6" i="3"/>
  <c r="AN6" i="3"/>
  <c r="AX5" i="3"/>
  <c r="AW5" i="3"/>
  <c r="AV5" i="3"/>
  <c r="AU5" i="3"/>
  <c r="AT5" i="3"/>
  <c r="AS5" i="3"/>
  <c r="AR5" i="3"/>
  <c r="AQ5" i="3"/>
  <c r="AP5" i="3"/>
  <c r="AO5" i="3"/>
  <c r="AN5" i="3"/>
  <c r="AM15" i="6" a="1"/>
  <c r="AM15" i="6"/>
  <c r="AN15" i="6"/>
  <c r="AO15" i="6"/>
  <c r="AP15" i="6"/>
  <c r="AQ15" i="6"/>
  <c r="AR15" i="6"/>
  <c r="AS15" i="6"/>
  <c r="AT15" i="6"/>
  <c r="AU15" i="6"/>
  <c r="AV15" i="6"/>
  <c r="AW15" i="6"/>
  <c r="AM16" i="6"/>
  <c r="AN16" i="6"/>
  <c r="AO16" i="6"/>
  <c r="AP16" i="6"/>
  <c r="AQ16" i="6"/>
  <c r="AR16" i="6"/>
  <c r="AS16" i="6"/>
  <c r="AT16" i="6"/>
  <c r="AU16" i="6"/>
  <c r="AV16" i="6"/>
  <c r="AW16" i="6"/>
  <c r="AM17" i="6"/>
  <c r="AN17" i="6"/>
  <c r="AO17" i="6"/>
  <c r="AP17" i="6"/>
  <c r="AQ17" i="6"/>
  <c r="AR17" i="6"/>
  <c r="AS17" i="6"/>
  <c r="AT17" i="6"/>
  <c r="AU17" i="6"/>
  <c r="AV17" i="6"/>
  <c r="AW17" i="6"/>
  <c r="AM18" i="6"/>
  <c r="AN18" i="6"/>
  <c r="AO18" i="6"/>
  <c r="AP18" i="6"/>
  <c r="AQ18" i="6"/>
  <c r="AR18" i="6"/>
  <c r="AS18" i="6"/>
  <c r="AT18" i="6"/>
  <c r="AU18" i="6"/>
  <c r="AV18" i="6"/>
  <c r="AW18" i="6"/>
  <c r="AM19" i="6"/>
  <c r="AN19" i="6"/>
  <c r="AO19" i="6"/>
  <c r="AP19" i="6"/>
  <c r="AQ19" i="6"/>
  <c r="AR19" i="6"/>
  <c r="AS19" i="6"/>
  <c r="AT19" i="6"/>
  <c r="AU19" i="6"/>
  <c r="AV19" i="6"/>
  <c r="AW19" i="6"/>
  <c r="AM20" i="6"/>
  <c r="AN20" i="6"/>
  <c r="AO20" i="6"/>
  <c r="AP20" i="6"/>
  <c r="AQ20" i="6"/>
  <c r="AR20" i="6"/>
  <c r="AS20" i="6"/>
  <c r="AT20" i="6"/>
  <c r="AU20" i="6"/>
  <c r="AV20" i="6"/>
  <c r="AW20" i="6"/>
  <c r="AM21" i="6"/>
  <c r="AN21" i="6"/>
  <c r="AO21" i="6"/>
  <c r="AP21" i="6"/>
  <c r="AQ21" i="6"/>
  <c r="AR21" i="6"/>
  <c r="AS21" i="6"/>
  <c r="AT21" i="6"/>
  <c r="AU21" i="6"/>
  <c r="AV21" i="6"/>
  <c r="AW21" i="6"/>
  <c r="AM22" i="6"/>
  <c r="AN22" i="6"/>
  <c r="AO22" i="6"/>
  <c r="AP22" i="6"/>
  <c r="AQ22" i="6"/>
  <c r="AR22" i="6"/>
  <c r="AS22" i="6"/>
  <c r="AT22" i="6"/>
  <c r="AU22" i="6"/>
  <c r="AV22" i="6"/>
  <c r="AW22" i="6"/>
  <c r="AM23" i="6"/>
  <c r="AN23" i="6"/>
  <c r="AO23" i="6"/>
  <c r="AP23" i="6"/>
  <c r="AQ23" i="6"/>
  <c r="AR23" i="6"/>
  <c r="AS23" i="6"/>
  <c r="AT23" i="6"/>
  <c r="AU23" i="6"/>
  <c r="AV23" i="6"/>
  <c r="AW23" i="6"/>
  <c r="AM24" i="6"/>
  <c r="AN24" i="6"/>
  <c r="AO24" i="6"/>
  <c r="AP24" i="6"/>
  <c r="AQ24" i="6"/>
  <c r="AR24" i="6"/>
  <c r="AS24" i="6"/>
  <c r="AT24" i="6"/>
  <c r="AU24" i="6"/>
  <c r="AV24" i="6"/>
  <c r="AW24" i="6"/>
  <c r="AM25" i="6"/>
  <c r="AN25" i="6"/>
  <c r="AO25" i="6"/>
  <c r="AP25" i="6"/>
  <c r="AQ25" i="6"/>
  <c r="AR25" i="6"/>
  <c r="AS25" i="6"/>
  <c r="AT25" i="6"/>
  <c r="AU25" i="6"/>
  <c r="AV25" i="6"/>
  <c r="AW25" i="6"/>
  <c r="AY7" i="6" a="1"/>
  <c r="AY7" i="6"/>
  <c r="AZ7" i="6"/>
  <c r="BA7" i="6"/>
  <c r="BB7" i="6"/>
  <c r="BC7" i="6"/>
  <c r="BD7" i="6"/>
  <c r="BE7" i="6"/>
  <c r="BF7" i="6"/>
  <c r="BG7" i="6"/>
  <c r="BH7" i="6"/>
  <c r="BI7" i="6"/>
  <c r="AY8" i="6"/>
  <c r="AZ8" i="6"/>
  <c r="BA8" i="6"/>
  <c r="BB8" i="6"/>
  <c r="BC8" i="6"/>
  <c r="BD8" i="6"/>
  <c r="BE8" i="6"/>
  <c r="BF8" i="6"/>
  <c r="BG8" i="6"/>
  <c r="BH8" i="6"/>
  <c r="BI8" i="6"/>
  <c r="AY9" i="6"/>
  <c r="AZ9" i="6"/>
  <c r="BA9" i="6"/>
  <c r="BB9" i="6"/>
  <c r="BC9" i="6"/>
  <c r="BD9" i="6"/>
  <c r="BE9" i="6"/>
  <c r="BF9" i="6"/>
  <c r="BG9" i="6"/>
  <c r="BH9" i="6"/>
  <c r="BI9" i="6"/>
  <c r="AY10" i="6"/>
  <c r="AZ10" i="6"/>
  <c r="BA10" i="6"/>
  <c r="BB10" i="6"/>
  <c r="BC10" i="6"/>
  <c r="BD10" i="6"/>
  <c r="BE10" i="6"/>
  <c r="BF10" i="6"/>
  <c r="BG10" i="6"/>
  <c r="BH10" i="6"/>
  <c r="BI10" i="6"/>
  <c r="AY11" i="6"/>
  <c r="AZ11" i="6"/>
  <c r="BA11" i="6"/>
  <c r="BB11" i="6"/>
  <c r="BC11" i="6"/>
  <c r="BD11" i="6"/>
  <c r="BE11" i="6"/>
  <c r="BF11" i="6"/>
  <c r="BG11" i="6"/>
  <c r="BH11" i="6"/>
  <c r="BI11" i="6"/>
  <c r="AY12" i="6"/>
  <c r="AZ12" i="6"/>
  <c r="BA12" i="6"/>
  <c r="BB12" i="6"/>
  <c r="BC12" i="6"/>
  <c r="BD12" i="6"/>
  <c r="BE12" i="6"/>
  <c r="BF12" i="6"/>
  <c r="BG12" i="6"/>
  <c r="BH12" i="6"/>
  <c r="BI12" i="6"/>
  <c r="AY13" i="6"/>
  <c r="AZ13" i="6"/>
  <c r="BA13" i="6"/>
  <c r="BB13" i="6"/>
  <c r="BC13" i="6"/>
  <c r="BD13" i="6"/>
  <c r="BE13" i="6"/>
  <c r="BF13" i="6"/>
  <c r="BG13" i="6"/>
  <c r="BH13" i="6"/>
  <c r="BI13" i="6"/>
  <c r="AY14" i="6"/>
  <c r="AZ14" i="6"/>
  <c r="BA14" i="6"/>
  <c r="BB14" i="6"/>
  <c r="BC14" i="6"/>
  <c r="BD14" i="6"/>
  <c r="BE14" i="6"/>
  <c r="BF14" i="6"/>
  <c r="BG14" i="6"/>
  <c r="BH14" i="6"/>
  <c r="BI14" i="6"/>
  <c r="AY15" i="6"/>
  <c r="AZ15" i="6"/>
  <c r="BA15" i="6"/>
  <c r="BB15" i="6"/>
  <c r="BC15" i="6"/>
  <c r="BD15" i="6"/>
  <c r="BE15" i="6"/>
  <c r="BF15" i="6"/>
  <c r="BG15" i="6"/>
  <c r="BH15" i="6"/>
  <c r="BI15" i="6"/>
  <c r="AY16" i="6"/>
  <c r="AZ16" i="6"/>
  <c r="BA16" i="6"/>
  <c r="BB16" i="6"/>
  <c r="BC16" i="6"/>
  <c r="BD16" i="6"/>
  <c r="BE16" i="6"/>
  <c r="BF16" i="6"/>
  <c r="BG16" i="6"/>
  <c r="BH16" i="6"/>
  <c r="BI16" i="6"/>
  <c r="AY17" i="6"/>
  <c r="AZ17" i="6"/>
  <c r="BA17" i="6"/>
  <c r="BB17" i="6"/>
  <c r="BC17" i="6"/>
  <c r="BD17" i="6"/>
  <c r="BE17" i="6"/>
  <c r="BF17" i="6"/>
  <c r="BG17" i="6"/>
  <c r="BH17" i="6"/>
  <c r="BI17" i="6"/>
  <c r="AO22" i="4" a="1"/>
  <c r="AO22" i="4"/>
  <c r="AP22" i="4"/>
  <c r="AQ22" i="4"/>
  <c r="AR22" i="4"/>
  <c r="AS22" i="4"/>
  <c r="AT22" i="4"/>
  <c r="AU22" i="4"/>
  <c r="AV22" i="4"/>
  <c r="AW22" i="4"/>
  <c r="AX22" i="4"/>
  <c r="AY22" i="4"/>
  <c r="AZ22" i="4"/>
  <c r="BA22" i="4"/>
  <c r="AO23" i="4"/>
  <c r="AP23" i="4"/>
  <c r="AQ23" i="4"/>
  <c r="AR23" i="4"/>
  <c r="AS23" i="4"/>
  <c r="AT23" i="4"/>
  <c r="AU23" i="4"/>
  <c r="AV23" i="4"/>
  <c r="AW23" i="4"/>
  <c r="AX23" i="4"/>
  <c r="AY23" i="4"/>
  <c r="AZ23" i="4"/>
  <c r="BA23" i="4"/>
  <c r="AO24" i="4"/>
  <c r="AP24" i="4"/>
  <c r="AQ24" i="4"/>
  <c r="AR24" i="4"/>
  <c r="AS24" i="4"/>
  <c r="AT24" i="4"/>
  <c r="AU24" i="4"/>
  <c r="AV24" i="4"/>
  <c r="AW24" i="4"/>
  <c r="AX24" i="4"/>
  <c r="AY24" i="4"/>
  <c r="AZ24" i="4"/>
  <c r="BA24" i="4"/>
  <c r="AO25" i="4"/>
  <c r="AP25" i="4"/>
  <c r="AQ25" i="4"/>
  <c r="AR25" i="4"/>
  <c r="AS25" i="4"/>
  <c r="AT25" i="4"/>
  <c r="AU25" i="4"/>
  <c r="AV25" i="4"/>
  <c r="AW25" i="4"/>
  <c r="AX25" i="4"/>
  <c r="AY25" i="4"/>
  <c r="AZ25" i="4"/>
  <c r="BA25" i="4"/>
  <c r="AO26" i="4"/>
  <c r="AP26" i="4"/>
  <c r="AQ26" i="4"/>
  <c r="AR26" i="4"/>
  <c r="AS26" i="4"/>
  <c r="AT26" i="4"/>
  <c r="AU26" i="4"/>
  <c r="AV26" i="4"/>
  <c r="AW26" i="4"/>
  <c r="AX26" i="4"/>
  <c r="AY26" i="4"/>
  <c r="AZ26" i="4"/>
  <c r="BA26" i="4"/>
  <c r="AO27" i="4"/>
  <c r="AP27" i="4"/>
  <c r="AQ27" i="4"/>
  <c r="AR27" i="4"/>
  <c r="AS27" i="4"/>
  <c r="AT27" i="4"/>
  <c r="AU27" i="4"/>
  <c r="AV27" i="4"/>
  <c r="AW27" i="4"/>
  <c r="AX27" i="4"/>
  <c r="AY27" i="4"/>
  <c r="AZ27" i="4"/>
  <c r="BA27" i="4"/>
  <c r="AO28" i="4"/>
  <c r="AP28" i="4"/>
  <c r="AQ28" i="4"/>
  <c r="AR28" i="4"/>
  <c r="AS28" i="4"/>
  <c r="AT28" i="4"/>
  <c r="AU28" i="4"/>
  <c r="AV28" i="4"/>
  <c r="AW28" i="4"/>
  <c r="AX28" i="4"/>
  <c r="AY28" i="4"/>
  <c r="AZ28" i="4"/>
  <c r="BA28" i="4"/>
  <c r="AO29" i="4"/>
  <c r="AP29" i="4"/>
  <c r="AQ29" i="4"/>
  <c r="AR29" i="4"/>
  <c r="AS29" i="4"/>
  <c r="AT29" i="4"/>
  <c r="AU29" i="4"/>
  <c r="AV29" i="4"/>
  <c r="AW29" i="4"/>
  <c r="AX29" i="4"/>
  <c r="AY29" i="4"/>
  <c r="AZ29" i="4"/>
  <c r="BA29" i="4"/>
  <c r="AO30" i="4"/>
  <c r="AP30" i="4"/>
  <c r="AQ30" i="4"/>
  <c r="AR30" i="4"/>
  <c r="AS30" i="4"/>
  <c r="AT30" i="4"/>
  <c r="AU30" i="4"/>
  <c r="AV30" i="4"/>
  <c r="AW30" i="4"/>
  <c r="AX30" i="4"/>
  <c r="AY30" i="4"/>
  <c r="AZ30" i="4"/>
  <c r="BA30" i="4"/>
  <c r="AO31" i="4"/>
  <c r="AP31" i="4"/>
  <c r="AQ31" i="4"/>
  <c r="AR31" i="4"/>
  <c r="AS31" i="4"/>
  <c r="AT31" i="4"/>
  <c r="AU31" i="4"/>
  <c r="AV31" i="4"/>
  <c r="AW31" i="4"/>
  <c r="AX31" i="4"/>
  <c r="AY31" i="4"/>
  <c r="AZ31" i="4"/>
  <c r="BA31" i="4"/>
  <c r="AO32" i="4"/>
  <c r="AP32" i="4"/>
  <c r="AQ32" i="4"/>
  <c r="AR32" i="4"/>
  <c r="AS32" i="4"/>
  <c r="AT32" i="4"/>
  <c r="AU32" i="4"/>
  <c r="AV32" i="4"/>
  <c r="AW32" i="4"/>
  <c r="AX32" i="4"/>
  <c r="AY32" i="4"/>
  <c r="AZ32" i="4"/>
  <c r="BA32" i="4"/>
  <c r="AO33" i="4"/>
  <c r="AP33" i="4"/>
  <c r="AQ33" i="4"/>
  <c r="AR33" i="4"/>
  <c r="AS33" i="4"/>
  <c r="AT33" i="4"/>
  <c r="AU33" i="4"/>
  <c r="AV33" i="4"/>
  <c r="AW33" i="4"/>
  <c r="AX33" i="4"/>
  <c r="AY33" i="4"/>
  <c r="AZ33" i="4"/>
  <c r="BA33" i="4"/>
  <c r="AO34" i="4"/>
  <c r="AP34" i="4"/>
  <c r="AQ34" i="4"/>
  <c r="AR34" i="4"/>
  <c r="AS34" i="4"/>
  <c r="AT34" i="4"/>
  <c r="AU34" i="4"/>
  <c r="AV34" i="4"/>
  <c r="AW34" i="4"/>
  <c r="AX34" i="4"/>
  <c r="AY34" i="4"/>
  <c r="AZ34" i="4"/>
  <c r="BA34" i="4"/>
  <c r="AM49" i="3" a="1"/>
  <c r="AM49" i="3"/>
  <c r="AM50" i="3"/>
  <c r="AM51" i="3"/>
  <c r="AM52" i="3"/>
  <c r="AM53" i="3"/>
  <c r="AM54" i="3"/>
  <c r="AM55" i="3"/>
  <c r="AM56" i="3"/>
  <c r="AM57" i="3"/>
  <c r="AM58" i="3"/>
  <c r="AM59" i="3"/>
  <c r="AO49" i="3" a="1"/>
  <c r="AO49" i="3"/>
  <c r="AO50" i="3"/>
  <c r="AO51" i="3"/>
  <c r="AO52" i="3"/>
  <c r="AO53" i="3"/>
  <c r="AO54" i="3"/>
  <c r="AO55" i="3"/>
  <c r="AO56" i="3"/>
  <c r="AO57" i="3"/>
  <c r="AO58" i="3"/>
  <c r="AO59" i="3"/>
  <c r="AA37" i="3" a="1"/>
  <c r="AA37" i="3"/>
  <c r="AB37" i="3"/>
  <c r="AC37" i="3"/>
  <c r="AD37" i="3"/>
  <c r="AE37" i="3"/>
  <c r="AF37" i="3"/>
  <c r="AG37" i="3"/>
  <c r="AH37" i="3"/>
  <c r="AI37" i="3"/>
  <c r="AJ37" i="3"/>
  <c r="AK37" i="3"/>
  <c r="AA38" i="3"/>
  <c r="AB38" i="3"/>
  <c r="AC38" i="3"/>
  <c r="AD38" i="3"/>
  <c r="AE38" i="3"/>
  <c r="AF38" i="3"/>
  <c r="AG38" i="3"/>
  <c r="AH38" i="3"/>
  <c r="AI38" i="3"/>
  <c r="AJ38" i="3"/>
  <c r="AK38" i="3"/>
  <c r="AA39" i="3"/>
  <c r="AB39" i="3"/>
  <c r="AC39" i="3"/>
  <c r="AD39" i="3"/>
  <c r="AE39" i="3"/>
  <c r="AF39" i="3"/>
  <c r="AG39" i="3"/>
  <c r="AH39" i="3"/>
  <c r="AI39" i="3"/>
  <c r="AJ39" i="3"/>
  <c r="AK39" i="3"/>
  <c r="AA40" i="3"/>
  <c r="AB40" i="3"/>
  <c r="AC40" i="3"/>
  <c r="AD40" i="3"/>
  <c r="AE40" i="3"/>
  <c r="AF40" i="3"/>
  <c r="AG40" i="3"/>
  <c r="AH40" i="3"/>
  <c r="AI40" i="3"/>
  <c r="AJ40" i="3"/>
  <c r="AK40" i="3"/>
  <c r="AA41" i="3"/>
  <c r="AB41" i="3"/>
  <c r="AC41" i="3"/>
  <c r="AD41" i="3"/>
  <c r="AE41" i="3"/>
  <c r="AF41" i="3"/>
  <c r="AG41" i="3"/>
  <c r="AH41" i="3"/>
  <c r="AI41" i="3"/>
  <c r="AJ41" i="3"/>
  <c r="AK41" i="3"/>
  <c r="AA42" i="3"/>
  <c r="AB42" i="3"/>
  <c r="AC42" i="3"/>
  <c r="AD42" i="3"/>
  <c r="AE42" i="3"/>
  <c r="AF42" i="3"/>
  <c r="AG42" i="3"/>
  <c r="AH42" i="3"/>
  <c r="AI42" i="3"/>
  <c r="AJ42" i="3"/>
  <c r="AK42" i="3"/>
  <c r="AA43" i="3"/>
  <c r="AB43" i="3"/>
  <c r="AC43" i="3"/>
  <c r="AD43" i="3"/>
  <c r="AE43" i="3"/>
  <c r="AF43" i="3"/>
  <c r="AG43" i="3"/>
  <c r="AH43" i="3"/>
  <c r="AI43" i="3"/>
  <c r="AJ43" i="3"/>
  <c r="AK43" i="3"/>
  <c r="AA44" i="3"/>
  <c r="AB44" i="3"/>
  <c r="AC44" i="3"/>
  <c r="AD44" i="3"/>
  <c r="AE44" i="3"/>
  <c r="AF44" i="3"/>
  <c r="AG44" i="3"/>
  <c r="AH44" i="3"/>
  <c r="AI44" i="3"/>
  <c r="AJ44" i="3"/>
  <c r="AK44" i="3"/>
  <c r="AA45" i="3"/>
  <c r="AB45" i="3"/>
  <c r="AC45" i="3"/>
  <c r="AD45" i="3"/>
  <c r="AE45" i="3"/>
  <c r="AF45" i="3"/>
  <c r="AG45" i="3"/>
  <c r="AH45" i="3"/>
  <c r="AI45" i="3"/>
  <c r="AJ45" i="3"/>
  <c r="AK45" i="3"/>
  <c r="AA46" i="3"/>
  <c r="AB46" i="3"/>
  <c r="AC46" i="3"/>
  <c r="AD46" i="3"/>
  <c r="AE46" i="3"/>
  <c r="AF46" i="3"/>
  <c r="AG46" i="3"/>
  <c r="AH46" i="3"/>
  <c r="AI46" i="3"/>
  <c r="AJ46" i="3"/>
  <c r="AK46" i="3"/>
  <c r="AA47" i="3"/>
  <c r="AB47" i="3"/>
  <c r="AC47" i="3"/>
  <c r="AD47" i="3"/>
  <c r="AE47" i="3"/>
  <c r="AF47" i="3"/>
  <c r="AG47" i="3"/>
  <c r="AH47" i="3"/>
  <c r="AI47" i="3"/>
  <c r="AJ47" i="3"/>
  <c r="AK47" i="3"/>
  <c r="AM78" i="3" a="1"/>
  <c r="AM78" i="3"/>
  <c r="AN78" i="3"/>
  <c r="AO78" i="3"/>
  <c r="AP78" i="3"/>
  <c r="AQ78" i="3"/>
  <c r="AR78" i="3"/>
  <c r="AS78" i="3"/>
  <c r="AT78" i="3"/>
  <c r="AU78" i="3"/>
  <c r="AV78" i="3"/>
  <c r="AW78" i="3"/>
  <c r="AM79" i="3"/>
  <c r="AN79" i="3"/>
  <c r="AO79" i="3"/>
  <c r="AP79" i="3"/>
  <c r="AQ79" i="3"/>
  <c r="AR79" i="3"/>
  <c r="AS79" i="3"/>
  <c r="AT79" i="3"/>
  <c r="AU79" i="3"/>
  <c r="AV79" i="3"/>
  <c r="AW79" i="3"/>
  <c r="AM80" i="3"/>
  <c r="AN80" i="3"/>
  <c r="AO80" i="3"/>
  <c r="AP80" i="3"/>
  <c r="AQ80" i="3"/>
  <c r="AR80" i="3"/>
  <c r="AS80" i="3"/>
  <c r="AT80" i="3"/>
  <c r="AU80" i="3"/>
  <c r="AV80" i="3"/>
  <c r="AW80" i="3"/>
  <c r="AM81" i="3"/>
  <c r="AN81" i="3"/>
  <c r="AO81" i="3"/>
  <c r="AP81" i="3"/>
  <c r="AQ81" i="3"/>
  <c r="AR81" i="3"/>
  <c r="AS81" i="3"/>
  <c r="AT81" i="3"/>
  <c r="AU81" i="3"/>
  <c r="AV81" i="3"/>
  <c r="AW81" i="3"/>
  <c r="AM82" i="3"/>
  <c r="AN82" i="3"/>
  <c r="AO82" i="3"/>
  <c r="AP82" i="3"/>
  <c r="AQ82" i="3"/>
  <c r="AR82" i="3"/>
  <c r="AS82" i="3"/>
  <c r="AT82" i="3"/>
  <c r="AU82" i="3"/>
  <c r="AV82" i="3"/>
  <c r="AW82" i="3"/>
  <c r="AM83" i="3"/>
  <c r="AN83" i="3"/>
  <c r="AO83" i="3"/>
  <c r="AP83" i="3"/>
  <c r="AQ83" i="3"/>
  <c r="AR83" i="3"/>
  <c r="AS83" i="3"/>
  <c r="AT83" i="3"/>
  <c r="AU83" i="3"/>
  <c r="AV83" i="3"/>
  <c r="AW83" i="3"/>
  <c r="AM84" i="3"/>
  <c r="AN84" i="3"/>
  <c r="AO84" i="3"/>
  <c r="AP84" i="3"/>
  <c r="AQ84" i="3"/>
  <c r="AR84" i="3"/>
  <c r="AS84" i="3"/>
  <c r="AT84" i="3"/>
  <c r="AU84" i="3"/>
  <c r="AV84" i="3"/>
  <c r="AW84" i="3"/>
  <c r="AM85" i="3"/>
  <c r="AN85" i="3"/>
  <c r="AO85" i="3"/>
  <c r="AP85" i="3"/>
  <c r="AQ85" i="3"/>
  <c r="AR85" i="3"/>
  <c r="AS85" i="3"/>
  <c r="AT85" i="3"/>
  <c r="AU85" i="3"/>
  <c r="AV85" i="3"/>
  <c r="AW85" i="3"/>
  <c r="AM86" i="3"/>
  <c r="AN86" i="3"/>
  <c r="AO86" i="3"/>
  <c r="AP86" i="3"/>
  <c r="AQ86" i="3"/>
  <c r="AR86" i="3"/>
  <c r="AS86" i="3"/>
  <c r="AT86" i="3"/>
  <c r="AU86" i="3"/>
  <c r="AV86" i="3"/>
  <c r="AW86" i="3"/>
  <c r="AM87" i="3"/>
  <c r="AN87" i="3"/>
  <c r="AO87" i="3"/>
  <c r="AP87" i="3"/>
  <c r="AQ87" i="3"/>
  <c r="AR87" i="3"/>
  <c r="AS87" i="3"/>
  <c r="AT87" i="3"/>
  <c r="AU87" i="3"/>
  <c r="AV87" i="3"/>
  <c r="AW87" i="3"/>
  <c r="AM88" i="3"/>
  <c r="AN88" i="3"/>
  <c r="AO88" i="3"/>
  <c r="AP88" i="3"/>
  <c r="AQ88" i="3"/>
  <c r="AR88" i="3"/>
  <c r="AS88" i="3"/>
  <c r="AT88" i="3"/>
  <c r="AU88" i="3"/>
  <c r="AV88" i="3"/>
  <c r="AW88" i="3"/>
  <c r="AM28" i="6" a="1"/>
  <c r="AM28" i="6"/>
  <c r="AN28" i="6"/>
  <c r="AO28" i="6"/>
  <c r="AP28" i="6"/>
  <c r="AQ28" i="6"/>
  <c r="AR28" i="6"/>
  <c r="AS28" i="6"/>
  <c r="AT28" i="6"/>
  <c r="AU28" i="6"/>
  <c r="AV28" i="6"/>
  <c r="AW28" i="6"/>
  <c r="J18" i="7" a="1"/>
  <c r="J18" i="7"/>
  <c r="J19" i="7"/>
  <c r="J20" i="7"/>
  <c r="J21" i="7"/>
  <c r="B260" i="3"/>
  <c r="L260" i="5"/>
  <c r="K260" i="5"/>
  <c r="J260" i="5"/>
  <c r="I260" i="5"/>
  <c r="H260" i="5"/>
  <c r="L260" i="3"/>
  <c r="K260" i="3"/>
  <c r="J260" i="3"/>
  <c r="I260" i="3"/>
  <c r="H260" i="3"/>
  <c r="G260" i="3"/>
  <c r="F260" i="3"/>
  <c r="E260" i="3"/>
  <c r="D260" i="3"/>
  <c r="C260" i="3"/>
  <c r="AA41" i="6" a="1"/>
  <c r="AA41" i="6"/>
  <c r="AB41" i="6"/>
  <c r="AC41" i="6"/>
  <c r="AD41" i="6"/>
  <c r="AE41" i="6"/>
  <c r="AF41" i="6"/>
  <c r="AG41" i="6"/>
  <c r="AH41" i="6"/>
  <c r="AI41" i="6"/>
  <c r="AJ41" i="6"/>
  <c r="AK41" i="6"/>
  <c r="AA42" i="6"/>
  <c r="AB42" i="6"/>
  <c r="AC42" i="6"/>
  <c r="AD42" i="6"/>
  <c r="AE42" i="6"/>
  <c r="AF42" i="6"/>
  <c r="AG42" i="6"/>
  <c r="AH42" i="6"/>
  <c r="AI42" i="6"/>
  <c r="AJ42" i="6"/>
  <c r="AK42" i="6"/>
  <c r="AA43" i="6"/>
  <c r="AB43" i="6"/>
  <c r="AC43" i="6"/>
  <c r="AD43" i="6"/>
  <c r="AE43" i="6"/>
  <c r="AF43" i="6"/>
  <c r="AG43" i="6"/>
  <c r="AH43" i="6"/>
  <c r="AI43" i="6"/>
  <c r="AJ43" i="6"/>
  <c r="AK43" i="6"/>
  <c r="AA44" i="6"/>
  <c r="AB44" i="6"/>
  <c r="AC44" i="6"/>
  <c r="AD44" i="6"/>
  <c r="AE44" i="6"/>
  <c r="AF44" i="6"/>
  <c r="AG44" i="6"/>
  <c r="AH44" i="6"/>
  <c r="AI44" i="6"/>
  <c r="AJ44" i="6"/>
  <c r="AK44" i="6"/>
  <c r="AA45" i="6"/>
  <c r="AB45" i="6"/>
  <c r="AC45" i="6"/>
  <c r="AD45" i="6"/>
  <c r="AE45" i="6"/>
  <c r="AF45" i="6"/>
  <c r="AG45" i="6"/>
  <c r="AH45" i="6"/>
  <c r="AI45" i="6"/>
  <c r="AJ45" i="6"/>
  <c r="AK45" i="6"/>
  <c r="AA46" i="6"/>
  <c r="AB46" i="6"/>
  <c r="AC46" i="6"/>
  <c r="AD46" i="6"/>
  <c r="AE46" i="6"/>
  <c r="AF46" i="6"/>
  <c r="AG46" i="6"/>
  <c r="AH46" i="6"/>
  <c r="AI46" i="6"/>
  <c r="AJ46" i="6"/>
  <c r="AK46" i="6"/>
  <c r="AA47" i="6"/>
  <c r="AB47" i="6"/>
  <c r="AC47" i="6"/>
  <c r="AD47" i="6"/>
  <c r="AE47" i="6"/>
  <c r="AF47" i="6"/>
  <c r="AG47" i="6"/>
  <c r="AH47" i="6"/>
  <c r="AI47" i="6"/>
  <c r="AJ47" i="6"/>
  <c r="AK47" i="6"/>
  <c r="AA48" i="6"/>
  <c r="AB48" i="6"/>
  <c r="AC48" i="6"/>
  <c r="AD48" i="6"/>
  <c r="AE48" i="6"/>
  <c r="AF48" i="6"/>
  <c r="AG48" i="6"/>
  <c r="AH48" i="6"/>
  <c r="AI48" i="6"/>
  <c r="AJ48" i="6"/>
  <c r="AK48" i="6"/>
  <c r="AA49" i="6"/>
  <c r="AB49" i="6"/>
  <c r="AC49" i="6"/>
  <c r="AD49" i="6"/>
  <c r="AE49" i="6"/>
  <c r="AF49" i="6"/>
  <c r="AG49" i="6"/>
  <c r="AH49" i="6"/>
  <c r="AI49" i="6"/>
  <c r="AJ49" i="6"/>
  <c r="AK49" i="6"/>
  <c r="AA50" i="6"/>
  <c r="AB50" i="6"/>
  <c r="AC50" i="6"/>
  <c r="AD50" i="6"/>
  <c r="AE50" i="6"/>
  <c r="AF50" i="6"/>
  <c r="AG50" i="6"/>
  <c r="AH50" i="6"/>
  <c r="AI50" i="6"/>
  <c r="AJ50" i="6"/>
  <c r="AK50" i="6"/>
  <c r="AA51" i="6"/>
  <c r="AB51" i="6"/>
  <c r="AC51" i="6"/>
  <c r="AD51" i="6"/>
  <c r="AE51" i="6"/>
  <c r="AF51" i="6"/>
  <c r="AG51" i="6"/>
  <c r="AH51" i="6"/>
  <c r="AI51" i="6"/>
  <c r="AJ51" i="6"/>
  <c r="AK51" i="6"/>
  <c r="AD53" i="6"/>
</calcChain>
</file>

<file path=xl/sharedStrings.xml><?xml version="1.0" encoding="utf-8"?>
<sst xmlns="http://schemas.openxmlformats.org/spreadsheetml/2006/main" count="571" uniqueCount="152">
  <si>
    <t>Factor that covariance matrix using an eigensystem decomposition</t>
  </si>
  <si>
    <t>Factor that covariance matrix using a Cholesky decomposition</t>
  </si>
  <si>
    <t>Show that your factorizations work</t>
  </si>
  <si>
    <t>Do the factorizations on the new covariance structure.  What happens?</t>
  </si>
  <si>
    <t>Prove that they are I.I.D. normal</t>
  </si>
  <si>
    <t/>
  </si>
  <si>
    <t>3M</t>
  </si>
  <si>
    <t>10Y</t>
  </si>
  <si>
    <t>AAA</t>
  </si>
  <si>
    <t>AA</t>
  </si>
  <si>
    <t>A</t>
  </si>
  <si>
    <t>BAA</t>
  </si>
  <si>
    <t>sp500</t>
  </si>
  <si>
    <t>GOLD</t>
  </si>
  <si>
    <t>OIL</t>
  </si>
  <si>
    <t>GBP</t>
  </si>
  <si>
    <t>JPY</t>
  </si>
  <si>
    <t>% change</t>
  </si>
  <si>
    <t>Generate 11 colmns of 1000 random I.I.D normals</t>
  </si>
  <si>
    <t>Premultiply the square root of the covariance matrix (from the eigensystem decomp) by one of the rows of random normals.</t>
  </si>
  <si>
    <t>Invert the covariance matrix</t>
  </si>
  <si>
    <t>Run the same regression using the Excel regression tool or the LINEST( ) function to check your results</t>
  </si>
  <si>
    <r>
      <t xml:space="preserve">Remove the changes from </t>
    </r>
    <r>
      <rPr>
        <sz val="12"/>
        <color rgb="FFFF0000"/>
        <rFont val="Times New Roman"/>
        <family val="1"/>
      </rPr>
      <t>1976</t>
    </r>
    <r>
      <rPr>
        <sz val="12"/>
        <rFont val="Times New Roman"/>
      </rPr>
      <t>-1988 for the fixed income data (leave it blank) and do the factorizations again.  What happens?</t>
    </r>
  </si>
  <si>
    <r>
      <t xml:space="preserve">Add a 13th column to the dataset that equals 2X the </t>
    </r>
    <r>
      <rPr>
        <sz val="12"/>
        <color rgb="FFFF0000"/>
        <rFont val="Times New Roman"/>
        <family val="1"/>
      </rPr>
      <t>gold</t>
    </r>
    <r>
      <rPr>
        <sz val="12"/>
        <rFont val="Times New Roman"/>
      </rPr>
      <t xml:space="preserve"> price</t>
    </r>
  </si>
  <si>
    <r>
      <t xml:space="preserve">Regress the changes of the </t>
    </r>
    <r>
      <rPr>
        <sz val="12"/>
        <color rgb="FFFF0000"/>
        <rFont val="Times New Roman"/>
        <family val="1"/>
      </rPr>
      <t>AA</t>
    </r>
    <r>
      <rPr>
        <sz val="12"/>
        <rFont val="Times New Roman"/>
      </rPr>
      <t xml:space="preserve"> (dependent variable) on the changes in </t>
    </r>
    <r>
      <rPr>
        <sz val="12"/>
        <color rgb="FFFF0000"/>
        <rFont val="Times New Roman"/>
        <family val="1"/>
      </rPr>
      <t>AAA,</t>
    </r>
    <r>
      <rPr>
        <sz val="12"/>
        <rFont val="Times New Roman"/>
      </rPr>
      <t xml:space="preserve"> A, 3M, and 10Y using the Excel matrix algebra functions and X'X</t>
    </r>
    <r>
      <rPr>
        <vertAlign val="superscript"/>
        <sz val="12"/>
        <rFont val="Times New Roman"/>
        <family val="1"/>
      </rPr>
      <t>-1</t>
    </r>
    <r>
      <rPr>
        <sz val="12"/>
        <rFont val="Times New Roman"/>
      </rPr>
      <t>X'Y</t>
    </r>
  </si>
  <si>
    <t>Matrix Algebra in Excel</t>
  </si>
  <si>
    <t>Compute the covariance and correlation matrices of the % changes in the dataset below, using Excel functions (not built-in tools)</t>
  </si>
  <si>
    <t>EXAMPLE for % changes for historical simulations (question 1)</t>
  </si>
  <si>
    <t>% change * last observation</t>
  </si>
  <si>
    <t>% change in basis points</t>
  </si>
  <si>
    <t>scaled with the mark</t>
  </si>
  <si>
    <t>2017 Homework #1</t>
  </si>
  <si>
    <t>Q1</t>
  </si>
  <si>
    <t>Average</t>
  </si>
  <si>
    <t>Standard deviation</t>
  </si>
  <si>
    <t>Variance</t>
  </si>
  <si>
    <t>Excess % change</t>
  </si>
  <si>
    <t>Verification:</t>
  </si>
  <si>
    <t>In order to get the correlation matrix, we need to calculate the matrix of transpose (standard deviation) * standard deviation</t>
  </si>
  <si>
    <r>
      <t>Matrix of std</t>
    </r>
    <r>
      <rPr>
        <vertAlign val="superscript"/>
        <sz val="12"/>
        <rFont val="Times New Roman"/>
        <family val="1"/>
      </rPr>
      <t>T</t>
    </r>
    <r>
      <rPr>
        <sz val="12"/>
        <rFont val="Times New Roman"/>
      </rPr>
      <t xml:space="preserve"> * std</t>
    </r>
  </si>
  <si>
    <t>Correlation matrix</t>
  </si>
  <si>
    <t>Covraiance Matrix</t>
  </si>
  <si>
    <t>The yellow cells are match the numbers of variance calculated in cell B258-L258</t>
  </si>
  <si>
    <t>Q2</t>
  </si>
  <si>
    <t>Eigen-decomposition via VBA code</t>
  </si>
  <si>
    <t>Eigenvalues</t>
  </si>
  <si>
    <t>Eigenvectors corresponding to j-th eigenvalue, j=1:11</t>
  </si>
  <si>
    <t>Q</t>
  </si>
  <si>
    <t>Q4</t>
  </si>
  <si>
    <t>Verify the factorization of eigendecomposition by the formula:</t>
  </si>
  <si>
    <t>Same as the covariance matrix</t>
  </si>
  <si>
    <t>The reference of function EIGEN_JK:</t>
  </si>
  <si>
    <t>EIGEN_JK Reference</t>
  </si>
  <si>
    <t>Q3</t>
  </si>
  <si>
    <t>Cholesky decomposition via VBA code</t>
  </si>
  <si>
    <t>The reference of function Cholesky:</t>
  </si>
  <si>
    <t>Cholesky Reference</t>
  </si>
  <si>
    <t>Based on the formula above, we can factorize the covariance matrix as following</t>
  </si>
  <si>
    <t xml:space="preserve">The algorithm based on the formula: </t>
  </si>
  <si>
    <t>Verification the Cholesky decompositi based on the fomula above</t>
  </si>
  <si>
    <t>Color indicator of answers of each question</t>
  </si>
  <si>
    <t>Questions</t>
  </si>
  <si>
    <t>2XGOLD</t>
  </si>
  <si>
    <t>Q5</t>
  </si>
  <si>
    <t>Q6</t>
  </si>
  <si>
    <t>1) calculate the excess % change</t>
  </si>
  <si>
    <t>2) Get the covariance matrix</t>
  </si>
  <si>
    <t>Number of changes:</t>
  </si>
  <si>
    <t>Covariance Matrix</t>
  </si>
  <si>
    <t>3) Cholesky decomposition</t>
  </si>
  <si>
    <t>4) Eigendecomposition</t>
  </si>
  <si>
    <t>Observation</t>
  </si>
  <si>
    <t>which indicate that the new covariance matrix is not a symmetric positive definite matrix</t>
  </si>
  <si>
    <t xml:space="preserve"> </t>
  </si>
  <si>
    <t>Eigenvalues and Eigenvectors from Q2</t>
  </si>
  <si>
    <t>2) The eigenvalues are not too much different than that in Q2, but eigenvectors change a lot</t>
  </si>
  <si>
    <t>N1</t>
  </si>
  <si>
    <t>N2</t>
  </si>
  <si>
    <t>N3</t>
  </si>
  <si>
    <t>N4</t>
  </si>
  <si>
    <t>N5</t>
  </si>
  <si>
    <t>N6</t>
  </si>
  <si>
    <t>N7</t>
  </si>
  <si>
    <t>N8</t>
  </si>
  <si>
    <t>N9</t>
  </si>
  <si>
    <t>N10</t>
  </si>
  <si>
    <t>N11</t>
  </si>
  <si>
    <t>Q8</t>
  </si>
  <si>
    <t>mean</t>
  </si>
  <si>
    <t>standard deviation</t>
  </si>
  <si>
    <t>generate 11 columns of 1000 random I.I.D standard normals</t>
  </si>
  <si>
    <t>Q9</t>
  </si>
  <si>
    <t>1) Covariance matrix</t>
  </si>
  <si>
    <t>Number of samples in each column:</t>
  </si>
  <si>
    <t>Excess</t>
  </si>
  <si>
    <t>The yellow cells are match the numbers of variance calculated in cell B1012-L1012</t>
  </si>
  <si>
    <t>Q10</t>
  </si>
  <si>
    <t>Spin of the row # from 1-1000, starts 1</t>
  </si>
  <si>
    <t>Row # of the random samples (1-1000):</t>
  </si>
  <si>
    <t>Data of selected row in the random samples</t>
  </si>
  <si>
    <t>Result of Q10</t>
  </si>
  <si>
    <t>Get the square root of the covariance matrix from eigendecomposition formula:</t>
  </si>
  <si>
    <t>i.e., the matrix is:</t>
  </si>
  <si>
    <r>
      <t xml:space="preserve">Premultiply the square root of the covariance matrix in Q1 by one row </t>
    </r>
    <r>
      <rPr>
        <b/>
        <sz val="12"/>
        <rFont val="Times New Roman"/>
      </rPr>
      <t xml:space="preserve">(row # get from the spin below) </t>
    </r>
    <r>
      <rPr>
        <sz val="12"/>
        <rFont val="Times New Roman"/>
      </rPr>
      <t>of the random samples</t>
    </r>
  </si>
  <si>
    <t>Q11</t>
  </si>
  <si>
    <t>The inverse matrix of covariance matrix in Q1 is:</t>
  </si>
  <si>
    <t>Q12</t>
  </si>
  <si>
    <t>1) The Cholesky decompositon and Eigendecompostion both failed (#VALUE! of Cholesky and #N/A of eigendecomposition of last eigenvalue) here,</t>
  </si>
  <si>
    <t>Rearrange the data from the data set</t>
  </si>
  <si>
    <t>Matrix X</t>
  </si>
  <si>
    <t>Matrix Y</t>
  </si>
  <si>
    <t>Q13</t>
  </si>
  <si>
    <t>Result by the built-in function LINEST()</t>
  </si>
  <si>
    <t>Coefficients</t>
  </si>
  <si>
    <t>Constant term</t>
  </si>
  <si>
    <r>
      <t>Reslut by the function (X'X)</t>
    </r>
    <r>
      <rPr>
        <vertAlign val="superscript"/>
        <sz val="12"/>
        <rFont val="Times New Roman"/>
        <family val="1"/>
      </rPr>
      <t>-1</t>
    </r>
    <r>
      <rPr>
        <sz val="12"/>
        <rFont val="Times New Roman"/>
      </rPr>
      <t>X'Y</t>
    </r>
  </si>
  <si>
    <r>
      <t>Coefficients by (X'X)</t>
    </r>
    <r>
      <rPr>
        <vertAlign val="superscript"/>
        <sz val="12"/>
        <rFont val="Times New Roman"/>
        <family val="1"/>
      </rPr>
      <t>-1</t>
    </r>
    <r>
      <rPr>
        <sz val="12"/>
        <rFont val="Times New Roman"/>
      </rPr>
      <t>X'Y from the formula:</t>
    </r>
  </si>
  <si>
    <t>X=matrix(AAA,A,3M,10Y)</t>
  </si>
  <si>
    <t>With constant term</t>
  </si>
  <si>
    <t>Without constant term</t>
  </si>
  <si>
    <t>1) the coefficients of Xs in Q12 are base on the formula,</t>
  </si>
  <si>
    <t>2) The coefficients are the same of Q12 and Q13 without constant term, which is consistent</t>
  </si>
  <si>
    <t>that the formula in Q12 does not have constant term.</t>
  </si>
  <si>
    <t>which does not have the constant term.</t>
  </si>
  <si>
    <r>
      <t>Matrix (X'X)</t>
    </r>
    <r>
      <rPr>
        <b/>
        <vertAlign val="superscript"/>
        <sz val="12"/>
        <rFont val="Times New Roman"/>
      </rPr>
      <t>-1</t>
    </r>
  </si>
  <si>
    <t>2) The covariance is indeed not spd, since the 2XGOLD is linear combination of GOLD.</t>
  </si>
  <si>
    <t>Q7</t>
  </si>
  <si>
    <t>Corr(1:n-1,2:n)</t>
  </si>
  <si>
    <t>1) When we have a huge missing data, the entries of covariance matrix are much smaller than that with full dataset</t>
  </si>
  <si>
    <t>Observations</t>
  </si>
  <si>
    <t>Notes:</t>
  </si>
  <si>
    <t>1) the answers has been written in several worksheets to avoid confilication of using raw data set</t>
  </si>
  <si>
    <t>2) For your convience, each worksheet has the color indicator at the top to indicate the results of each questions,e.g., in worksheet "Q8-11"</t>
  </si>
  <si>
    <t>Hongchao Pan</t>
  </si>
  <si>
    <t>Yu Sun</t>
  </si>
  <si>
    <t>Group Members</t>
  </si>
  <si>
    <t>1) Correlation matrix</t>
  </si>
  <si>
    <t xml:space="preserve">The maximum entries in correlation matrix is: </t>
  </si>
  <si>
    <t>All the absolute values of correlations are less than 0.08 and are very cloase to 0, which indicates that all 11 columns are independent</t>
  </si>
  <si>
    <t>2) Histogram of frequency</t>
  </si>
  <si>
    <t xml:space="preserve">The calculation has been set up as automatic </t>
  </si>
  <si>
    <t>Bin Range</t>
  </si>
  <si>
    <t>Bin</t>
  </si>
  <si>
    <t>More</t>
  </si>
  <si>
    <t>Frequency</t>
  </si>
  <si>
    <t>-5*sigma to 5 sigma</t>
  </si>
  <si>
    <t>From the firgure we can see that the mean of the N1 sample size is around 1, and the shape looks like standard normal distribution as we set in the begin</t>
  </si>
  <si>
    <t>The slightly shift caused by the small sample size (1000).</t>
  </si>
  <si>
    <t>Therefore we conclude that the 11 columns are I.I.D normals (standard normal in particular)</t>
  </si>
  <si>
    <t>Email</t>
  </si>
  <si>
    <t>hpan.baruch@gmail.com</t>
  </si>
  <si>
    <t>yusun.baruch@gmail.com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</si>
</sst>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_)"/>
    <numFmt numFmtId="165" formatCode="mmm\-yy_)"/>
    <numFmt numFmtId="166" formatCode="0.000000"/>
    <numFmt numFmtId="167" formatCode="0.00000000"/>
    <numFmt numFmtId="168" formatCode="0.0000000"/>
  </numFmts>
  <fonts count="18" x14ac:knownFonts="1">
    <font>
      <sz val="12"/>
      <name val="Times New Roman"/>
    </font>
    <font>
      <sz val="12"/>
      <name val="Times New Roman"/>
      <family val="1"/>
    </font>
    <font>
      <sz val="12"/>
      <name val="Times New Roman"/>
      <family val="1"/>
    </font>
    <font>
      <vertAlign val="superscript"/>
      <sz val="12"/>
      <name val="Times New Roman"/>
      <family val="1"/>
    </font>
    <font>
      <sz val="12"/>
      <color rgb="FFFF0000"/>
      <name val="Times New Roman"/>
      <family val="1"/>
    </font>
    <font>
      <u/>
      <sz val="12"/>
      <color theme="10"/>
      <name val="Times New Roman"/>
    </font>
    <font>
      <u/>
      <sz val="12"/>
      <color theme="11"/>
      <name val="Times New Roman"/>
    </font>
    <font>
      <b/>
      <sz val="12"/>
      <name val="Times New Roman"/>
    </font>
    <font>
      <b/>
      <sz val="16"/>
      <name val="Times New Roman"/>
    </font>
    <font>
      <b/>
      <sz val="12"/>
      <color rgb="FF0070C0"/>
      <name val="Times New Roman"/>
    </font>
    <font>
      <b/>
      <sz val="14"/>
      <name val="Times New Roman"/>
    </font>
    <font>
      <sz val="12"/>
      <color indexed="206"/>
      <name val="Times New Roman"/>
    </font>
    <font>
      <b/>
      <sz val="12"/>
      <color rgb="FFFF0000"/>
      <name val="Times New Roman"/>
    </font>
    <font>
      <b/>
      <sz val="14"/>
      <color rgb="FFFF0000"/>
      <name val="Times New Roman"/>
    </font>
    <font>
      <b/>
      <vertAlign val="superscript"/>
      <sz val="12"/>
      <name val="Times New Roman"/>
    </font>
    <font>
      <sz val="12"/>
      <color theme="1"/>
      <name val="Times New Roman"/>
      <family val="1"/>
    </font>
    <font>
      <b/>
      <sz val="16"/>
      <color rgb="FFFF0000"/>
      <name val="Times New Roman"/>
    </font>
    <font>
      <i/>
      <sz val="12"/>
      <name val="Times New Roman"/>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rgb="FF00B050"/>
        <bgColor indexed="64"/>
      </patternFill>
    </fill>
    <fill>
      <patternFill patternType="solid">
        <fgColor theme="9"/>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bottom style="medium">
        <color auto="1"/>
      </bottom>
      <diagonal/>
    </border>
    <border>
      <left/>
      <right/>
      <top style="medium">
        <color auto="1"/>
      </top>
      <bottom style="thin">
        <color auto="1"/>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cellStyleXfs>
  <cellXfs count="90">
    <xf numFmtId="0" fontId="0" fillId="0" borderId="0" xfId="0"/>
    <xf numFmtId="0" fontId="2" fillId="0" borderId="0" xfId="0" applyFont="1"/>
    <xf numFmtId="0" fontId="2" fillId="0" borderId="0" xfId="0" quotePrefix="1" applyFont="1" applyAlignment="1">
      <alignment horizontal="left"/>
    </xf>
    <xf numFmtId="0" fontId="2" fillId="0" borderId="0" xfId="0" applyFont="1" applyAlignment="1">
      <alignment horizontal="left"/>
    </xf>
    <xf numFmtId="0" fontId="2" fillId="0" borderId="0" xfId="0" applyFont="1" applyAlignment="1" applyProtection="1">
      <alignment horizontal="left"/>
    </xf>
    <xf numFmtId="165" fontId="2" fillId="0" borderId="0" xfId="0" applyNumberFormat="1" applyFont="1" applyProtection="1"/>
    <xf numFmtId="164" fontId="2" fillId="0" borderId="0" xfId="0" applyNumberFormat="1" applyFont="1" applyProtection="1">
      <protection locked="0"/>
    </xf>
    <xf numFmtId="164" fontId="2" fillId="0" borderId="0" xfId="0" applyNumberFormat="1" applyFont="1" applyProtection="1"/>
    <xf numFmtId="10" fontId="2" fillId="0" borderId="0" xfId="1" applyNumberFormat="1" applyFont="1"/>
    <xf numFmtId="0" fontId="1" fillId="0" borderId="0" xfId="0" quotePrefix="1" applyFont="1" applyAlignment="1">
      <alignment horizontal="left"/>
    </xf>
    <xf numFmtId="0" fontId="1" fillId="0" borderId="0" xfId="0" applyFont="1"/>
    <xf numFmtId="0" fontId="1" fillId="2" borderId="0" xfId="0" applyFont="1" applyFill="1"/>
    <xf numFmtId="0" fontId="2" fillId="2" borderId="0" xfId="0" applyFont="1" applyFill="1"/>
    <xf numFmtId="2" fontId="2" fillId="0" borderId="0" xfId="0" applyNumberFormat="1" applyFont="1"/>
    <xf numFmtId="164" fontId="2" fillId="0" borderId="0" xfId="0" applyNumberFormat="1" applyFont="1"/>
    <xf numFmtId="0" fontId="0" fillId="0" borderId="0" xfId="0" applyFont="1"/>
    <xf numFmtId="0" fontId="0" fillId="3" borderId="0" xfId="0" applyFont="1" applyFill="1"/>
    <xf numFmtId="0" fontId="0" fillId="4" borderId="0" xfId="0" applyFont="1" applyFill="1"/>
    <xf numFmtId="10" fontId="2" fillId="4" borderId="0" xfId="1" applyNumberFormat="1" applyFont="1" applyFill="1"/>
    <xf numFmtId="0" fontId="2" fillId="3" borderId="0" xfId="0" applyFont="1" applyFill="1"/>
    <xf numFmtId="0" fontId="2" fillId="0" borderId="1" xfId="0" applyFont="1" applyBorder="1" applyAlignment="1" applyProtection="1">
      <alignment horizontal="left"/>
    </xf>
    <xf numFmtId="0" fontId="0" fillId="3" borderId="0" xfId="0" applyFont="1" applyFill="1" applyBorder="1" applyAlignment="1" applyProtection="1">
      <alignment horizontal="left"/>
    </xf>
    <xf numFmtId="0" fontId="2" fillId="3" borderId="0" xfId="0" applyFont="1" applyFill="1" applyAlignment="1" applyProtection="1">
      <alignment horizontal="left"/>
    </xf>
    <xf numFmtId="0" fontId="2" fillId="4" borderId="0" xfId="0" applyFont="1" applyFill="1"/>
    <xf numFmtId="0" fontId="0" fillId="3" borderId="0" xfId="0" applyFill="1"/>
    <xf numFmtId="0" fontId="0" fillId="4" borderId="0" xfId="0" applyFill="1"/>
    <xf numFmtId="10" fontId="0" fillId="0" borderId="0" xfId="0" applyNumberFormat="1"/>
    <xf numFmtId="0" fontId="0" fillId="0" borderId="1" xfId="0" applyBorder="1"/>
    <xf numFmtId="166" fontId="0" fillId="3" borderId="1" xfId="1" applyNumberFormat="1" applyFont="1" applyFill="1" applyBorder="1"/>
    <xf numFmtId="166" fontId="0" fillId="0" borderId="1" xfId="1" applyNumberFormat="1" applyFont="1" applyBorder="1"/>
    <xf numFmtId="1" fontId="0" fillId="4" borderId="1" xfId="1" applyNumberFormat="1" applyFont="1" applyFill="1" applyBorder="1"/>
    <xf numFmtId="0" fontId="0" fillId="5" borderId="0" xfId="0" applyFill="1"/>
    <xf numFmtId="167" fontId="0" fillId="0" borderId="0" xfId="0" applyNumberFormat="1"/>
    <xf numFmtId="167" fontId="0" fillId="0" borderId="1" xfId="0" applyNumberFormat="1" applyBorder="1"/>
    <xf numFmtId="0" fontId="0" fillId="6" borderId="0" xfId="0" applyFill="1"/>
    <xf numFmtId="166" fontId="0" fillId="0" borderId="1" xfId="0" applyNumberFormat="1" applyBorder="1"/>
    <xf numFmtId="0" fontId="7" fillId="6" borderId="0" xfId="0" applyFont="1" applyFill="1"/>
    <xf numFmtId="0" fontId="8" fillId="3" borderId="0" xfId="0" applyFont="1" applyFill="1"/>
    <xf numFmtId="0" fontId="8" fillId="5" borderId="0" xfId="0" applyFont="1" applyFill="1"/>
    <xf numFmtId="0" fontId="8" fillId="6" borderId="0" xfId="0" applyFont="1" applyFill="1"/>
    <xf numFmtId="0" fontId="7" fillId="5" borderId="0" xfId="0" applyFont="1" applyFill="1" applyBorder="1" applyAlignment="1" applyProtection="1">
      <alignment horizontal="left"/>
    </xf>
    <xf numFmtId="0" fontId="9" fillId="0" borderId="0" xfId="0" applyFont="1"/>
    <xf numFmtId="0" fontId="5" fillId="0" borderId="0" xfId="4"/>
    <xf numFmtId="0" fontId="7" fillId="0" borderId="0" xfId="0" applyFont="1"/>
    <xf numFmtId="0" fontId="7" fillId="5" borderId="0" xfId="0" applyFont="1" applyFill="1"/>
    <xf numFmtId="0" fontId="7" fillId="8" borderId="0" xfId="0" applyFont="1" applyFill="1"/>
    <xf numFmtId="0" fontId="0" fillId="8" borderId="0" xfId="0" applyFill="1"/>
    <xf numFmtId="0" fontId="8" fillId="8" borderId="0" xfId="0" applyFont="1" applyFill="1"/>
    <xf numFmtId="0" fontId="10" fillId="3" borderId="0" xfId="0" applyFont="1" applyFill="1"/>
    <xf numFmtId="0" fontId="10" fillId="0" borderId="0" xfId="0" applyFont="1"/>
    <xf numFmtId="0" fontId="0" fillId="0" borderId="0" xfId="0" applyFont="1" applyAlignment="1" applyProtection="1">
      <alignment horizontal="left"/>
    </xf>
    <xf numFmtId="10" fontId="0" fillId="4" borderId="0" xfId="1" applyNumberFormat="1" applyFont="1" applyFill="1"/>
    <xf numFmtId="166" fontId="2" fillId="3" borderId="0" xfId="1" applyNumberFormat="1" applyFont="1" applyFill="1"/>
    <xf numFmtId="0" fontId="0" fillId="0" borderId="1" xfId="0" applyFont="1" applyBorder="1" applyAlignment="1" applyProtection="1">
      <alignment horizontal="left"/>
    </xf>
    <xf numFmtId="168" fontId="0" fillId="0" borderId="1" xfId="1" applyNumberFormat="1" applyFont="1" applyBorder="1"/>
    <xf numFmtId="166" fontId="0" fillId="3" borderId="0" xfId="1" applyNumberFormat="1" applyFont="1" applyFill="1"/>
    <xf numFmtId="166" fontId="0" fillId="6" borderId="1" xfId="1" applyNumberFormat="1" applyFont="1" applyFill="1" applyBorder="1"/>
    <xf numFmtId="166" fontId="0" fillId="6" borderId="0" xfId="1" applyNumberFormat="1" applyFont="1" applyFill="1"/>
    <xf numFmtId="0" fontId="0" fillId="6" borderId="0" xfId="0" applyFont="1" applyFill="1" applyBorder="1" applyAlignment="1" applyProtection="1">
      <alignment horizontal="left"/>
    </xf>
    <xf numFmtId="0" fontId="11" fillId="0" borderId="0" xfId="0" applyFont="1"/>
    <xf numFmtId="10" fontId="2" fillId="6" borderId="0" xfId="1" applyNumberFormat="1" applyFont="1" applyFill="1"/>
    <xf numFmtId="10" fontId="0" fillId="6" borderId="0" xfId="0" applyNumberFormat="1" applyFill="1"/>
    <xf numFmtId="0" fontId="12" fillId="0" borderId="0" xfId="0" applyFont="1"/>
    <xf numFmtId="0" fontId="13" fillId="0" borderId="0" xfId="0" applyFont="1"/>
    <xf numFmtId="166" fontId="0" fillId="0" borderId="0" xfId="1" applyNumberFormat="1" applyFont="1"/>
    <xf numFmtId="0" fontId="0" fillId="7" borderId="0" xfId="0" applyFill="1"/>
    <xf numFmtId="166" fontId="0" fillId="4" borderId="0" xfId="0" applyNumberFormat="1" applyFill="1"/>
    <xf numFmtId="166" fontId="0" fillId="3" borderId="1" xfId="0" applyNumberFormat="1" applyFill="1" applyBorder="1"/>
    <xf numFmtId="0" fontId="0" fillId="0" borderId="1" xfId="0" applyNumberFormat="1" applyBorder="1"/>
    <xf numFmtId="0" fontId="0" fillId="4" borderId="1" xfId="0" applyNumberFormat="1" applyFill="1" applyBorder="1"/>
    <xf numFmtId="0" fontId="7" fillId="0" borderId="0" xfId="0" applyNumberFormat="1" applyFont="1"/>
    <xf numFmtId="0" fontId="10" fillId="7" borderId="0" xfId="0" applyFont="1" applyFill="1"/>
    <xf numFmtId="0" fontId="8" fillId="7" borderId="0" xfId="0" applyFont="1" applyFill="1"/>
    <xf numFmtId="2" fontId="0" fillId="0" borderId="1" xfId="0" applyNumberFormat="1" applyBorder="1"/>
    <xf numFmtId="0" fontId="0" fillId="0" borderId="0" xfId="0" quotePrefix="1" applyFont="1" applyAlignment="1">
      <alignment horizontal="left"/>
    </xf>
    <xf numFmtId="0" fontId="4" fillId="0" borderId="0" xfId="0" applyFont="1"/>
    <xf numFmtId="0" fontId="0" fillId="6" borderId="1" xfId="0" applyFill="1" applyBorder="1"/>
    <xf numFmtId="0" fontId="0" fillId="5" borderId="1" xfId="0" applyFill="1" applyBorder="1"/>
    <xf numFmtId="0" fontId="8" fillId="4" borderId="0" xfId="0" applyFont="1" applyFill="1"/>
    <xf numFmtId="0" fontId="15" fillId="0" borderId="0" xfId="0" applyFont="1"/>
    <xf numFmtId="0" fontId="16" fillId="0" borderId="0" xfId="0" applyFont="1"/>
    <xf numFmtId="0" fontId="0" fillId="0" borderId="0" xfId="0" applyAlignment="1">
      <alignment horizontal="center"/>
    </xf>
    <xf numFmtId="0" fontId="7" fillId="5" borderId="2" xfId="0" applyFont="1" applyFill="1" applyBorder="1" applyAlignment="1">
      <alignment horizontal="center"/>
    </xf>
    <xf numFmtId="166" fontId="7" fillId="4" borderId="0" xfId="1" applyNumberFormat="1" applyFont="1" applyFill="1" applyBorder="1"/>
    <xf numFmtId="0" fontId="7" fillId="4" borderId="0" xfId="0" applyFont="1" applyFill="1"/>
    <xf numFmtId="0" fontId="0" fillId="0" borderId="0" xfId="0" quotePrefix="1"/>
    <xf numFmtId="0" fontId="0" fillId="0" borderId="0" xfId="0" applyNumberFormat="1" applyFill="1" applyBorder="1" applyAlignment="1"/>
    <xf numFmtId="0" fontId="0" fillId="0" borderId="0" xfId="0" applyFill="1" applyBorder="1" applyAlignment="1"/>
    <xf numFmtId="0" fontId="0" fillId="0" borderId="3" xfId="0" applyFill="1" applyBorder="1" applyAlignment="1"/>
    <xf numFmtId="0" fontId="17" fillId="0" borderId="4" xfId="0" applyFont="1" applyFill="1" applyBorder="1" applyAlignment="1">
      <alignment horizontal="center"/>
    </xf>
  </cellXfs>
  <cellStyles count="5">
    <cellStyle name="Followed Hyperlink" xfId="3" builtinId="9" hidden="1"/>
    <cellStyle name="Hyperlink" xfId="2" builtinId="8" hidden="1"/>
    <cellStyle name="Hyperlink" xfId="4" builtinId="8"/>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Frequency</a:t>
            </a:r>
            <a:r>
              <a:rPr lang="zh-CN" altLang="en-US"/>
              <a:t> </a:t>
            </a:r>
            <a:r>
              <a:rPr lang="en-US" altLang="zh-CN"/>
              <a:t>histogram</a:t>
            </a:r>
            <a:r>
              <a:rPr lang="zh-CN" altLang="en-US" baseline="0"/>
              <a:t> </a:t>
            </a:r>
            <a:r>
              <a:rPr lang="en-US" altLang="zh-CN" baseline="0"/>
              <a:t>plot</a:t>
            </a:r>
            <a:r>
              <a:rPr lang="zh-CN" altLang="en-US" baseline="0"/>
              <a:t> </a:t>
            </a:r>
            <a:r>
              <a:rPr lang="en-US" altLang="zh-CN" baseline="0"/>
              <a:t>of</a:t>
            </a:r>
            <a:r>
              <a:rPr lang="zh-CN" altLang="en-US" baseline="0"/>
              <a:t> </a:t>
            </a:r>
            <a:r>
              <a:rPr lang="en-US" altLang="zh-CN" baseline="0"/>
              <a:t>N1</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Frequency</c:v>
          </c:tx>
          <c:spPr>
            <a:solidFill>
              <a:schemeClr val="accent1"/>
            </a:solidFill>
            <a:ln>
              <a:noFill/>
            </a:ln>
            <a:effectLst/>
          </c:spPr>
          <c:invertIfNegative val="0"/>
          <c:cat>
            <c:strRef>
              <c:f>'Q8-11'!$AC$60:$AC$71</c:f>
              <c:strCache>
                <c:ptCount val="12"/>
                <c:pt idx="0">
                  <c:v>-5</c:v>
                </c:pt>
                <c:pt idx="1">
                  <c:v>-4</c:v>
                </c:pt>
                <c:pt idx="2">
                  <c:v>-3</c:v>
                </c:pt>
                <c:pt idx="3">
                  <c:v>-2</c:v>
                </c:pt>
                <c:pt idx="4">
                  <c:v>-1</c:v>
                </c:pt>
                <c:pt idx="5">
                  <c:v>0</c:v>
                </c:pt>
                <c:pt idx="6">
                  <c:v>1</c:v>
                </c:pt>
                <c:pt idx="7">
                  <c:v>2</c:v>
                </c:pt>
                <c:pt idx="8">
                  <c:v>3</c:v>
                </c:pt>
                <c:pt idx="9">
                  <c:v>4</c:v>
                </c:pt>
                <c:pt idx="10">
                  <c:v>5</c:v>
                </c:pt>
                <c:pt idx="11">
                  <c:v>More</c:v>
                </c:pt>
              </c:strCache>
            </c:strRef>
          </c:cat>
          <c:val>
            <c:numRef>
              <c:f>'Q8-11'!$AD$60:$AD$71</c:f>
              <c:numCache>
                <c:formatCode>General</c:formatCode>
                <c:ptCount val="12"/>
                <c:pt idx="0">
                  <c:v>0.0</c:v>
                </c:pt>
                <c:pt idx="1">
                  <c:v>0.0</c:v>
                </c:pt>
                <c:pt idx="2">
                  <c:v>1.0</c:v>
                </c:pt>
                <c:pt idx="3">
                  <c:v>29.0</c:v>
                </c:pt>
                <c:pt idx="4">
                  <c:v>123.0</c:v>
                </c:pt>
                <c:pt idx="5">
                  <c:v>330.0</c:v>
                </c:pt>
                <c:pt idx="6">
                  <c:v>361.0</c:v>
                </c:pt>
                <c:pt idx="7">
                  <c:v>129.0</c:v>
                </c:pt>
                <c:pt idx="8">
                  <c:v>25.0</c:v>
                </c:pt>
                <c:pt idx="9">
                  <c:v>2.0</c:v>
                </c:pt>
                <c:pt idx="10">
                  <c:v>0.0</c:v>
                </c:pt>
                <c:pt idx="11">
                  <c:v>0.0</c:v>
                </c:pt>
              </c:numCache>
            </c:numRef>
          </c:val>
        </c:ser>
        <c:dLbls>
          <c:showLegendKey val="0"/>
          <c:showVal val="0"/>
          <c:showCatName val="0"/>
          <c:showSerName val="0"/>
          <c:showPercent val="0"/>
          <c:showBubbleSize val="0"/>
        </c:dLbls>
        <c:gapWidth val="219"/>
        <c:overlap val="-27"/>
        <c:axId val="465045808"/>
        <c:axId val="465015472"/>
      </c:barChart>
      <c:catAx>
        <c:axId val="4650458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Bin</a:t>
                </a:r>
                <a:r>
                  <a:rPr lang="zh-CN" altLang="en-US"/>
                  <a:t> </a:t>
                </a:r>
                <a:r>
                  <a:rPr lang="en-US" altLang="zh-CN"/>
                  <a:t>Range</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15472"/>
        <c:crosses val="autoZero"/>
        <c:auto val="1"/>
        <c:lblAlgn val="ctr"/>
        <c:lblOffset val="100"/>
        <c:noMultiLvlLbl val="0"/>
      </c:catAx>
      <c:valAx>
        <c:axId val="46501547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Frequency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045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16" fmlaLink="$AQ$8" max="1000" min="1" page="10" val="7"/>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1" Type="http://schemas.openxmlformats.org/officeDocument/2006/relationships/image" Target="../media/image1.png"/><Relationship Id="rId2"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7.png"/><Relationship Id="rId3"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38</xdr:col>
      <xdr:colOff>25399</xdr:colOff>
      <xdr:row>15</xdr:row>
      <xdr:rowOff>190500</xdr:rowOff>
    </xdr:from>
    <xdr:to>
      <xdr:col>38</xdr:col>
      <xdr:colOff>812800</xdr:colOff>
      <xdr:row>17</xdr:row>
      <xdr:rowOff>4956</xdr:rowOff>
    </xdr:to>
    <xdr:pic>
      <xdr:nvPicPr>
        <xdr:cNvPr id="2" name="Picture 1"/>
        <xdr:cNvPicPr>
          <a:picLocks noChangeAspect="1"/>
        </xdr:cNvPicPr>
      </xdr:nvPicPr>
      <xdr:blipFill>
        <a:blip xmlns:r="http://schemas.openxmlformats.org/officeDocument/2006/relationships" r:embed="rId1"/>
        <a:stretch>
          <a:fillRect/>
        </a:stretch>
      </xdr:blipFill>
      <xdr:spPr>
        <a:xfrm>
          <a:off x="32054799" y="3365500"/>
          <a:ext cx="787401" cy="220856"/>
        </a:xfrm>
        <a:prstGeom prst="rect">
          <a:avLst/>
        </a:prstGeom>
      </xdr:spPr>
    </xdr:pic>
    <xdr:clientData/>
  </xdr:twoCellAnchor>
  <xdr:twoCellAnchor editAs="oneCell">
    <xdr:from>
      <xdr:col>50</xdr:col>
      <xdr:colOff>25400</xdr:colOff>
      <xdr:row>17</xdr:row>
      <xdr:rowOff>190500</xdr:rowOff>
    </xdr:from>
    <xdr:to>
      <xdr:col>50</xdr:col>
      <xdr:colOff>254000</xdr:colOff>
      <xdr:row>19</xdr:row>
      <xdr:rowOff>0</xdr:rowOff>
    </xdr:to>
    <xdr:pic>
      <xdr:nvPicPr>
        <xdr:cNvPr id="3" name="Picture 2"/>
        <xdr:cNvPicPr>
          <a:picLocks noChangeAspect="1"/>
        </xdr:cNvPicPr>
      </xdr:nvPicPr>
      <xdr:blipFill>
        <a:blip xmlns:r="http://schemas.openxmlformats.org/officeDocument/2006/relationships" r:embed="rId2"/>
        <a:stretch>
          <a:fillRect/>
        </a:stretch>
      </xdr:blipFill>
      <xdr:spPr>
        <a:xfrm>
          <a:off x="42240200" y="3644900"/>
          <a:ext cx="228600" cy="215900"/>
        </a:xfrm>
        <a:prstGeom prst="rect">
          <a:avLst/>
        </a:prstGeom>
      </xdr:spPr>
    </xdr:pic>
    <xdr:clientData/>
  </xdr:twoCellAnchor>
  <xdr:twoCellAnchor editAs="oneCell">
    <xdr:from>
      <xdr:col>43</xdr:col>
      <xdr:colOff>0</xdr:colOff>
      <xdr:row>32</xdr:row>
      <xdr:rowOff>0</xdr:rowOff>
    </xdr:from>
    <xdr:to>
      <xdr:col>43</xdr:col>
      <xdr:colOff>787401</xdr:colOff>
      <xdr:row>33</xdr:row>
      <xdr:rowOff>17656</xdr:rowOff>
    </xdr:to>
    <xdr:pic>
      <xdr:nvPicPr>
        <xdr:cNvPr id="5" name="Picture 4"/>
        <xdr:cNvPicPr>
          <a:picLocks noChangeAspect="1"/>
        </xdr:cNvPicPr>
      </xdr:nvPicPr>
      <xdr:blipFill>
        <a:blip xmlns:r="http://schemas.openxmlformats.org/officeDocument/2006/relationships" r:embed="rId1"/>
        <a:stretch>
          <a:fillRect/>
        </a:stretch>
      </xdr:blipFill>
      <xdr:spPr>
        <a:xfrm>
          <a:off x="36283900" y="6527800"/>
          <a:ext cx="787401" cy="220856"/>
        </a:xfrm>
        <a:prstGeom prst="rect">
          <a:avLst/>
        </a:prstGeom>
      </xdr:spPr>
    </xdr:pic>
    <xdr:clientData/>
  </xdr:twoCellAnchor>
  <xdr:twoCellAnchor editAs="oneCell">
    <xdr:from>
      <xdr:col>43</xdr:col>
      <xdr:colOff>50800</xdr:colOff>
      <xdr:row>45</xdr:row>
      <xdr:rowOff>190500</xdr:rowOff>
    </xdr:from>
    <xdr:to>
      <xdr:col>44</xdr:col>
      <xdr:colOff>12700</xdr:colOff>
      <xdr:row>47</xdr:row>
      <xdr:rowOff>45357</xdr:rowOff>
    </xdr:to>
    <xdr:pic>
      <xdr:nvPicPr>
        <xdr:cNvPr id="4" name="Picture 3"/>
        <xdr:cNvPicPr>
          <a:picLocks noChangeAspect="1"/>
        </xdr:cNvPicPr>
      </xdr:nvPicPr>
      <xdr:blipFill>
        <a:blip xmlns:r="http://schemas.openxmlformats.org/officeDocument/2006/relationships" r:embed="rId3"/>
        <a:stretch>
          <a:fillRect/>
        </a:stretch>
      </xdr:blipFill>
      <xdr:spPr>
        <a:xfrm>
          <a:off x="36334700" y="9512300"/>
          <a:ext cx="812800" cy="261257"/>
        </a:xfrm>
        <a:prstGeom prst="rect">
          <a:avLst/>
        </a:prstGeom>
      </xdr:spPr>
    </xdr:pic>
    <xdr:clientData/>
  </xdr:twoCellAnchor>
  <xdr:twoCellAnchor editAs="oneCell">
    <xdr:from>
      <xdr:col>38</xdr:col>
      <xdr:colOff>313972</xdr:colOff>
      <xdr:row>47</xdr:row>
      <xdr:rowOff>12700</xdr:rowOff>
    </xdr:from>
    <xdr:to>
      <xdr:col>38</xdr:col>
      <xdr:colOff>642056</xdr:colOff>
      <xdr:row>48</xdr:row>
      <xdr:rowOff>0</xdr:rowOff>
    </xdr:to>
    <xdr:pic>
      <xdr:nvPicPr>
        <xdr:cNvPr id="6" name="Picture 5"/>
        <xdr:cNvPicPr>
          <a:picLocks noChangeAspect="1"/>
        </xdr:cNvPicPr>
      </xdr:nvPicPr>
      <xdr:blipFill>
        <a:blip xmlns:r="http://schemas.openxmlformats.org/officeDocument/2006/relationships" r:embed="rId4"/>
        <a:stretch>
          <a:fillRect/>
        </a:stretch>
      </xdr:blipFill>
      <xdr:spPr>
        <a:xfrm>
          <a:off x="32343372" y="9740900"/>
          <a:ext cx="328084" cy="190500"/>
        </a:xfrm>
        <a:prstGeom prst="rect">
          <a:avLst/>
        </a:prstGeom>
      </xdr:spPr>
    </xdr:pic>
    <xdr:clientData/>
  </xdr:twoCellAnchor>
  <xdr:twoCellAnchor editAs="oneCell">
    <xdr:from>
      <xdr:col>40</xdr:col>
      <xdr:colOff>317500</xdr:colOff>
      <xdr:row>47</xdr:row>
      <xdr:rowOff>6144</xdr:rowOff>
    </xdr:from>
    <xdr:to>
      <xdr:col>40</xdr:col>
      <xdr:colOff>565978</xdr:colOff>
      <xdr:row>47</xdr:row>
      <xdr:rowOff>190499</xdr:rowOff>
    </xdr:to>
    <xdr:pic>
      <xdr:nvPicPr>
        <xdr:cNvPr id="7" name="Picture 6"/>
        <xdr:cNvPicPr>
          <a:picLocks noChangeAspect="1"/>
        </xdr:cNvPicPr>
      </xdr:nvPicPr>
      <xdr:blipFill>
        <a:blip xmlns:r="http://schemas.openxmlformats.org/officeDocument/2006/relationships" r:embed="rId5"/>
        <a:stretch>
          <a:fillRect/>
        </a:stretch>
      </xdr:blipFill>
      <xdr:spPr>
        <a:xfrm>
          <a:off x="34086800" y="9734344"/>
          <a:ext cx="248478" cy="184355"/>
        </a:xfrm>
        <a:prstGeom prst="rect">
          <a:avLst/>
        </a:prstGeom>
      </xdr:spPr>
    </xdr:pic>
    <xdr:clientData/>
  </xdr:twoCellAnchor>
  <xdr:twoCellAnchor editAs="oneCell">
    <xdr:from>
      <xdr:col>41</xdr:col>
      <xdr:colOff>114300</xdr:colOff>
      <xdr:row>62</xdr:row>
      <xdr:rowOff>27864</xdr:rowOff>
    </xdr:from>
    <xdr:to>
      <xdr:col>41</xdr:col>
      <xdr:colOff>701675</xdr:colOff>
      <xdr:row>63</xdr:row>
      <xdr:rowOff>0</xdr:rowOff>
    </xdr:to>
    <xdr:pic>
      <xdr:nvPicPr>
        <xdr:cNvPr id="8" name="Picture 7"/>
        <xdr:cNvPicPr>
          <a:picLocks noChangeAspect="1"/>
        </xdr:cNvPicPr>
      </xdr:nvPicPr>
      <xdr:blipFill>
        <a:blip xmlns:r="http://schemas.openxmlformats.org/officeDocument/2006/relationships" r:embed="rId6"/>
        <a:stretch>
          <a:fillRect/>
        </a:stretch>
      </xdr:blipFill>
      <xdr:spPr>
        <a:xfrm>
          <a:off x="34772600" y="12804064"/>
          <a:ext cx="587375" cy="175336"/>
        </a:xfrm>
        <a:prstGeom prst="rect">
          <a:avLst/>
        </a:prstGeom>
      </xdr:spPr>
    </xdr:pic>
    <xdr:clientData/>
  </xdr:twoCellAnchor>
  <xdr:twoCellAnchor editAs="oneCell">
    <xdr:from>
      <xdr:col>43</xdr:col>
      <xdr:colOff>50800</xdr:colOff>
      <xdr:row>76</xdr:row>
      <xdr:rowOff>25400</xdr:rowOff>
    </xdr:from>
    <xdr:to>
      <xdr:col>43</xdr:col>
      <xdr:colOff>638175</xdr:colOff>
      <xdr:row>76</xdr:row>
      <xdr:rowOff>200736</xdr:rowOff>
    </xdr:to>
    <xdr:pic>
      <xdr:nvPicPr>
        <xdr:cNvPr id="9" name="Picture 8"/>
        <xdr:cNvPicPr>
          <a:picLocks noChangeAspect="1"/>
        </xdr:cNvPicPr>
      </xdr:nvPicPr>
      <xdr:blipFill>
        <a:blip xmlns:r="http://schemas.openxmlformats.org/officeDocument/2006/relationships" r:embed="rId6"/>
        <a:stretch>
          <a:fillRect/>
        </a:stretch>
      </xdr:blipFill>
      <xdr:spPr>
        <a:xfrm>
          <a:off x="36410900" y="15748000"/>
          <a:ext cx="587375" cy="1753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41</xdr:col>
      <xdr:colOff>114300</xdr:colOff>
      <xdr:row>18</xdr:row>
      <xdr:rowOff>27864</xdr:rowOff>
    </xdr:from>
    <xdr:to>
      <xdr:col>41</xdr:col>
      <xdr:colOff>701675</xdr:colOff>
      <xdr:row>19</xdr:row>
      <xdr:rowOff>0</xdr:rowOff>
    </xdr:to>
    <xdr:pic>
      <xdr:nvPicPr>
        <xdr:cNvPr id="3" name="Picture 2"/>
        <xdr:cNvPicPr>
          <a:picLocks noChangeAspect="1"/>
        </xdr:cNvPicPr>
      </xdr:nvPicPr>
      <xdr:blipFill>
        <a:blip xmlns:r="http://schemas.openxmlformats.org/officeDocument/2006/relationships" r:embed="rId1"/>
        <a:stretch>
          <a:fillRect/>
        </a:stretch>
      </xdr:blipFill>
      <xdr:spPr>
        <a:xfrm>
          <a:off x="34772600" y="12880264"/>
          <a:ext cx="587375" cy="17533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25400</xdr:colOff>
          <xdr:row>4</xdr:row>
          <xdr:rowOff>12700</xdr:rowOff>
        </xdr:from>
        <xdr:to>
          <xdr:col>41</xdr:col>
          <xdr:colOff>584200</xdr:colOff>
          <xdr:row>6</xdr:row>
          <xdr:rowOff>88900</xdr:rowOff>
        </xdr:to>
        <xdr:sp macro="" textlink="">
          <xdr:nvSpPr>
            <xdr:cNvPr id="5121" name="Spinner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45</xdr:col>
      <xdr:colOff>0</xdr:colOff>
      <xdr:row>12</xdr:row>
      <xdr:rowOff>0</xdr:rowOff>
    </xdr:from>
    <xdr:to>
      <xdr:col>45</xdr:col>
      <xdr:colOff>787401</xdr:colOff>
      <xdr:row>13</xdr:row>
      <xdr:rowOff>17656</xdr:rowOff>
    </xdr:to>
    <xdr:pic>
      <xdr:nvPicPr>
        <xdr:cNvPr id="5" name="Picture 4"/>
        <xdr:cNvPicPr>
          <a:picLocks noChangeAspect="1"/>
        </xdr:cNvPicPr>
      </xdr:nvPicPr>
      <xdr:blipFill>
        <a:blip xmlns:r="http://schemas.openxmlformats.org/officeDocument/2006/relationships" r:embed="rId1"/>
        <a:stretch>
          <a:fillRect/>
        </a:stretch>
      </xdr:blipFill>
      <xdr:spPr>
        <a:xfrm>
          <a:off x="36156900" y="2514600"/>
          <a:ext cx="787401" cy="220856"/>
        </a:xfrm>
        <a:prstGeom prst="rect">
          <a:avLst/>
        </a:prstGeom>
      </xdr:spPr>
    </xdr:pic>
    <xdr:clientData/>
  </xdr:twoCellAnchor>
  <xdr:twoCellAnchor editAs="oneCell">
    <xdr:from>
      <xdr:col>40</xdr:col>
      <xdr:colOff>127001</xdr:colOff>
      <xdr:row>12</xdr:row>
      <xdr:rowOff>165100</xdr:rowOff>
    </xdr:from>
    <xdr:to>
      <xdr:col>40</xdr:col>
      <xdr:colOff>509271</xdr:colOff>
      <xdr:row>14</xdr:row>
      <xdr:rowOff>25400</xdr:rowOff>
    </xdr:to>
    <xdr:pic>
      <xdr:nvPicPr>
        <xdr:cNvPr id="4" name="Picture 3"/>
        <xdr:cNvPicPr>
          <a:picLocks noChangeAspect="1"/>
        </xdr:cNvPicPr>
      </xdr:nvPicPr>
      <xdr:blipFill>
        <a:blip xmlns:r="http://schemas.openxmlformats.org/officeDocument/2006/relationships" r:embed="rId2"/>
        <a:stretch>
          <a:fillRect/>
        </a:stretch>
      </xdr:blipFill>
      <xdr:spPr>
        <a:xfrm>
          <a:off x="32181801" y="2679700"/>
          <a:ext cx="382270" cy="266700"/>
        </a:xfrm>
        <a:prstGeom prst="rect">
          <a:avLst/>
        </a:prstGeom>
      </xdr:spPr>
    </xdr:pic>
    <xdr:clientData/>
  </xdr:twoCellAnchor>
  <xdr:twoCellAnchor>
    <xdr:from>
      <xdr:col>31</xdr:col>
      <xdr:colOff>12700</xdr:colOff>
      <xdr:row>57</xdr:row>
      <xdr:rowOff>12700</xdr:rowOff>
    </xdr:from>
    <xdr:to>
      <xdr:col>38</xdr:col>
      <xdr:colOff>431800</xdr:colOff>
      <xdr:row>73</xdr:row>
      <xdr:rowOff>190500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406400</xdr:colOff>
      <xdr:row>14</xdr:row>
      <xdr:rowOff>12700</xdr:rowOff>
    </xdr:from>
    <xdr:to>
      <xdr:col>12</xdr:col>
      <xdr:colOff>599209</xdr:colOff>
      <xdr:row>15</xdr:row>
      <xdr:rowOff>12700</xdr:rowOff>
    </xdr:to>
    <xdr:pic>
      <xdr:nvPicPr>
        <xdr:cNvPr id="2" name="Picture 1"/>
        <xdr:cNvPicPr>
          <a:picLocks noChangeAspect="1"/>
        </xdr:cNvPicPr>
      </xdr:nvPicPr>
      <xdr:blipFill>
        <a:blip xmlns:r="http://schemas.openxmlformats.org/officeDocument/2006/relationships" r:embed="rId1"/>
        <a:stretch>
          <a:fillRect/>
        </a:stretch>
      </xdr:blipFill>
      <xdr:spPr>
        <a:xfrm>
          <a:off x="9486900" y="2984500"/>
          <a:ext cx="1018309" cy="228600"/>
        </a:xfrm>
        <a:prstGeom prst="rect">
          <a:avLst/>
        </a:prstGeom>
      </xdr:spPr>
    </xdr:pic>
    <xdr:clientData/>
  </xdr:twoCellAnchor>
  <xdr:twoCellAnchor editAs="oneCell">
    <xdr:from>
      <xdr:col>15</xdr:col>
      <xdr:colOff>266700</xdr:colOff>
      <xdr:row>23</xdr:row>
      <xdr:rowOff>0</xdr:rowOff>
    </xdr:from>
    <xdr:to>
      <xdr:col>16</xdr:col>
      <xdr:colOff>459509</xdr:colOff>
      <xdr:row>24</xdr:row>
      <xdr:rowOff>25400</xdr:rowOff>
    </xdr:to>
    <xdr:pic>
      <xdr:nvPicPr>
        <xdr:cNvPr id="3" name="Picture 2"/>
        <xdr:cNvPicPr>
          <a:picLocks noChangeAspect="1"/>
        </xdr:cNvPicPr>
      </xdr:nvPicPr>
      <xdr:blipFill>
        <a:blip xmlns:r="http://schemas.openxmlformats.org/officeDocument/2006/relationships" r:embed="rId1"/>
        <a:stretch>
          <a:fillRect/>
        </a:stretch>
      </xdr:blipFill>
      <xdr:spPr>
        <a:xfrm>
          <a:off x="12649200" y="4826000"/>
          <a:ext cx="1018309" cy="2286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hyperlink" Target="mailto:hpan.baruch@gmail.com" TargetMode="External"/><Relationship Id="rId2" Type="http://schemas.openxmlformats.org/officeDocument/2006/relationships/hyperlink" Target="mailto:yusun.baruch@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www.freevbcode.com/ShowCode.asp?ID=9209" TargetMode="External"/><Relationship Id="rId2" Type="http://schemas.openxmlformats.org/officeDocument/2006/relationships/hyperlink" Target="http://rosettacode.org/wiki/Cholesky_decomposition" TargetMode="External"/><Relationship Id="rId3"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hyperlink" Target="http://www.freevbcode.com/ShowCode.asp?ID=9209"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www.freevbcode.com/ShowCode.asp?ID=9209" TargetMode="External"/><Relationship Id="rId2" Type="http://schemas.openxmlformats.org/officeDocument/2006/relationships/hyperlink" Target="http://rosettacode.org/wiki/Cholesky_decomposi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www.freevbcode.com/ShowCode.asp?ID=9209" TargetMode="External"/><Relationship Id="rId2" Type="http://schemas.openxmlformats.org/officeDocument/2006/relationships/hyperlink" Target="http://rosettacode.org/wiki/Cholesky_decomposition" TargetMode="External"/><Relationship Id="rId3"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X784"/>
  <sheetViews>
    <sheetView workbookViewId="0">
      <selection activeCell="F28" sqref="F28"/>
    </sheetView>
  </sheetViews>
  <sheetFormatPr baseColWidth="10" defaultColWidth="9" defaultRowHeight="16" x14ac:dyDescent="0.2"/>
  <cols>
    <col min="1" max="1" width="12.1640625" style="1" bestFit="1" customWidth="1"/>
    <col min="2" max="2" width="9.1640625" style="1" customWidth="1"/>
    <col min="3" max="3" width="6.1640625" style="1" bestFit="1" customWidth="1"/>
    <col min="4" max="7" width="5.83203125" style="1" bestFit="1" customWidth="1"/>
    <col min="8" max="8" width="7.1640625" style="1" bestFit="1" customWidth="1"/>
    <col min="9" max="9" width="6.83203125" style="1" bestFit="1" customWidth="1"/>
    <col min="10" max="10" width="5.83203125" style="1" bestFit="1" customWidth="1"/>
    <col min="11" max="12" width="7.1640625" style="1" bestFit="1" customWidth="1"/>
    <col min="13" max="14" width="9" style="1"/>
    <col min="15" max="15" width="10.6640625" style="1" customWidth="1"/>
    <col min="16" max="16" width="9" style="1"/>
    <col min="17" max="17" width="12.1640625" style="1" customWidth="1"/>
    <col min="18" max="18" width="23.1640625" style="1" bestFit="1" customWidth="1"/>
    <col min="19" max="19" width="12.6640625" style="1" bestFit="1" customWidth="1"/>
    <col min="20" max="23" width="9" style="1"/>
    <col min="24" max="24" width="16.1640625" style="1" customWidth="1"/>
    <col min="25" max="16384" width="9" style="1"/>
  </cols>
  <sheetData>
    <row r="1" spans="1:20" x14ac:dyDescent="0.2">
      <c r="A1" s="9" t="s">
        <v>31</v>
      </c>
      <c r="B1" s="11" t="s">
        <v>25</v>
      </c>
      <c r="C1" s="12"/>
      <c r="D1" s="12"/>
      <c r="E1" s="12"/>
      <c r="F1" s="12"/>
      <c r="G1" s="12"/>
      <c r="H1" s="12"/>
      <c r="I1" s="12"/>
      <c r="J1" s="12"/>
      <c r="K1" s="12"/>
      <c r="L1" s="12"/>
      <c r="M1" s="12"/>
      <c r="N1" s="12"/>
      <c r="O1" s="12"/>
    </row>
    <row r="2" spans="1:20" x14ac:dyDescent="0.2">
      <c r="A2" s="1">
        <v>1</v>
      </c>
      <c r="B2" s="9" t="s">
        <v>26</v>
      </c>
    </row>
    <row r="3" spans="1:20" ht="20" x14ac:dyDescent="0.2">
      <c r="A3" s="1">
        <v>2</v>
      </c>
      <c r="B3" s="1" t="s">
        <v>0</v>
      </c>
      <c r="L3" s="80" t="s">
        <v>130</v>
      </c>
    </row>
    <row r="4" spans="1:20" x14ac:dyDescent="0.2">
      <c r="A4" s="1">
        <v>3</v>
      </c>
      <c r="B4" s="3" t="s">
        <v>1</v>
      </c>
      <c r="L4" s="62" t="s">
        <v>131</v>
      </c>
    </row>
    <row r="5" spans="1:20" x14ac:dyDescent="0.2">
      <c r="A5" s="1">
        <v>4</v>
      </c>
      <c r="B5" s="1" t="s">
        <v>2</v>
      </c>
      <c r="L5" s="62" t="s">
        <v>132</v>
      </c>
    </row>
    <row r="6" spans="1:20" ht="20" x14ac:dyDescent="0.2">
      <c r="A6" s="1">
        <v>5</v>
      </c>
      <c r="B6" s="9" t="s">
        <v>23</v>
      </c>
      <c r="L6" s="49" t="s">
        <v>60</v>
      </c>
      <c r="M6"/>
      <c r="N6"/>
      <c r="O6"/>
      <c r="P6"/>
      <c r="Q6" s="39" t="s">
        <v>87</v>
      </c>
      <c r="R6" s="38" t="s">
        <v>91</v>
      </c>
      <c r="S6" s="72" t="s">
        <v>96</v>
      </c>
      <c r="T6" s="47" t="s">
        <v>104</v>
      </c>
    </row>
    <row r="7" spans="1:20" x14ac:dyDescent="0.2">
      <c r="A7" s="1">
        <v>6</v>
      </c>
      <c r="B7" s="1" t="s">
        <v>3</v>
      </c>
    </row>
    <row r="8" spans="1:20" x14ac:dyDescent="0.2">
      <c r="A8" s="1">
        <v>7</v>
      </c>
      <c r="B8" s="9" t="s">
        <v>22</v>
      </c>
    </row>
    <row r="9" spans="1:20" x14ac:dyDescent="0.2">
      <c r="A9" s="1">
        <v>8</v>
      </c>
      <c r="B9" s="2" t="s">
        <v>18</v>
      </c>
    </row>
    <row r="10" spans="1:20" x14ac:dyDescent="0.2">
      <c r="A10" s="1">
        <v>9</v>
      </c>
      <c r="B10" s="3" t="s">
        <v>4</v>
      </c>
    </row>
    <row r="11" spans="1:20" x14ac:dyDescent="0.2">
      <c r="A11" s="1">
        <v>10</v>
      </c>
      <c r="B11" s="3" t="s">
        <v>19</v>
      </c>
    </row>
    <row r="12" spans="1:20" x14ac:dyDescent="0.2">
      <c r="A12" s="1">
        <v>11</v>
      </c>
      <c r="B12" s="1" t="s">
        <v>20</v>
      </c>
    </row>
    <row r="13" spans="1:20" ht="18" x14ac:dyDescent="0.2">
      <c r="A13" s="1">
        <v>12</v>
      </c>
      <c r="B13" s="9" t="s">
        <v>24</v>
      </c>
    </row>
    <row r="14" spans="1:20" x14ac:dyDescent="0.2">
      <c r="A14" s="1">
        <v>13</v>
      </c>
      <c r="B14" s="1" t="s">
        <v>21</v>
      </c>
      <c r="O14" s="9" t="s">
        <v>27</v>
      </c>
    </row>
    <row r="15" spans="1:20" x14ac:dyDescent="0.2">
      <c r="A15" s="4" t="s">
        <v>5</v>
      </c>
      <c r="E15" s="4"/>
      <c r="F15" s="4"/>
      <c r="G15" s="4"/>
      <c r="H15" s="4"/>
      <c r="I15" s="4"/>
      <c r="J15" s="4"/>
      <c r="K15" s="4"/>
      <c r="L15" s="4"/>
      <c r="Q15" s="1" t="s">
        <v>17</v>
      </c>
      <c r="R15" s="10" t="s">
        <v>28</v>
      </c>
      <c r="S15" s="10" t="s">
        <v>29</v>
      </c>
    </row>
    <row r="16" spans="1:20" x14ac:dyDescent="0.2">
      <c r="B16" s="4" t="s">
        <v>6</v>
      </c>
      <c r="C16" s="4" t="s">
        <v>7</v>
      </c>
      <c r="D16" s="4" t="s">
        <v>8</v>
      </c>
      <c r="E16" s="4" t="s">
        <v>9</v>
      </c>
      <c r="F16" s="4" t="s">
        <v>10</v>
      </c>
      <c r="G16" s="4" t="s">
        <v>11</v>
      </c>
      <c r="H16" s="4" t="s">
        <v>12</v>
      </c>
      <c r="I16" s="4" t="s">
        <v>13</v>
      </c>
      <c r="J16" s="4" t="s">
        <v>14</v>
      </c>
      <c r="K16" s="4" t="s">
        <v>15</v>
      </c>
      <c r="L16" s="4" t="s">
        <v>16</v>
      </c>
      <c r="P16" s="4" t="s">
        <v>6</v>
      </c>
      <c r="S16" s="10" t="s">
        <v>30</v>
      </c>
    </row>
    <row r="17" spans="1:19" x14ac:dyDescent="0.2">
      <c r="A17" s="5">
        <v>25537</v>
      </c>
      <c r="B17" s="6">
        <v>4.8533420071924809</v>
      </c>
      <c r="C17" s="7">
        <v>5.76</v>
      </c>
      <c r="D17" s="7">
        <v>6.08</v>
      </c>
      <c r="E17" s="1">
        <v>6.24</v>
      </c>
      <c r="F17" s="1">
        <v>6.4399999999999995</v>
      </c>
      <c r="G17" s="1">
        <v>6.7299999999999995</v>
      </c>
      <c r="H17" s="7">
        <v>94.01</v>
      </c>
      <c r="I17" s="7">
        <v>35.01</v>
      </c>
      <c r="J17" s="7">
        <v>3.0799999999999996</v>
      </c>
      <c r="K17" s="7">
        <v>278.28999999999996</v>
      </c>
      <c r="L17" s="7">
        <v>362.05337279600002</v>
      </c>
      <c r="O17" s="5">
        <v>24806</v>
      </c>
      <c r="P17" s="6">
        <v>4.8433420071924811</v>
      </c>
    </row>
    <row r="18" spans="1:19" x14ac:dyDescent="0.2">
      <c r="A18" s="5">
        <v>25568</v>
      </c>
      <c r="B18" s="6">
        <v>5.1027405380346478</v>
      </c>
      <c r="C18" s="7">
        <v>5.71</v>
      </c>
      <c r="D18" s="7">
        <v>6.2</v>
      </c>
      <c r="E18" s="1">
        <v>6.3599999999999994</v>
      </c>
      <c r="F18" s="1">
        <v>6.59</v>
      </c>
      <c r="G18" s="1">
        <v>6.9399999999999995</v>
      </c>
      <c r="H18" s="7">
        <v>96.48</v>
      </c>
      <c r="I18" s="7">
        <v>35.01</v>
      </c>
      <c r="J18" s="7">
        <v>3.0799999999999996</v>
      </c>
      <c r="K18" s="7">
        <v>240.67</v>
      </c>
      <c r="L18" s="7">
        <v>361.896150616</v>
      </c>
      <c r="O18" s="5">
        <v>24837</v>
      </c>
      <c r="P18" s="6">
        <v>5.092740538034648</v>
      </c>
      <c r="Q18" s="8">
        <f>+P18/P17-1</f>
        <v>5.1493066248843089E-2</v>
      </c>
      <c r="R18" s="1">
        <f>+Q18*$P$267</f>
        <v>0.38493018608221041</v>
      </c>
      <c r="S18" s="1">
        <f>+R18*100</f>
        <v>38.493018608221043</v>
      </c>
    </row>
    <row r="19" spans="1:19" x14ac:dyDescent="0.2">
      <c r="A19" s="5">
        <v>25599</v>
      </c>
      <c r="B19" s="6">
        <v>5.1339369030079691</v>
      </c>
      <c r="C19" s="7">
        <v>5.54</v>
      </c>
      <c r="D19" s="7">
        <v>6.18</v>
      </c>
      <c r="E19" s="1">
        <v>6.3</v>
      </c>
      <c r="F19" s="1">
        <v>6.49</v>
      </c>
      <c r="G19" s="1">
        <v>6.85</v>
      </c>
      <c r="H19" s="7">
        <v>92.25</v>
      </c>
      <c r="I19" s="7">
        <v>35.21</v>
      </c>
      <c r="J19" s="7">
        <v>3.0799999999999996</v>
      </c>
      <c r="K19" s="7">
        <v>240.92999999999998</v>
      </c>
      <c r="L19" s="7">
        <v>362.17137910999998</v>
      </c>
      <c r="O19" s="5">
        <v>24868</v>
      </c>
      <c r="P19" s="6">
        <v>5.1239369030079693</v>
      </c>
      <c r="Q19" s="8">
        <f t="shared" ref="Q19:Q82" si="0">+P19/P18-1</f>
        <v>6.1256537104794617E-3</v>
      </c>
      <c r="R19" s="1">
        <f t="shared" ref="R19:R82" si="1">+Q19*$P$267</f>
        <v>4.5791583108590252E-2</v>
      </c>
      <c r="S19" s="1">
        <f t="shared" ref="S19:S82" si="2">+R19*100</f>
        <v>4.5791583108590252</v>
      </c>
    </row>
    <row r="20" spans="1:19" x14ac:dyDescent="0.2">
      <c r="A20" s="5">
        <v>25627</v>
      </c>
      <c r="B20" s="6">
        <v>5.1131387939539312</v>
      </c>
      <c r="C20" s="7">
        <v>5.5699999999999994</v>
      </c>
      <c r="D20" s="7">
        <v>6.1099999999999994</v>
      </c>
      <c r="E20" s="1">
        <v>6.2799999999999994</v>
      </c>
      <c r="F20" s="1">
        <v>6.42</v>
      </c>
      <c r="G20" s="1">
        <v>6.81</v>
      </c>
      <c r="H20" s="7">
        <v>89.37</v>
      </c>
      <c r="I20" s="7">
        <v>35.21</v>
      </c>
      <c r="J20" s="7">
        <v>3.0799999999999996</v>
      </c>
      <c r="K20" s="7">
        <v>240.94</v>
      </c>
      <c r="L20" s="7">
        <v>362.11892236400001</v>
      </c>
      <c r="O20" s="5">
        <v>24896</v>
      </c>
      <c r="P20" s="6">
        <v>5.1031387939539314</v>
      </c>
      <c r="Q20" s="8">
        <f t="shared" si="0"/>
        <v>-4.0590095951080762E-3</v>
      </c>
      <c r="R20" s="1">
        <f t="shared" si="1"/>
        <v>-3.0342635088069416E-2</v>
      </c>
      <c r="S20" s="1">
        <f t="shared" si="2"/>
        <v>-3.0342635088069416</v>
      </c>
    </row>
    <row r="21" spans="1:19" x14ac:dyDescent="0.2">
      <c r="A21" s="5">
        <v>25658</v>
      </c>
      <c r="B21" s="6">
        <v>5.3108068574439269</v>
      </c>
      <c r="C21" s="7">
        <v>5.75</v>
      </c>
      <c r="D21" s="7">
        <v>6.12</v>
      </c>
      <c r="E21" s="1">
        <v>6.29</v>
      </c>
      <c r="F21" s="1">
        <v>6.4399999999999995</v>
      </c>
      <c r="G21" s="1">
        <v>6.8599999999999994</v>
      </c>
      <c r="H21" s="7">
        <v>90.210000000000008</v>
      </c>
      <c r="I21" s="7">
        <v>39.409999999999997</v>
      </c>
      <c r="J21" s="7">
        <v>3.0799999999999996</v>
      </c>
      <c r="K21" s="7">
        <v>240</v>
      </c>
      <c r="L21" s="7">
        <v>362.06648081099996</v>
      </c>
      <c r="O21" s="5">
        <v>24928</v>
      </c>
      <c r="P21" s="6">
        <v>5.3008068574439271</v>
      </c>
      <c r="Q21" s="8">
        <f t="shared" si="0"/>
        <v>3.8734604617101098E-2</v>
      </c>
      <c r="R21" s="1">
        <f t="shared" si="1"/>
        <v>0.28955584992798061</v>
      </c>
      <c r="S21" s="1">
        <f t="shared" si="2"/>
        <v>28.955584992798062</v>
      </c>
    </row>
    <row r="22" spans="1:19" x14ac:dyDescent="0.2">
      <c r="A22" s="5">
        <v>25688</v>
      </c>
      <c r="B22" s="6">
        <v>5.5295060280761099</v>
      </c>
      <c r="C22" s="7">
        <v>5.6499999999999995</v>
      </c>
      <c r="D22" s="7">
        <v>6.22</v>
      </c>
      <c r="E22" s="1">
        <v>6.39</v>
      </c>
      <c r="F22" s="1">
        <v>6.58</v>
      </c>
      <c r="G22" s="1">
        <v>6.9799999999999995</v>
      </c>
      <c r="H22" s="7">
        <v>97.600000000000009</v>
      </c>
      <c r="I22" s="7">
        <v>39.11</v>
      </c>
      <c r="J22" s="7">
        <v>3.0799999999999996</v>
      </c>
      <c r="K22" s="7">
        <v>240.17999999999998</v>
      </c>
      <c r="L22" s="7">
        <v>362.28946237600002</v>
      </c>
      <c r="O22" s="5">
        <v>24958</v>
      </c>
      <c r="P22" s="6">
        <v>5.5195060280761101</v>
      </c>
      <c r="Q22" s="8">
        <f t="shared" si="0"/>
        <v>4.1257713497910853E-2</v>
      </c>
      <c r="R22" s="1">
        <f t="shared" si="1"/>
        <v>0.30841704507029932</v>
      </c>
      <c r="S22" s="1">
        <f t="shared" si="2"/>
        <v>30.841704507029931</v>
      </c>
    </row>
    <row r="23" spans="1:19" x14ac:dyDescent="0.2">
      <c r="A23" s="5">
        <v>25719</v>
      </c>
      <c r="B23" s="6">
        <v>5.8214713329397494</v>
      </c>
      <c r="C23" s="7">
        <v>5.88</v>
      </c>
      <c r="D23" s="7">
        <v>6.2799999999999994</v>
      </c>
      <c r="E23" s="1">
        <v>6.49</v>
      </c>
      <c r="F23" s="1">
        <v>6.63</v>
      </c>
      <c r="G23" s="1">
        <v>7.04</v>
      </c>
      <c r="H23" s="7">
        <v>98.690000000000012</v>
      </c>
      <c r="I23" s="7">
        <v>41.309999999999995</v>
      </c>
      <c r="J23" s="7">
        <v>3.0799999999999996</v>
      </c>
      <c r="K23" s="7">
        <v>238.92999999999998</v>
      </c>
      <c r="L23" s="7">
        <v>362.276338211</v>
      </c>
      <c r="O23" s="5">
        <v>24989</v>
      </c>
      <c r="P23" s="6">
        <v>5.8114713329397496</v>
      </c>
      <c r="Q23" s="8">
        <f t="shared" si="0"/>
        <v>5.2896999002899348E-2</v>
      </c>
      <c r="R23" s="1">
        <f t="shared" si="1"/>
        <v>0.39542511550929471</v>
      </c>
      <c r="S23" s="1">
        <f t="shared" si="2"/>
        <v>39.542511550929468</v>
      </c>
    </row>
    <row r="24" spans="1:19" x14ac:dyDescent="0.2">
      <c r="A24" s="5">
        <v>25749</v>
      </c>
      <c r="B24" s="6">
        <v>5.6858638874427845</v>
      </c>
      <c r="C24" s="7">
        <v>5.7299999999999995</v>
      </c>
      <c r="D24" s="7">
        <v>6.29</v>
      </c>
      <c r="E24" s="1">
        <v>6.51</v>
      </c>
      <c r="F24" s="1">
        <v>6.66</v>
      </c>
      <c r="G24" s="1">
        <v>7.08</v>
      </c>
      <c r="H24" s="7">
        <v>99.59</v>
      </c>
      <c r="I24" s="7">
        <v>41.01</v>
      </c>
      <c r="J24" s="7">
        <v>3.0799999999999996</v>
      </c>
      <c r="K24" s="7">
        <v>238.48999999999998</v>
      </c>
      <c r="L24" s="7">
        <v>361.85686640699998</v>
      </c>
      <c r="O24" s="5">
        <v>25019</v>
      </c>
      <c r="P24" s="6">
        <v>5.6758638874427847</v>
      </c>
      <c r="Q24" s="8">
        <f t="shared" si="0"/>
        <v>-2.3334442816285494E-2</v>
      </c>
      <c r="R24" s="1">
        <f t="shared" si="1"/>
        <v>-0.17443380380556145</v>
      </c>
      <c r="S24" s="1">
        <f t="shared" si="2"/>
        <v>-17.443380380556146</v>
      </c>
    </row>
    <row r="25" spans="1:19" x14ac:dyDescent="0.2">
      <c r="A25" s="5">
        <v>25780</v>
      </c>
      <c r="B25" s="6">
        <v>5.4669965360045198</v>
      </c>
      <c r="C25" s="7">
        <v>5.51</v>
      </c>
      <c r="D25" s="7">
        <v>6.25</v>
      </c>
      <c r="E25" s="1">
        <v>6.46</v>
      </c>
      <c r="F25" s="1">
        <v>6.6099999999999994</v>
      </c>
      <c r="G25" s="1">
        <v>6.99</v>
      </c>
      <c r="H25" s="7">
        <v>97.75</v>
      </c>
      <c r="I25" s="7">
        <v>38.76</v>
      </c>
      <c r="J25" s="7">
        <v>3.0799999999999996</v>
      </c>
      <c r="K25" s="7">
        <v>239</v>
      </c>
      <c r="L25" s="7">
        <v>360.50026676199997</v>
      </c>
      <c r="O25" s="5">
        <v>25050</v>
      </c>
      <c r="P25" s="6">
        <v>5.4569965360045201</v>
      </c>
      <c r="Q25" s="8">
        <f t="shared" si="0"/>
        <v>-3.8561064144347124E-2</v>
      </c>
      <c r="R25" s="1">
        <f t="shared" si="1"/>
        <v>-0.28825856912230546</v>
      </c>
      <c r="S25" s="1">
        <f t="shared" si="2"/>
        <v>-28.825856912230545</v>
      </c>
    </row>
    <row r="26" spans="1:19" x14ac:dyDescent="0.2">
      <c r="A26" s="5">
        <v>25811</v>
      </c>
      <c r="B26" s="6">
        <v>5.2275547559044302</v>
      </c>
      <c r="C26" s="7">
        <v>5.43</v>
      </c>
      <c r="D26" s="7">
        <v>6.0299999999999994</v>
      </c>
      <c r="E26" s="1">
        <v>6.26</v>
      </c>
      <c r="F26" s="1">
        <v>6.39</v>
      </c>
      <c r="G26" s="1">
        <v>6.83</v>
      </c>
      <c r="H26" s="7">
        <v>98.87</v>
      </c>
      <c r="I26" s="7">
        <v>39.909999999999997</v>
      </c>
      <c r="J26" s="7">
        <v>3.0799999999999996</v>
      </c>
      <c r="K26" s="7">
        <v>239.13</v>
      </c>
      <c r="L26" s="7">
        <v>359.68341653800002</v>
      </c>
      <c r="O26" s="5">
        <v>25081</v>
      </c>
      <c r="P26" s="6">
        <v>5.2175547559044304</v>
      </c>
      <c r="Q26" s="8">
        <f t="shared" si="0"/>
        <v>-4.3877942476284404E-2</v>
      </c>
      <c r="R26" s="1">
        <f t="shared" si="1"/>
        <v>-0.32800424975042441</v>
      </c>
      <c r="S26" s="1">
        <f t="shared" si="2"/>
        <v>-32.800424975042439</v>
      </c>
    </row>
    <row r="27" spans="1:19" x14ac:dyDescent="0.2">
      <c r="A27" s="5">
        <v>25841</v>
      </c>
      <c r="B27" s="6">
        <v>5.352445702962271</v>
      </c>
      <c r="C27" s="7">
        <v>5.47</v>
      </c>
      <c r="D27" s="7">
        <v>5.9799999999999995</v>
      </c>
      <c r="E27" s="1">
        <v>6.24</v>
      </c>
      <c r="F27" s="1">
        <v>6.3999999999999995</v>
      </c>
      <c r="G27" s="1">
        <v>6.8</v>
      </c>
      <c r="H27" s="7">
        <v>102.68</v>
      </c>
      <c r="I27" s="7">
        <v>38.559999999999995</v>
      </c>
      <c r="J27" s="7">
        <v>3.0799999999999996</v>
      </c>
      <c r="K27" s="7">
        <v>238.76999999999998</v>
      </c>
      <c r="L27" s="7">
        <v>359.218304897</v>
      </c>
      <c r="O27" s="5">
        <v>25111</v>
      </c>
      <c r="P27" s="6">
        <v>5.3424457029622712</v>
      </c>
      <c r="Q27" s="8">
        <f t="shared" si="0"/>
        <v>2.3936681625910783E-2</v>
      </c>
      <c r="R27" s="1">
        <f t="shared" si="1"/>
        <v>0.17893576715601933</v>
      </c>
      <c r="S27" s="1">
        <f t="shared" si="2"/>
        <v>17.893576715601935</v>
      </c>
    </row>
    <row r="28" spans="1:19" x14ac:dyDescent="0.2">
      <c r="A28" s="5">
        <v>25872</v>
      </c>
      <c r="B28" s="6">
        <v>5.50866739503536</v>
      </c>
      <c r="C28" s="7">
        <v>5.59</v>
      </c>
      <c r="D28" s="7">
        <v>6.1</v>
      </c>
      <c r="E28" s="1">
        <v>6.33</v>
      </c>
      <c r="F28" s="1">
        <v>6.4799999999999995</v>
      </c>
      <c r="G28" s="1">
        <v>6.85</v>
      </c>
      <c r="H28" s="7">
        <v>103.42</v>
      </c>
      <c r="I28" s="7">
        <v>39.51</v>
      </c>
      <c r="J28" s="7">
        <v>3.0799999999999996</v>
      </c>
      <c r="K28" s="7">
        <v>239</v>
      </c>
      <c r="L28" s="7">
        <v>358.56145213399998</v>
      </c>
      <c r="O28" s="5">
        <v>25142</v>
      </c>
      <c r="P28" s="6">
        <v>5.4986673950353602</v>
      </c>
      <c r="Q28" s="8">
        <f t="shared" si="0"/>
        <v>2.9241605953330918E-2</v>
      </c>
      <c r="R28" s="1">
        <f t="shared" si="1"/>
        <v>0.21859208706980493</v>
      </c>
      <c r="S28" s="1">
        <f t="shared" si="2"/>
        <v>21.859208706980493</v>
      </c>
    </row>
    <row r="29" spans="1:19" x14ac:dyDescent="0.2">
      <c r="A29" s="5">
        <v>25902</v>
      </c>
      <c r="B29" s="6">
        <v>5.6128819247381641</v>
      </c>
      <c r="C29" s="7">
        <v>5.71</v>
      </c>
      <c r="D29" s="7">
        <v>6.2</v>
      </c>
      <c r="E29" s="1">
        <v>6.46</v>
      </c>
      <c r="F29" s="1">
        <v>6.6</v>
      </c>
      <c r="G29" s="1">
        <v>7.02</v>
      </c>
      <c r="H29" s="7">
        <v>108.38000000000001</v>
      </c>
      <c r="I29" s="7">
        <v>40.629999999999995</v>
      </c>
      <c r="J29" s="7">
        <v>3.0799999999999996</v>
      </c>
      <c r="K29" s="7">
        <v>238.73999999999998</v>
      </c>
      <c r="L29" s="7">
        <v>358.11205908799997</v>
      </c>
      <c r="O29" s="5">
        <v>25172</v>
      </c>
      <c r="P29" s="6">
        <v>5.6028819247381643</v>
      </c>
      <c r="Q29" s="8">
        <f t="shared" si="0"/>
        <v>1.8952688390808436E-2</v>
      </c>
      <c r="R29" s="1">
        <f t="shared" si="1"/>
        <v>0.14167852879019319</v>
      </c>
      <c r="S29" s="1">
        <f t="shared" si="2"/>
        <v>14.167852879019319</v>
      </c>
    </row>
    <row r="30" spans="1:19" x14ac:dyDescent="0.2">
      <c r="A30" s="5">
        <v>25933</v>
      </c>
      <c r="B30" s="6">
        <v>6.1243063092331358</v>
      </c>
      <c r="C30" s="7">
        <v>6.04</v>
      </c>
      <c r="D30" s="7">
        <v>6.46</v>
      </c>
      <c r="E30" s="1">
        <v>6.67</v>
      </c>
      <c r="F30" s="1">
        <v>6.8599999999999994</v>
      </c>
      <c r="G30" s="1">
        <v>7.24</v>
      </c>
      <c r="H30" s="7">
        <v>103.87</v>
      </c>
      <c r="I30" s="7">
        <v>41.73</v>
      </c>
      <c r="J30" s="7">
        <v>3.0799999999999996</v>
      </c>
      <c r="K30" s="7">
        <v>238.42999999999998</v>
      </c>
      <c r="L30" s="7">
        <v>357.91980672900002</v>
      </c>
      <c r="O30" s="5">
        <v>25203</v>
      </c>
      <c r="P30" s="6">
        <v>6.114306309233136</v>
      </c>
      <c r="Q30" s="8">
        <f t="shared" si="0"/>
        <v>9.1278808185641269E-2</v>
      </c>
      <c r="R30" s="1">
        <f t="shared" si="1"/>
        <v>0.68234368585597083</v>
      </c>
      <c r="S30" s="1">
        <f t="shared" si="2"/>
        <v>68.234368585597082</v>
      </c>
    </row>
    <row r="31" spans="1:19" x14ac:dyDescent="0.2">
      <c r="A31" s="5">
        <v>25964</v>
      </c>
      <c r="B31" s="6">
        <v>6.3229599570229471</v>
      </c>
      <c r="C31" s="7">
        <v>6.05</v>
      </c>
      <c r="D31" s="7">
        <v>6.6</v>
      </c>
      <c r="E31" s="1">
        <v>6.74</v>
      </c>
      <c r="F31" s="1">
        <v>6.9399999999999995</v>
      </c>
      <c r="G31" s="1">
        <v>7.33</v>
      </c>
      <c r="H31" s="7">
        <v>103.02000000000001</v>
      </c>
      <c r="I31" s="7">
        <v>42.53</v>
      </c>
      <c r="J31" s="7">
        <v>3.0799999999999996</v>
      </c>
      <c r="K31" s="7">
        <v>238.70999999999998</v>
      </c>
      <c r="L31" s="7">
        <v>357.99668289699997</v>
      </c>
      <c r="O31" s="5">
        <v>25234</v>
      </c>
      <c r="P31" s="6">
        <v>6.3129599570229473</v>
      </c>
      <c r="Q31" s="8">
        <f t="shared" si="0"/>
        <v>3.2489973145412687E-2</v>
      </c>
      <c r="R31" s="1">
        <f t="shared" si="1"/>
        <v>0.24287486296178196</v>
      </c>
      <c r="S31" s="1">
        <f t="shared" si="2"/>
        <v>24.287486296178194</v>
      </c>
    </row>
    <row r="32" spans="1:19" x14ac:dyDescent="0.2">
      <c r="A32" s="5">
        <v>25992</v>
      </c>
      <c r="B32" s="6">
        <v>6.3124996698932483</v>
      </c>
      <c r="C32" s="7">
        <v>6.2</v>
      </c>
      <c r="D32" s="7">
        <v>6.67</v>
      </c>
      <c r="E32" s="1">
        <v>6.7799999999999994</v>
      </c>
      <c r="F32" s="1">
        <v>6.9799999999999995</v>
      </c>
      <c r="G32" s="1">
        <v>7.31</v>
      </c>
      <c r="H32" s="7">
        <v>98.14</v>
      </c>
      <c r="I32" s="7">
        <v>42.71</v>
      </c>
      <c r="J32" s="7">
        <v>3.0799999999999996</v>
      </c>
      <c r="K32" s="7">
        <v>239.16</v>
      </c>
      <c r="L32" s="7">
        <v>357.855768474</v>
      </c>
      <c r="O32" s="5">
        <v>25262</v>
      </c>
      <c r="P32" s="6">
        <v>6.3024996698932485</v>
      </c>
      <c r="Q32" s="8">
        <f t="shared" si="0"/>
        <v>-1.6569544557402116E-3</v>
      </c>
      <c r="R32" s="1">
        <f t="shared" si="1"/>
        <v>-1.2386362542396808E-2</v>
      </c>
      <c r="S32" s="1">
        <f t="shared" si="2"/>
        <v>-1.2386362542396807</v>
      </c>
    </row>
    <row r="33" spans="1:19" x14ac:dyDescent="0.2">
      <c r="A33" s="5">
        <v>26023</v>
      </c>
      <c r="B33" s="6">
        <v>6.1974719523742499</v>
      </c>
      <c r="C33" s="7">
        <v>6.31</v>
      </c>
      <c r="D33" s="7">
        <v>6.8599999999999994</v>
      </c>
      <c r="E33" s="1">
        <v>6.96</v>
      </c>
      <c r="F33" s="1">
        <v>7.14</v>
      </c>
      <c r="G33" s="1">
        <v>7.52</v>
      </c>
      <c r="H33" s="7">
        <v>101.52000000000001</v>
      </c>
      <c r="I33" s="7">
        <v>43.41</v>
      </c>
      <c r="J33" s="7">
        <v>3.26</v>
      </c>
      <c r="K33" s="7">
        <v>239.19</v>
      </c>
      <c r="L33" s="7">
        <v>357.98386790699999</v>
      </c>
      <c r="O33" s="5">
        <v>25293</v>
      </c>
      <c r="P33" s="6">
        <v>6.1874719523742501</v>
      </c>
      <c r="Q33" s="8">
        <f t="shared" si="0"/>
        <v>-1.82511263060402E-2</v>
      </c>
      <c r="R33" s="1">
        <f t="shared" si="1"/>
        <v>-0.13643408631452048</v>
      </c>
      <c r="S33" s="1">
        <f t="shared" si="2"/>
        <v>-13.643408631452047</v>
      </c>
    </row>
    <row r="34" spans="1:19" x14ac:dyDescent="0.2">
      <c r="A34" s="5">
        <v>26053</v>
      </c>
      <c r="B34" s="6">
        <v>6.3020399198848667</v>
      </c>
      <c r="C34" s="7">
        <v>6.18</v>
      </c>
      <c r="D34" s="7">
        <v>6.8999999999999995</v>
      </c>
      <c r="E34" s="1">
        <v>7.0299999999999994</v>
      </c>
      <c r="F34" s="1">
        <v>7.22</v>
      </c>
      <c r="G34" s="1">
        <v>7.55</v>
      </c>
      <c r="H34" s="7">
        <v>103.7</v>
      </c>
      <c r="I34" s="7">
        <v>43.61</v>
      </c>
      <c r="J34" s="7">
        <v>3.36</v>
      </c>
      <c r="K34" s="7">
        <v>239.32999999999998</v>
      </c>
      <c r="L34" s="7">
        <v>358.21467815400001</v>
      </c>
      <c r="O34" s="5">
        <v>25323</v>
      </c>
      <c r="P34" s="6">
        <v>6.2920399198848669</v>
      </c>
      <c r="Q34" s="8">
        <f t="shared" si="0"/>
        <v>1.6899950143691944E-2</v>
      </c>
      <c r="R34" s="1">
        <f t="shared" si="1"/>
        <v>0.12633353240520173</v>
      </c>
      <c r="S34" s="1">
        <f t="shared" si="2"/>
        <v>12.633353240520172</v>
      </c>
    </row>
    <row r="35" spans="1:19" x14ac:dyDescent="0.2">
      <c r="A35" s="5">
        <v>26084</v>
      </c>
      <c r="B35" s="6">
        <v>6.2183812512217473</v>
      </c>
      <c r="C35" s="7">
        <v>6.33</v>
      </c>
      <c r="D35" s="7">
        <v>6.8</v>
      </c>
      <c r="E35" s="1">
        <v>6.97</v>
      </c>
      <c r="F35" s="1">
        <v>7.13</v>
      </c>
      <c r="G35" s="1">
        <v>7.5299999999999994</v>
      </c>
      <c r="H35" s="7">
        <v>103.47</v>
      </c>
      <c r="I35" s="7">
        <v>43.379999999999995</v>
      </c>
      <c r="J35" s="7">
        <v>3.36</v>
      </c>
      <c r="K35" s="7">
        <v>238.69</v>
      </c>
      <c r="L35" s="7">
        <v>358.44578622799997</v>
      </c>
      <c r="O35" s="5">
        <v>25354</v>
      </c>
      <c r="P35" s="6">
        <v>6.2083812512217476</v>
      </c>
      <c r="Q35" s="8">
        <f t="shared" si="0"/>
        <v>-1.3295953256547421E-2</v>
      </c>
      <c r="R35" s="1">
        <f t="shared" si="1"/>
        <v>-9.939228975897621E-2</v>
      </c>
      <c r="S35" s="1">
        <f t="shared" si="2"/>
        <v>-9.9392289758976204</v>
      </c>
    </row>
    <row r="36" spans="1:19" x14ac:dyDescent="0.2">
      <c r="A36" s="5">
        <v>26114</v>
      </c>
      <c r="B36" s="6">
        <v>6.637018537693347</v>
      </c>
      <c r="C36" s="7">
        <v>6.58</v>
      </c>
      <c r="D36" s="7">
        <v>6.99</v>
      </c>
      <c r="E36" s="1">
        <v>7.13</v>
      </c>
      <c r="F36" s="1">
        <v>7.29</v>
      </c>
      <c r="G36" s="1">
        <v>7.71</v>
      </c>
      <c r="H36" s="7">
        <v>97.72</v>
      </c>
      <c r="I36" s="7">
        <v>40.909999999999997</v>
      </c>
      <c r="J36" s="7">
        <v>3.36</v>
      </c>
      <c r="K36" s="7">
        <v>238.98</v>
      </c>
      <c r="L36" s="7">
        <v>358.690057389</v>
      </c>
      <c r="O36" s="5">
        <v>25384</v>
      </c>
      <c r="P36" s="6">
        <v>6.6270185376933473</v>
      </c>
      <c r="Q36" s="8">
        <f t="shared" si="0"/>
        <v>6.7430988776537637E-2</v>
      </c>
      <c r="R36" s="1">
        <f t="shared" si="1"/>
        <v>0.50407219744936516</v>
      </c>
      <c r="S36" s="1">
        <f t="shared" si="2"/>
        <v>50.407219744936512</v>
      </c>
    </row>
    <row r="37" spans="1:19" x14ac:dyDescent="0.2">
      <c r="A37" s="5">
        <v>26145</v>
      </c>
      <c r="B37" s="6">
        <v>7.214051936359354</v>
      </c>
      <c r="C37" s="7">
        <v>6.7299999999999995</v>
      </c>
      <c r="D37" s="7">
        <v>7.09</v>
      </c>
      <c r="E37" s="1">
        <v>7.25</v>
      </c>
      <c r="F37" s="1">
        <v>7.41</v>
      </c>
      <c r="G37" s="1">
        <v>7.85</v>
      </c>
      <c r="H37" s="7">
        <v>91.84</v>
      </c>
      <c r="I37" s="7">
        <v>41.48</v>
      </c>
      <c r="J37" s="7">
        <v>3.36</v>
      </c>
      <c r="K37" s="7">
        <v>239.06</v>
      </c>
      <c r="L37" s="7">
        <v>359.60581430499997</v>
      </c>
      <c r="O37" s="5">
        <v>25415</v>
      </c>
      <c r="P37" s="6">
        <v>7.2040519363593543</v>
      </c>
      <c r="Q37" s="8">
        <f t="shared" si="0"/>
        <v>8.7072851144740282E-2</v>
      </c>
      <c r="R37" s="1">
        <f t="shared" si="1"/>
        <v>0.65090256291751747</v>
      </c>
      <c r="S37" s="1">
        <f t="shared" si="2"/>
        <v>65.090256291751743</v>
      </c>
    </row>
    <row r="38" spans="1:19" x14ac:dyDescent="0.2">
      <c r="A38" s="5">
        <v>26176</v>
      </c>
      <c r="B38" s="6">
        <v>7.2035458422602892</v>
      </c>
      <c r="C38" s="7">
        <v>6.7</v>
      </c>
      <c r="D38" s="7">
        <v>6.9799999999999995</v>
      </c>
      <c r="E38" s="1">
        <v>7.24</v>
      </c>
      <c r="F38" s="1">
        <v>7.42</v>
      </c>
      <c r="G38" s="1">
        <v>7.87</v>
      </c>
      <c r="H38" s="7">
        <v>95.52000000000001</v>
      </c>
      <c r="I38" s="7">
        <v>40.93</v>
      </c>
      <c r="J38" s="7">
        <v>3.36</v>
      </c>
      <c r="K38" s="7">
        <v>238.54999999999998</v>
      </c>
      <c r="L38" s="7">
        <v>359.59288385499997</v>
      </c>
      <c r="O38" s="5">
        <v>25446</v>
      </c>
      <c r="P38" s="6">
        <v>7.1935458422602894</v>
      </c>
      <c r="Q38" s="8">
        <f t="shared" si="0"/>
        <v>-1.458359016824895E-3</v>
      </c>
      <c r="R38" s="1">
        <f t="shared" si="1"/>
        <v>-1.0901786368833467E-2</v>
      </c>
      <c r="S38" s="1">
        <f t="shared" si="2"/>
        <v>-1.0901786368833468</v>
      </c>
    </row>
    <row r="39" spans="1:19" x14ac:dyDescent="0.2">
      <c r="A39" s="5">
        <v>26206</v>
      </c>
      <c r="B39" s="6">
        <v>7.319142622466746</v>
      </c>
      <c r="C39" s="7">
        <v>7.17</v>
      </c>
      <c r="D39" s="7">
        <v>7.1499999999999995</v>
      </c>
      <c r="E39" s="1">
        <v>7.37</v>
      </c>
      <c r="F39" s="1">
        <v>7.5699999999999994</v>
      </c>
      <c r="G39" s="1">
        <v>8.06</v>
      </c>
      <c r="H39" s="7">
        <v>93.13000000000001</v>
      </c>
      <c r="I39" s="7">
        <v>40.86</v>
      </c>
      <c r="J39" s="7">
        <v>3.36</v>
      </c>
      <c r="K39" s="7">
        <v>238.42</v>
      </c>
      <c r="L39" s="7">
        <v>358.33019492599999</v>
      </c>
      <c r="O39" s="5">
        <v>25476</v>
      </c>
      <c r="P39" s="6">
        <v>7.3091426224667462</v>
      </c>
      <c r="Q39" s="8">
        <f t="shared" si="0"/>
        <v>1.6069513247188194E-2</v>
      </c>
      <c r="R39" s="1">
        <f t="shared" si="1"/>
        <v>0.12012570186825244</v>
      </c>
      <c r="S39" s="1">
        <f t="shared" si="2"/>
        <v>12.012570186825243</v>
      </c>
    </row>
    <row r="40" spans="1:19" x14ac:dyDescent="0.2">
      <c r="A40" s="5">
        <v>26237</v>
      </c>
      <c r="B40" s="6">
        <v>7.224558571153473</v>
      </c>
      <c r="C40" s="7">
        <v>7.1099999999999994</v>
      </c>
      <c r="D40" s="7">
        <v>7.34</v>
      </c>
      <c r="E40" s="1">
        <v>7.54</v>
      </c>
      <c r="F40" s="1">
        <v>7.8</v>
      </c>
      <c r="G40" s="1">
        <v>8.23</v>
      </c>
      <c r="H40" s="7">
        <v>97.25</v>
      </c>
      <c r="I40" s="7">
        <v>40.01</v>
      </c>
      <c r="J40" s="7">
        <v>3.36</v>
      </c>
      <c r="K40" s="7">
        <v>239.04</v>
      </c>
      <c r="L40" s="7">
        <v>358.29168105799999</v>
      </c>
      <c r="O40" s="5">
        <v>25507</v>
      </c>
      <c r="P40" s="6">
        <v>7.2145585711534732</v>
      </c>
      <c r="Q40" s="8">
        <f t="shared" si="0"/>
        <v>-1.2940512478514465E-2</v>
      </c>
      <c r="R40" s="1">
        <f t="shared" si="1"/>
        <v>-9.6735235231124983E-2</v>
      </c>
      <c r="S40" s="1">
        <f t="shared" si="2"/>
        <v>-9.6735235231124985</v>
      </c>
    </row>
    <row r="41" spans="1:19" x14ac:dyDescent="0.2">
      <c r="A41" s="5">
        <v>26267</v>
      </c>
      <c r="B41" s="6">
        <v>7.4874002890680442</v>
      </c>
      <c r="C41" s="7">
        <v>7.1499999999999995</v>
      </c>
      <c r="D41" s="7">
        <v>7.3599999999999994</v>
      </c>
      <c r="E41" s="1">
        <v>7.59</v>
      </c>
      <c r="F41" s="1">
        <v>7.85</v>
      </c>
      <c r="G41" s="1">
        <v>8.26</v>
      </c>
      <c r="H41" s="7">
        <v>93.820000000000007</v>
      </c>
      <c r="I41" s="7">
        <v>35.61</v>
      </c>
      <c r="J41" s="7">
        <v>3.36</v>
      </c>
      <c r="K41" s="7">
        <v>239.66</v>
      </c>
      <c r="L41" s="7">
        <v>357.77895280999996</v>
      </c>
      <c r="O41" s="5">
        <v>25537</v>
      </c>
      <c r="P41" s="6">
        <v>7.4774002890680444</v>
      </c>
      <c r="Q41" s="8">
        <f t="shared" si="0"/>
        <v>3.6432127526902613E-2</v>
      </c>
      <c r="R41" s="1">
        <f t="shared" si="1"/>
        <v>0.27234396103992975</v>
      </c>
      <c r="S41" s="1">
        <f t="shared" si="2"/>
        <v>27.234396103992975</v>
      </c>
    </row>
    <row r="42" spans="1:19" x14ac:dyDescent="0.2">
      <c r="A42" s="5">
        <v>26298</v>
      </c>
      <c r="B42" s="6">
        <v>8.0879465951284359</v>
      </c>
      <c r="C42" s="7">
        <v>7.66</v>
      </c>
      <c r="D42" s="7">
        <v>7.7299999999999995</v>
      </c>
      <c r="E42" s="1">
        <v>7.9399999999999995</v>
      </c>
      <c r="F42" s="1">
        <v>8.2200000000000006</v>
      </c>
      <c r="G42" s="1">
        <v>8.66</v>
      </c>
      <c r="H42" s="7">
        <v>92.070000000000007</v>
      </c>
      <c r="I42" s="7">
        <v>35.18</v>
      </c>
      <c r="J42" s="7">
        <v>3.36</v>
      </c>
      <c r="K42" s="7">
        <v>239.73999999999998</v>
      </c>
      <c r="L42" s="7">
        <v>357.75335491800001</v>
      </c>
      <c r="O42" s="5">
        <v>25568</v>
      </c>
      <c r="P42" s="6">
        <v>8.0779465951284362</v>
      </c>
      <c r="Q42" s="8">
        <f t="shared" si="0"/>
        <v>8.0314853136642883E-2</v>
      </c>
      <c r="R42" s="1">
        <f t="shared" si="1"/>
        <v>0.60038396652574433</v>
      </c>
      <c r="S42" s="1">
        <f t="shared" si="2"/>
        <v>60.038396652574434</v>
      </c>
    </row>
    <row r="43" spans="1:19" x14ac:dyDescent="0.2">
      <c r="A43" s="5">
        <v>26329</v>
      </c>
      <c r="B43" s="6">
        <v>8.1512647096417812</v>
      </c>
      <c r="C43" s="7">
        <v>7.81</v>
      </c>
      <c r="D43" s="7">
        <v>7.92</v>
      </c>
      <c r="E43" s="1">
        <v>8.16</v>
      </c>
      <c r="F43" s="1">
        <v>8.36</v>
      </c>
      <c r="G43" s="1">
        <v>8.8699999999999992</v>
      </c>
      <c r="H43" s="7">
        <v>85.03</v>
      </c>
      <c r="I43" s="7">
        <v>34.839999999999996</v>
      </c>
      <c r="J43" s="7">
        <v>3.36</v>
      </c>
      <c r="K43" s="7">
        <v>240.06</v>
      </c>
      <c r="L43" s="7">
        <v>357.81735652099997</v>
      </c>
      <c r="O43" s="5">
        <v>25599</v>
      </c>
      <c r="P43" s="6">
        <v>8.1412647096417814</v>
      </c>
      <c r="Q43" s="8">
        <f t="shared" si="0"/>
        <v>7.838392315137499E-3</v>
      </c>
      <c r="R43" s="1">
        <f t="shared" si="1"/>
        <v>5.8594953306340243E-2</v>
      </c>
      <c r="S43" s="1">
        <f t="shared" si="2"/>
        <v>5.8594953306340241</v>
      </c>
    </row>
    <row r="44" spans="1:19" x14ac:dyDescent="0.2">
      <c r="A44" s="5">
        <v>26358</v>
      </c>
      <c r="B44" s="6">
        <v>7.3717082546348536</v>
      </c>
      <c r="C44" s="7">
        <v>7.25</v>
      </c>
      <c r="D44" s="7">
        <v>7.9399999999999995</v>
      </c>
      <c r="E44" s="1">
        <v>8.14</v>
      </c>
      <c r="F44" s="1">
        <v>8.32</v>
      </c>
      <c r="G44" s="1">
        <v>8.7899999999999991</v>
      </c>
      <c r="H44" s="7">
        <v>89.51</v>
      </c>
      <c r="I44" s="7">
        <v>34.97</v>
      </c>
      <c r="J44" s="7">
        <v>3.36</v>
      </c>
      <c r="K44" s="7">
        <v>240.48</v>
      </c>
      <c r="L44" s="7">
        <v>357.79175313000002</v>
      </c>
      <c r="O44" s="5">
        <v>25627</v>
      </c>
      <c r="P44" s="6">
        <v>7.3617082546348538</v>
      </c>
      <c r="Q44" s="8">
        <f t="shared" si="0"/>
        <v>-9.5753729034715129E-2</v>
      </c>
      <c r="R44" s="1">
        <f t="shared" si="1"/>
        <v>-0.71579541519779977</v>
      </c>
      <c r="S44" s="1">
        <f t="shared" si="2"/>
        <v>-71.57954151977998</v>
      </c>
    </row>
    <row r="45" spans="1:19" x14ac:dyDescent="0.2">
      <c r="A45" s="5">
        <v>26389</v>
      </c>
      <c r="B45" s="6">
        <v>6.8466600587004365</v>
      </c>
      <c r="C45" s="7">
        <v>7.08</v>
      </c>
      <c r="D45" s="7">
        <v>7.85</v>
      </c>
      <c r="E45" s="1">
        <v>8.07</v>
      </c>
      <c r="F45" s="1">
        <v>8.18</v>
      </c>
      <c r="G45" s="1">
        <v>8.64</v>
      </c>
      <c r="H45" s="7">
        <v>89.64</v>
      </c>
      <c r="I45" s="7">
        <v>35.11</v>
      </c>
      <c r="J45" s="7">
        <v>3.36</v>
      </c>
      <c r="K45" s="7">
        <v>240.6</v>
      </c>
      <c r="L45" s="7">
        <v>357.62542037599997</v>
      </c>
      <c r="O45" s="5">
        <v>25658</v>
      </c>
      <c r="P45" s="6">
        <v>6.8366600587004367</v>
      </c>
      <c r="Q45" s="8">
        <f t="shared" si="0"/>
        <v>-7.1321516389059925E-2</v>
      </c>
      <c r="R45" s="1">
        <f t="shared" si="1"/>
        <v>-0.53315536586293444</v>
      </c>
      <c r="S45" s="1">
        <f t="shared" si="2"/>
        <v>-53.315536586293447</v>
      </c>
    </row>
    <row r="46" spans="1:19" x14ac:dyDescent="0.2">
      <c r="A46" s="5">
        <v>26419</v>
      </c>
      <c r="B46" s="6">
        <v>6.7103685555728143</v>
      </c>
      <c r="C46" s="7">
        <v>7.3999999999999995</v>
      </c>
      <c r="D46" s="7">
        <v>7.84</v>
      </c>
      <c r="E46" s="1">
        <v>8.0399999999999991</v>
      </c>
      <c r="F46" s="1">
        <v>8.23</v>
      </c>
      <c r="G46" s="1">
        <v>8.7099999999999991</v>
      </c>
      <c r="H46" s="7">
        <v>81.53</v>
      </c>
      <c r="I46" s="7">
        <v>35.96</v>
      </c>
      <c r="J46" s="7">
        <v>3.36</v>
      </c>
      <c r="K46" s="7">
        <v>240.64</v>
      </c>
      <c r="L46" s="7">
        <v>358.09923583900002</v>
      </c>
      <c r="O46" s="5">
        <v>25688</v>
      </c>
      <c r="P46" s="6">
        <v>6.7003685555728145</v>
      </c>
      <c r="Q46" s="8">
        <f t="shared" si="0"/>
        <v>-1.9935392714776845E-2</v>
      </c>
      <c r="R46" s="1">
        <f t="shared" si="1"/>
        <v>-0.14902461605679582</v>
      </c>
      <c r="S46" s="1">
        <f t="shared" si="2"/>
        <v>-14.902461605679582</v>
      </c>
    </row>
    <row r="47" spans="1:19" x14ac:dyDescent="0.2">
      <c r="A47" s="5">
        <v>26450</v>
      </c>
      <c r="B47" s="6">
        <v>7.0565172744892584</v>
      </c>
      <c r="C47" s="7">
        <v>7.92</v>
      </c>
      <c r="D47" s="7">
        <v>8.1199999999999992</v>
      </c>
      <c r="E47" s="1">
        <v>8.25</v>
      </c>
      <c r="F47" s="1">
        <v>8.5</v>
      </c>
      <c r="G47" s="1">
        <v>8.99</v>
      </c>
      <c r="H47" s="7">
        <v>76.56</v>
      </c>
      <c r="I47" s="7">
        <v>35.97</v>
      </c>
      <c r="J47" s="7">
        <v>3.36</v>
      </c>
      <c r="K47" s="7">
        <v>240.41</v>
      </c>
      <c r="L47" s="7">
        <v>358.92177948599999</v>
      </c>
      <c r="O47" s="5">
        <v>25719</v>
      </c>
      <c r="P47" s="6">
        <v>7.0465172744892586</v>
      </c>
      <c r="Q47" s="8">
        <f t="shared" si="0"/>
        <v>5.1661146106440015E-2</v>
      </c>
      <c r="R47" s="1">
        <f t="shared" si="1"/>
        <v>0.38618664672001346</v>
      </c>
      <c r="S47" s="1">
        <f t="shared" si="2"/>
        <v>38.618664672001344</v>
      </c>
    </row>
    <row r="48" spans="1:19" x14ac:dyDescent="0.2">
      <c r="A48" s="5">
        <v>26480</v>
      </c>
      <c r="B48" s="6">
        <v>6.8886142356277489</v>
      </c>
      <c r="C48" s="7">
        <v>7.85</v>
      </c>
      <c r="D48" s="7">
        <v>8.49</v>
      </c>
      <c r="E48" s="1">
        <v>8.59</v>
      </c>
      <c r="F48" s="1">
        <v>8.77</v>
      </c>
      <c r="G48" s="1">
        <v>9.26</v>
      </c>
      <c r="H48" s="7">
        <v>72.73</v>
      </c>
      <c r="I48" s="7">
        <v>35.409999999999997</v>
      </c>
      <c r="J48" s="7">
        <v>3.36</v>
      </c>
      <c r="K48" s="7">
        <v>239.79</v>
      </c>
      <c r="L48" s="7">
        <v>358.89601779999998</v>
      </c>
      <c r="O48" s="5">
        <v>25749</v>
      </c>
      <c r="P48" s="6">
        <v>6.8786142356277491</v>
      </c>
      <c r="Q48" s="8">
        <f t="shared" si="0"/>
        <v>-2.3827804902909144E-2</v>
      </c>
      <c r="R48" s="1">
        <f t="shared" si="1"/>
        <v>-0.17812187238730406</v>
      </c>
      <c r="S48" s="1">
        <f t="shared" si="2"/>
        <v>-17.812187238730406</v>
      </c>
    </row>
    <row r="49" spans="1:19" x14ac:dyDescent="0.2">
      <c r="A49" s="5">
        <v>26511</v>
      </c>
      <c r="B49" s="6">
        <v>6.6579729930068154</v>
      </c>
      <c r="C49" s="7">
        <v>7.47</v>
      </c>
      <c r="D49" s="7">
        <v>8.4499999999999993</v>
      </c>
      <c r="E49" s="1">
        <v>8.65</v>
      </c>
      <c r="F49" s="1">
        <v>8.93</v>
      </c>
      <c r="G49" s="1">
        <v>9.41</v>
      </c>
      <c r="H49" s="7">
        <v>78.06</v>
      </c>
      <c r="I49" s="7">
        <v>35.309999999999995</v>
      </c>
      <c r="J49" s="7">
        <v>3.32</v>
      </c>
      <c r="K49" s="7">
        <v>239.07999999999998</v>
      </c>
      <c r="L49" s="7">
        <v>359.38612305099997</v>
      </c>
      <c r="O49" s="5">
        <v>25780</v>
      </c>
      <c r="P49" s="6">
        <v>6.6479729930068157</v>
      </c>
      <c r="Q49" s="8">
        <f t="shared" si="0"/>
        <v>-3.353019005286384E-2</v>
      </c>
      <c r="R49" s="1">
        <f t="shared" si="1"/>
        <v>-0.25065087858718726</v>
      </c>
      <c r="S49" s="1">
        <f t="shared" si="2"/>
        <v>-25.065087858718726</v>
      </c>
    </row>
    <row r="50" spans="1:19" x14ac:dyDescent="0.2">
      <c r="A50" s="5">
        <v>26542</v>
      </c>
      <c r="B50" s="6">
        <v>6.6160662360034213</v>
      </c>
      <c r="C50" s="7">
        <v>7.54</v>
      </c>
      <c r="D50" s="7">
        <v>8.14</v>
      </c>
      <c r="E50" s="1">
        <v>8.5</v>
      </c>
      <c r="F50" s="1">
        <v>8.86</v>
      </c>
      <c r="G50" s="1">
        <v>9.4499999999999993</v>
      </c>
      <c r="H50" s="7">
        <v>81.53</v>
      </c>
      <c r="I50" s="7">
        <v>35.26</v>
      </c>
      <c r="J50" s="7">
        <v>3.32</v>
      </c>
      <c r="K50" s="7">
        <v>238.82</v>
      </c>
      <c r="L50" s="7">
        <v>358.24034210999997</v>
      </c>
      <c r="O50" s="5">
        <v>25811</v>
      </c>
      <c r="P50" s="6">
        <v>6.6060662360034215</v>
      </c>
      <c r="Q50" s="8">
        <f t="shared" si="0"/>
        <v>-6.3036894174325342E-3</v>
      </c>
      <c r="R50" s="1">
        <f t="shared" si="1"/>
        <v>-4.71224674935974E-2</v>
      </c>
      <c r="S50" s="1">
        <f t="shared" si="2"/>
        <v>-4.71224674935974</v>
      </c>
    </row>
    <row r="51" spans="1:19" x14ac:dyDescent="0.2">
      <c r="A51" s="5">
        <v>26572</v>
      </c>
      <c r="B51" s="6">
        <v>6.3124996698932483</v>
      </c>
      <c r="C51" s="7">
        <v>7.3999999999999995</v>
      </c>
      <c r="D51" s="7">
        <v>8.1</v>
      </c>
      <c r="E51" s="1">
        <v>8.48</v>
      </c>
      <c r="F51" s="1">
        <v>8.7899999999999991</v>
      </c>
      <c r="G51" s="1">
        <v>9.4</v>
      </c>
      <c r="H51" s="7">
        <v>84.22</v>
      </c>
      <c r="I51" s="7">
        <v>36.239999999999995</v>
      </c>
      <c r="J51" s="7">
        <v>3.32</v>
      </c>
      <c r="K51" s="7">
        <v>238.54</v>
      </c>
      <c r="L51" s="7">
        <v>357.98386790699999</v>
      </c>
      <c r="O51" s="5">
        <v>25841</v>
      </c>
      <c r="P51" s="6">
        <v>6.3024996698932485</v>
      </c>
      <c r="Q51" s="8">
        <f t="shared" si="0"/>
        <v>-4.5952697909039775E-2</v>
      </c>
      <c r="R51" s="1">
        <f t="shared" si="1"/>
        <v>-0.34351383294257987</v>
      </c>
      <c r="S51" s="1">
        <f t="shared" si="2"/>
        <v>-34.351383294257985</v>
      </c>
    </row>
    <row r="52" spans="1:19" x14ac:dyDescent="0.2">
      <c r="A52" s="5">
        <v>26603</v>
      </c>
      <c r="B52" s="6">
        <v>6.0825091715050297</v>
      </c>
      <c r="C52" s="7">
        <v>7.34</v>
      </c>
      <c r="D52" s="7">
        <v>8.0399999999999991</v>
      </c>
      <c r="E52" s="1">
        <v>8.4499999999999993</v>
      </c>
      <c r="F52" s="1">
        <v>8.7200000000000006</v>
      </c>
      <c r="G52" s="1">
        <v>9.34</v>
      </c>
      <c r="H52" s="7">
        <v>83.26</v>
      </c>
      <c r="I52" s="7">
        <v>38.01</v>
      </c>
      <c r="J52" s="7">
        <v>3.32</v>
      </c>
      <c r="K52" s="7">
        <v>238.75</v>
      </c>
      <c r="L52" s="7">
        <v>357.81735652099997</v>
      </c>
      <c r="O52" s="5">
        <v>25872</v>
      </c>
      <c r="P52" s="6">
        <v>6.0725091715050299</v>
      </c>
      <c r="Q52" s="8">
        <f t="shared" si="0"/>
        <v>-3.6491949295431536E-2</v>
      </c>
      <c r="R52" s="1">
        <f t="shared" si="1"/>
        <v>-0.27279115143213373</v>
      </c>
      <c r="S52" s="1">
        <f t="shared" si="2"/>
        <v>-27.279115143213374</v>
      </c>
    </row>
    <row r="53" spans="1:19" x14ac:dyDescent="0.2">
      <c r="A53" s="5">
        <v>26633</v>
      </c>
      <c r="B53" s="6">
        <v>5.4357489966080621</v>
      </c>
      <c r="C53" s="7">
        <v>6.85</v>
      </c>
      <c r="D53" s="7">
        <v>8.06</v>
      </c>
      <c r="E53" s="1">
        <v>8.43</v>
      </c>
      <c r="F53" s="1">
        <v>8.75</v>
      </c>
      <c r="G53" s="1">
        <v>9.39</v>
      </c>
      <c r="H53" s="7">
        <v>87.210000000000008</v>
      </c>
      <c r="I53" s="7">
        <v>37.559999999999995</v>
      </c>
      <c r="J53" s="7">
        <v>3.32</v>
      </c>
      <c r="K53" s="7">
        <v>239.04999999999998</v>
      </c>
      <c r="L53" s="7">
        <v>357.71496494399997</v>
      </c>
      <c r="O53" s="5">
        <v>25902</v>
      </c>
      <c r="P53" s="6">
        <v>5.4257489966080623</v>
      </c>
      <c r="Q53" s="8">
        <f t="shared" si="0"/>
        <v>-0.10650624916827789</v>
      </c>
      <c r="R53" s="1">
        <f t="shared" si="1"/>
        <v>-0.79617457840131201</v>
      </c>
      <c r="S53" s="1">
        <f t="shared" si="2"/>
        <v>-79.617457840131195</v>
      </c>
    </row>
    <row r="54" spans="1:19" x14ac:dyDescent="0.2">
      <c r="A54" s="5">
        <v>26664</v>
      </c>
      <c r="B54" s="6">
        <v>5.0091801856352207</v>
      </c>
      <c r="C54" s="7">
        <v>6.3999999999999995</v>
      </c>
      <c r="D54" s="7">
        <v>7.6499999999999995</v>
      </c>
      <c r="E54" s="1">
        <v>8.14</v>
      </c>
      <c r="F54" s="1">
        <v>8.49</v>
      </c>
      <c r="G54" s="1">
        <v>9.129999999999999</v>
      </c>
      <c r="H54" s="7">
        <v>92.01</v>
      </c>
      <c r="I54" s="7">
        <v>37.409999999999997</v>
      </c>
      <c r="J54" s="7">
        <v>3.57</v>
      </c>
      <c r="K54" s="7">
        <v>239.07999999999998</v>
      </c>
      <c r="L54" s="7">
        <v>357.67658321099998</v>
      </c>
      <c r="O54" s="5">
        <v>25933</v>
      </c>
      <c r="P54" s="6">
        <v>4.9991801856352209</v>
      </c>
      <c r="Q54" s="8">
        <f t="shared" si="0"/>
        <v>-7.8619341078902338E-2</v>
      </c>
      <c r="R54" s="1">
        <f t="shared" si="1"/>
        <v>-0.58770937129506395</v>
      </c>
      <c r="S54" s="1">
        <f t="shared" si="2"/>
        <v>-58.770937129506393</v>
      </c>
    </row>
    <row r="55" spans="1:19" x14ac:dyDescent="0.2">
      <c r="A55" s="5">
        <v>26695</v>
      </c>
      <c r="B55" s="6">
        <v>4.5627638529765742</v>
      </c>
      <c r="C55" s="7">
        <v>6.25</v>
      </c>
      <c r="D55" s="7">
        <v>7.37</v>
      </c>
      <c r="E55" s="1">
        <v>7.91</v>
      </c>
      <c r="F55" s="1">
        <v>8.16</v>
      </c>
      <c r="G55" s="1">
        <v>8.75</v>
      </c>
      <c r="H55" s="7">
        <v>95.850000000000009</v>
      </c>
      <c r="I55" s="7">
        <v>38.059999999999995</v>
      </c>
      <c r="J55" s="7">
        <v>3.57</v>
      </c>
      <c r="K55" s="7">
        <v>240.54</v>
      </c>
      <c r="L55" s="7">
        <v>358.02231562399999</v>
      </c>
      <c r="O55" s="5">
        <v>25964</v>
      </c>
      <c r="P55" s="6">
        <v>4.5527638529765744</v>
      </c>
      <c r="Q55" s="8">
        <f t="shared" si="0"/>
        <v>-8.929790807328597E-2</v>
      </c>
      <c r="R55" s="1">
        <f t="shared" si="1"/>
        <v>-0.66753570675497242</v>
      </c>
      <c r="S55" s="1">
        <f t="shared" si="2"/>
        <v>-66.753570675497244</v>
      </c>
    </row>
    <row r="56" spans="1:19" x14ac:dyDescent="0.2">
      <c r="A56" s="5">
        <v>26723</v>
      </c>
      <c r="B56" s="6">
        <v>3.7864750712268682</v>
      </c>
      <c r="C56" s="7">
        <v>6.12</v>
      </c>
      <c r="D56" s="7">
        <v>7.09</v>
      </c>
      <c r="E56" s="1">
        <v>7.68</v>
      </c>
      <c r="F56" s="1">
        <v>7.8599999999999994</v>
      </c>
      <c r="G56" s="1">
        <v>8.4</v>
      </c>
      <c r="H56" s="7">
        <v>96.76</v>
      </c>
      <c r="I56" s="7">
        <v>38.76</v>
      </c>
      <c r="J56" s="7">
        <v>3.57</v>
      </c>
      <c r="K56" s="7">
        <v>241.82</v>
      </c>
      <c r="L56" s="7">
        <v>357.54870356499998</v>
      </c>
      <c r="O56" s="5">
        <v>25992</v>
      </c>
      <c r="P56" s="6">
        <v>3.7764750712268684</v>
      </c>
      <c r="Q56" s="8">
        <f t="shared" si="0"/>
        <v>-0.17050934483284741</v>
      </c>
      <c r="R56" s="1">
        <f t="shared" si="1"/>
        <v>-1.2746219756672261</v>
      </c>
      <c r="S56" s="1">
        <f t="shared" si="2"/>
        <v>-127.46219756672261</v>
      </c>
    </row>
    <row r="57" spans="1:19" x14ac:dyDescent="0.2">
      <c r="A57" s="5">
        <v>26754</v>
      </c>
      <c r="B57" s="6">
        <v>3.4664761929843926</v>
      </c>
      <c r="C57" s="7">
        <v>5.71</v>
      </c>
      <c r="D57" s="7">
        <v>7.22</v>
      </c>
      <c r="E57" s="1">
        <v>7.74</v>
      </c>
      <c r="F57" s="1">
        <v>7.97</v>
      </c>
      <c r="G57" s="1">
        <v>8.4700000000000006</v>
      </c>
      <c r="H57" s="7">
        <v>100.32000000000001</v>
      </c>
      <c r="I57" s="7">
        <v>38.83</v>
      </c>
      <c r="J57" s="7">
        <v>3.57</v>
      </c>
      <c r="K57" s="7">
        <v>241.89</v>
      </c>
      <c r="L57" s="7">
        <v>357.52313860699996</v>
      </c>
      <c r="O57" s="5">
        <v>26023</v>
      </c>
      <c r="P57" s="6">
        <v>3.4564761929843928</v>
      </c>
      <c r="Q57" s="8">
        <f t="shared" si="0"/>
        <v>-8.4734804866199553E-2</v>
      </c>
      <c r="R57" s="1">
        <f t="shared" si="1"/>
        <v>-0.63342478086588594</v>
      </c>
      <c r="S57" s="1">
        <f t="shared" si="2"/>
        <v>-63.342478086588592</v>
      </c>
    </row>
    <row r="58" spans="1:19" x14ac:dyDescent="0.2">
      <c r="A58" s="5">
        <v>26784</v>
      </c>
      <c r="B58" s="6">
        <v>3.9518339310484114</v>
      </c>
      <c r="C58" s="7">
        <v>5.84</v>
      </c>
      <c r="D58" s="7">
        <v>7.26</v>
      </c>
      <c r="E58" s="1">
        <v>7.75</v>
      </c>
      <c r="F58" s="1">
        <v>8</v>
      </c>
      <c r="G58" s="1">
        <v>8.4599999999999991</v>
      </c>
      <c r="H58" s="7">
        <v>103.87</v>
      </c>
      <c r="I58" s="7">
        <v>39.21</v>
      </c>
      <c r="J58" s="7">
        <v>3.57</v>
      </c>
      <c r="K58" s="7">
        <v>241.82</v>
      </c>
      <c r="L58" s="7">
        <v>357.51035749900001</v>
      </c>
      <c r="O58" s="5">
        <v>26053</v>
      </c>
      <c r="P58" s="6">
        <v>3.9418339310484116</v>
      </c>
      <c r="Q58" s="8">
        <f t="shared" si="0"/>
        <v>0.14041981224958211</v>
      </c>
      <c r="R58" s="1">
        <f t="shared" si="1"/>
        <v>1.0496913156744689</v>
      </c>
      <c r="S58" s="1">
        <f t="shared" si="2"/>
        <v>104.96913156744689</v>
      </c>
    </row>
    <row r="59" spans="1:19" x14ac:dyDescent="0.2">
      <c r="A59" s="5">
        <v>26815</v>
      </c>
      <c r="B59" s="6">
        <v>4.2415371838838629</v>
      </c>
      <c r="C59" s="7">
        <v>6.3999999999999995</v>
      </c>
      <c r="D59" s="7">
        <v>7.54</v>
      </c>
      <c r="E59" s="1">
        <v>7.85</v>
      </c>
      <c r="F59" s="1">
        <v>8.15</v>
      </c>
      <c r="G59" s="1">
        <v>8.629999999999999</v>
      </c>
      <c r="H59" s="7">
        <v>99.64</v>
      </c>
      <c r="I59" s="7">
        <v>40.93</v>
      </c>
      <c r="J59" s="7">
        <v>3.57</v>
      </c>
      <c r="K59" s="7">
        <v>241.89</v>
      </c>
      <c r="L59" s="7">
        <v>357.42091532899997</v>
      </c>
      <c r="O59" s="5">
        <v>26084</v>
      </c>
      <c r="P59" s="6">
        <v>4.2315371838838631</v>
      </c>
      <c r="Q59" s="8">
        <f t="shared" si="0"/>
        <v>7.3494535260240967E-2</v>
      </c>
      <c r="R59" s="1">
        <f t="shared" si="1"/>
        <v>0.54939950549916483</v>
      </c>
      <c r="S59" s="1">
        <f t="shared" si="2"/>
        <v>54.939950549916482</v>
      </c>
    </row>
    <row r="60" spans="1:19" x14ac:dyDescent="0.2">
      <c r="A60" s="5">
        <v>26845</v>
      </c>
      <c r="B60" s="6">
        <v>4.8741135201607255</v>
      </c>
      <c r="C60" s="7">
        <v>6.5299999999999994</v>
      </c>
      <c r="D60" s="7">
        <v>7.6499999999999995</v>
      </c>
      <c r="E60" s="1">
        <v>7.97</v>
      </c>
      <c r="F60" s="1">
        <v>8.2099999999999991</v>
      </c>
      <c r="G60" s="1">
        <v>8.76</v>
      </c>
      <c r="H60" s="7">
        <v>99.710000000000008</v>
      </c>
      <c r="I60" s="7">
        <v>40.159999999999997</v>
      </c>
      <c r="J60" s="7">
        <v>3.57</v>
      </c>
      <c r="K60" s="7">
        <v>241.91</v>
      </c>
      <c r="L60" s="7">
        <v>357.42091532899997</v>
      </c>
      <c r="O60" s="5">
        <v>26114</v>
      </c>
      <c r="P60" s="6">
        <v>4.8641135201607257</v>
      </c>
      <c r="Q60" s="8">
        <f t="shared" si="0"/>
        <v>0.14949090809979837</v>
      </c>
      <c r="R60" s="1">
        <f t="shared" si="1"/>
        <v>1.1175011951001628</v>
      </c>
      <c r="S60" s="1">
        <f t="shared" si="2"/>
        <v>111.75011951001628</v>
      </c>
    </row>
    <row r="61" spans="1:19" x14ac:dyDescent="0.2">
      <c r="A61" s="5">
        <v>26876</v>
      </c>
      <c r="B61" s="6">
        <v>5.5503467972382605</v>
      </c>
      <c r="C61" s="7">
        <v>6.74</v>
      </c>
      <c r="D61" s="7">
        <v>7.6499999999999995</v>
      </c>
      <c r="E61" s="1">
        <v>7.97</v>
      </c>
      <c r="F61" s="1">
        <v>8.2200000000000006</v>
      </c>
      <c r="G61" s="1">
        <v>8.77</v>
      </c>
      <c r="H61" s="7">
        <v>95.61</v>
      </c>
      <c r="I61" s="7">
        <v>42.91</v>
      </c>
      <c r="J61" s="7">
        <v>3.57</v>
      </c>
      <c r="K61" s="7">
        <v>241.87</v>
      </c>
      <c r="L61" s="7">
        <v>357.40814152899998</v>
      </c>
      <c r="O61" s="5">
        <v>26145</v>
      </c>
      <c r="P61" s="6">
        <v>5.5403467972382607</v>
      </c>
      <c r="Q61" s="8">
        <f t="shared" si="0"/>
        <v>0.13902497840041983</v>
      </c>
      <c r="R61" s="1">
        <f t="shared" si="1"/>
        <v>1.0392644040099521</v>
      </c>
      <c r="S61" s="1">
        <f t="shared" si="2"/>
        <v>103.92644040099522</v>
      </c>
    </row>
    <row r="62" spans="1:19" x14ac:dyDescent="0.2">
      <c r="A62" s="5">
        <v>26907</v>
      </c>
      <c r="B62" s="6">
        <v>5.071548964217131</v>
      </c>
      <c r="C62" s="7">
        <v>6.59</v>
      </c>
      <c r="D62" s="7">
        <v>7.6</v>
      </c>
      <c r="E62" s="1">
        <v>7.9399999999999995</v>
      </c>
      <c r="F62" s="1">
        <v>8.2099999999999991</v>
      </c>
      <c r="G62" s="1">
        <v>8.77</v>
      </c>
      <c r="H62" s="7">
        <v>99.04</v>
      </c>
      <c r="I62" s="7">
        <v>42.86</v>
      </c>
      <c r="J62" s="7">
        <v>3.57</v>
      </c>
      <c r="K62" s="7">
        <v>241.89999999999998</v>
      </c>
      <c r="L62" s="7">
        <v>355.71732401499997</v>
      </c>
      <c r="O62" s="5">
        <v>26176</v>
      </c>
      <c r="P62" s="6">
        <v>5.0615489642171312</v>
      </c>
      <c r="Q62" s="8">
        <f t="shared" si="0"/>
        <v>-8.6420191829832627E-2</v>
      </c>
      <c r="R62" s="1">
        <f t="shared" si="1"/>
        <v>-0.64602368718070236</v>
      </c>
      <c r="S62" s="1">
        <f t="shared" si="2"/>
        <v>-64.602368718070238</v>
      </c>
    </row>
    <row r="63" spans="1:19" x14ac:dyDescent="0.2">
      <c r="A63" s="5">
        <v>26937</v>
      </c>
      <c r="B63" s="6">
        <v>4.8221887229181739</v>
      </c>
      <c r="C63" s="7">
        <v>6.1499999999999995</v>
      </c>
      <c r="D63" s="7">
        <v>7.45</v>
      </c>
      <c r="E63" s="1">
        <v>7.8199999999999994</v>
      </c>
      <c r="F63" s="1">
        <v>8.0499999999999989</v>
      </c>
      <c r="G63" s="1">
        <v>8.6</v>
      </c>
      <c r="H63" s="7">
        <v>98.350000000000009</v>
      </c>
      <c r="I63" s="7">
        <v>42.66</v>
      </c>
      <c r="J63" s="7">
        <v>3.57</v>
      </c>
      <c r="K63" s="7">
        <v>246.98</v>
      </c>
      <c r="L63" s="7">
        <v>338.04197782599999</v>
      </c>
      <c r="O63" s="5">
        <v>26206</v>
      </c>
      <c r="P63" s="6">
        <v>4.8121887229181741</v>
      </c>
      <c r="Q63" s="8">
        <f t="shared" si="0"/>
        <v>-4.9265598942501931E-2</v>
      </c>
      <c r="R63" s="1">
        <f t="shared" si="1"/>
        <v>-0.36827902375720117</v>
      </c>
      <c r="S63" s="1">
        <f t="shared" si="2"/>
        <v>-36.827902375720114</v>
      </c>
    </row>
    <row r="64" spans="1:19" x14ac:dyDescent="0.2">
      <c r="A64" s="5">
        <v>26968</v>
      </c>
      <c r="B64" s="6">
        <v>4.583505638849541</v>
      </c>
      <c r="C64" s="7">
        <v>5.9399999999999995</v>
      </c>
      <c r="D64" s="7">
        <v>7.3999999999999995</v>
      </c>
      <c r="E64" s="1">
        <v>7.7</v>
      </c>
      <c r="F64" s="1">
        <v>7.9799999999999995</v>
      </c>
      <c r="G64" s="1">
        <v>8.49</v>
      </c>
      <c r="H64" s="7">
        <v>94.100000000000009</v>
      </c>
      <c r="I64" s="7">
        <v>42.51</v>
      </c>
      <c r="J64" s="7">
        <v>3.57</v>
      </c>
      <c r="K64" s="7">
        <v>249.07999999999998</v>
      </c>
      <c r="L64" s="7">
        <v>331.11390040499998</v>
      </c>
      <c r="O64" s="5">
        <v>26237</v>
      </c>
      <c r="P64" s="6">
        <v>4.5735056388495412</v>
      </c>
      <c r="Q64" s="8">
        <f t="shared" si="0"/>
        <v>-4.9599693156650027E-2</v>
      </c>
      <c r="R64" s="1">
        <f t="shared" si="1"/>
        <v>-0.37077650462966533</v>
      </c>
      <c r="S64" s="1">
        <f t="shared" si="2"/>
        <v>-37.077650462966531</v>
      </c>
    </row>
    <row r="65" spans="1:19" x14ac:dyDescent="0.2">
      <c r="A65" s="5">
        <v>26998</v>
      </c>
      <c r="B65" s="6">
        <v>4.3347441176685289</v>
      </c>
      <c r="C65" s="7">
        <v>5.8199999999999994</v>
      </c>
      <c r="D65" s="7">
        <v>7.27</v>
      </c>
      <c r="E65" s="1">
        <v>7.5699999999999994</v>
      </c>
      <c r="F65" s="1">
        <v>7.89</v>
      </c>
      <c r="G65" s="1">
        <v>8.39</v>
      </c>
      <c r="H65" s="7">
        <v>94</v>
      </c>
      <c r="I65" s="7">
        <v>43.41</v>
      </c>
      <c r="J65" s="7">
        <v>3.57</v>
      </c>
      <c r="K65" s="7">
        <v>249.35999999999999</v>
      </c>
      <c r="L65" s="7">
        <v>328.76271221100001</v>
      </c>
      <c r="O65" s="5">
        <v>26267</v>
      </c>
      <c r="P65" s="6">
        <v>4.3247441176685291</v>
      </c>
      <c r="Q65" s="8">
        <f t="shared" si="0"/>
        <v>-5.4391869350266631E-2</v>
      </c>
      <c r="R65" s="1">
        <f t="shared" si="1"/>
        <v>-0.40659983791172682</v>
      </c>
      <c r="S65" s="1">
        <f t="shared" si="2"/>
        <v>-40.659983791172685</v>
      </c>
    </row>
    <row r="66" spans="1:19" x14ac:dyDescent="0.2">
      <c r="A66" s="5">
        <v>27029</v>
      </c>
      <c r="B66" s="6">
        <v>4.1173279175105204</v>
      </c>
      <c r="C66" s="7">
        <v>5.9399999999999995</v>
      </c>
      <c r="D66" s="7">
        <v>7.26</v>
      </c>
      <c r="E66" s="1">
        <v>7.58</v>
      </c>
      <c r="F66" s="1">
        <v>7.8199999999999994</v>
      </c>
      <c r="G66" s="1">
        <v>8.39</v>
      </c>
      <c r="H66" s="7">
        <v>101.96000000000001</v>
      </c>
      <c r="I66" s="7">
        <v>43.559999999999995</v>
      </c>
      <c r="J66" s="7">
        <v>3.57</v>
      </c>
      <c r="K66" s="7">
        <v>251.06</v>
      </c>
      <c r="L66" s="7">
        <v>320.020240328</v>
      </c>
      <c r="O66" s="5">
        <v>26298</v>
      </c>
      <c r="P66" s="6">
        <v>4.1073279175105206</v>
      </c>
      <c r="Q66" s="8">
        <f t="shared" si="0"/>
        <v>-5.0272615961199918E-2</v>
      </c>
      <c r="R66" s="1">
        <f t="shared" si="1"/>
        <v>-0.37580685763141869</v>
      </c>
      <c r="S66" s="1">
        <f t="shared" si="2"/>
        <v>-37.580685763141872</v>
      </c>
    </row>
    <row r="67" spans="1:19" x14ac:dyDescent="0.2">
      <c r="A67" s="5">
        <v>27060</v>
      </c>
      <c r="B67" s="14">
        <v>3.4664761929843926</v>
      </c>
      <c r="C67" s="14">
        <v>5.96</v>
      </c>
      <c r="D67" s="1">
        <v>7.2</v>
      </c>
      <c r="E67" s="1">
        <v>7.5299999999999994</v>
      </c>
      <c r="F67" s="1">
        <v>7.71</v>
      </c>
      <c r="G67" s="1">
        <v>8.24</v>
      </c>
      <c r="H67" s="1">
        <v>103.95</v>
      </c>
      <c r="I67" s="1">
        <v>46.21</v>
      </c>
      <c r="J67" s="1">
        <v>3.57</v>
      </c>
      <c r="K67" s="1">
        <v>259.38</v>
      </c>
      <c r="L67" s="1">
        <v>310.57</v>
      </c>
      <c r="O67" s="5">
        <v>26329</v>
      </c>
      <c r="P67" s="1">
        <v>3.4564761929843928</v>
      </c>
      <c r="Q67" s="8">
        <f t="shared" si="0"/>
        <v>-0.15846110600310026</v>
      </c>
      <c r="R67" s="1">
        <f t="shared" si="1"/>
        <v>-1.1845568241323496</v>
      </c>
      <c r="S67" s="1">
        <f t="shared" si="2"/>
        <v>-118.45568241323497</v>
      </c>
    </row>
    <row r="68" spans="1:19" x14ac:dyDescent="0.2">
      <c r="A68" s="5">
        <v>27088</v>
      </c>
      <c r="B68" s="14">
        <v>3.2809024106102695</v>
      </c>
      <c r="C68" s="14">
        <v>6.09</v>
      </c>
      <c r="D68" s="1">
        <v>7.2799999999999994</v>
      </c>
      <c r="E68" s="1">
        <v>7.5299999999999994</v>
      </c>
      <c r="F68" s="1">
        <v>7.71</v>
      </c>
      <c r="G68" s="1">
        <v>8.24</v>
      </c>
      <c r="H68" s="1">
        <v>106.58</v>
      </c>
      <c r="I68" s="1">
        <v>48.65</v>
      </c>
      <c r="J68" s="1">
        <v>3.57</v>
      </c>
      <c r="K68" s="1">
        <v>260.59999999999997</v>
      </c>
      <c r="L68" s="1">
        <v>303.40999999999997</v>
      </c>
      <c r="O68" s="5">
        <v>26357</v>
      </c>
      <c r="P68" s="1">
        <v>3.2709024106102698</v>
      </c>
      <c r="Q68" s="8">
        <f t="shared" si="0"/>
        <v>-5.3688719960166997E-2</v>
      </c>
      <c r="R68" s="1">
        <f t="shared" si="1"/>
        <v>-0.40134352972711324</v>
      </c>
      <c r="S68" s="1">
        <f t="shared" si="2"/>
        <v>-40.134352972711326</v>
      </c>
    </row>
    <row r="69" spans="1:19" x14ac:dyDescent="0.2">
      <c r="A69" s="5">
        <v>27119</v>
      </c>
      <c r="B69" s="14">
        <v>3.8278021271112603</v>
      </c>
      <c r="C69" s="14">
        <v>6.08</v>
      </c>
      <c r="D69" s="1">
        <v>7.25</v>
      </c>
      <c r="E69" s="1">
        <v>7.54</v>
      </c>
      <c r="F69" s="1">
        <v>7.67</v>
      </c>
      <c r="G69" s="1">
        <v>8.25</v>
      </c>
      <c r="H69" s="1">
        <v>107.21000000000001</v>
      </c>
      <c r="I69" s="1">
        <v>48.41</v>
      </c>
      <c r="J69" s="1">
        <v>3.57</v>
      </c>
      <c r="K69" s="1">
        <v>261.64</v>
      </c>
      <c r="L69" s="1">
        <v>304.33</v>
      </c>
      <c r="O69" s="5">
        <v>26389</v>
      </c>
      <c r="P69" s="1">
        <v>3.8178021271112605</v>
      </c>
      <c r="Q69" s="8">
        <f t="shared" si="0"/>
        <v>0.16720147771053573</v>
      </c>
      <c r="R69" s="1">
        <f t="shared" si="1"/>
        <v>1.249894415246307</v>
      </c>
      <c r="S69" s="1">
        <f t="shared" si="2"/>
        <v>124.98944152463069</v>
      </c>
    </row>
    <row r="70" spans="1:19" x14ac:dyDescent="0.2">
      <c r="A70" s="5">
        <v>27149</v>
      </c>
      <c r="B70" s="14">
        <v>3.8071375446233411</v>
      </c>
      <c r="C70" s="14">
        <v>6.2</v>
      </c>
      <c r="D70" s="1">
        <v>7.31</v>
      </c>
      <c r="E70" s="1">
        <v>7.58</v>
      </c>
      <c r="F70" s="1">
        <v>7.75</v>
      </c>
      <c r="G70" s="1">
        <v>8.25</v>
      </c>
      <c r="H70" s="1">
        <v>107.68</v>
      </c>
      <c r="I70" s="1">
        <v>49.309999999999995</v>
      </c>
      <c r="J70" s="1">
        <v>3.57</v>
      </c>
      <c r="K70" s="1">
        <v>261.11</v>
      </c>
      <c r="L70" s="1">
        <v>304.89</v>
      </c>
      <c r="O70" s="5">
        <v>26419</v>
      </c>
      <c r="P70" s="1">
        <v>3.7971375446233413</v>
      </c>
      <c r="Q70" s="8">
        <f t="shared" si="0"/>
        <v>-5.4126908100277094E-3</v>
      </c>
      <c r="R70" s="1">
        <f t="shared" si="1"/>
        <v>-4.046191521477413E-2</v>
      </c>
      <c r="S70" s="1">
        <f t="shared" si="2"/>
        <v>-4.0461915214774127</v>
      </c>
    </row>
    <row r="71" spans="1:19" x14ac:dyDescent="0.2">
      <c r="A71" s="5">
        <v>27180</v>
      </c>
      <c r="B71" s="14">
        <v>3.7864750712268682</v>
      </c>
      <c r="C71" s="14">
        <v>6.14</v>
      </c>
      <c r="D71" s="1">
        <v>7.31</v>
      </c>
      <c r="E71" s="1">
        <v>7.5699999999999994</v>
      </c>
      <c r="F71" s="1">
        <v>7.76</v>
      </c>
      <c r="G71" s="1">
        <v>8.24</v>
      </c>
      <c r="H71" s="1">
        <v>109.36</v>
      </c>
      <c r="I71" s="1">
        <v>59.41</v>
      </c>
      <c r="J71" s="1">
        <v>3.57</v>
      </c>
      <c r="K71" s="1">
        <v>261.31</v>
      </c>
      <c r="L71" s="1">
        <v>304.7</v>
      </c>
      <c r="O71" s="5">
        <v>26450</v>
      </c>
      <c r="P71" s="1">
        <v>3.7764750712268684</v>
      </c>
      <c r="Q71" s="8">
        <f t="shared" si="0"/>
        <v>-5.4415920291669417E-3</v>
      </c>
      <c r="R71" s="1">
        <f t="shared" si="1"/>
        <v>-4.0677962781401948E-2</v>
      </c>
      <c r="S71" s="1">
        <f t="shared" si="2"/>
        <v>-4.0677962781401948</v>
      </c>
    </row>
    <row r="72" spans="1:19" x14ac:dyDescent="0.2">
      <c r="A72" s="5">
        <v>27210</v>
      </c>
      <c r="B72" s="14">
        <v>4.0138783319245013</v>
      </c>
      <c r="C72" s="14">
        <v>6.12</v>
      </c>
      <c r="D72" s="1">
        <v>7.24</v>
      </c>
      <c r="E72" s="1">
        <v>7.52</v>
      </c>
      <c r="F72" s="1">
        <v>7.7</v>
      </c>
      <c r="G72" s="1">
        <v>8.2099999999999991</v>
      </c>
      <c r="H72" s="1">
        <v>107.15</v>
      </c>
      <c r="I72" s="1">
        <v>64.010000000000005</v>
      </c>
      <c r="J72" s="1">
        <v>3.57</v>
      </c>
      <c r="K72" s="1">
        <v>244.10999999999999</v>
      </c>
      <c r="L72" s="1">
        <v>300.94</v>
      </c>
      <c r="O72" s="5">
        <v>26480</v>
      </c>
      <c r="P72" s="1">
        <v>4.0038783319245015</v>
      </c>
      <c r="Q72" s="8">
        <f t="shared" si="0"/>
        <v>6.0215745214427185E-2</v>
      </c>
      <c r="R72" s="1">
        <f t="shared" si="1"/>
        <v>0.4501355172452795</v>
      </c>
      <c r="S72" s="1">
        <f t="shared" si="2"/>
        <v>45.01355172452795</v>
      </c>
    </row>
    <row r="73" spans="1:19" x14ac:dyDescent="0.2">
      <c r="A73" s="5">
        <v>27241</v>
      </c>
      <c r="B73" s="14">
        <v>4.0862874945773902</v>
      </c>
      <c r="C73" s="14">
        <v>6.12</v>
      </c>
      <c r="D73" s="1">
        <v>7.22</v>
      </c>
      <c r="E73" s="1">
        <v>7.51</v>
      </c>
      <c r="F73" s="1">
        <v>7.72</v>
      </c>
      <c r="G73" s="1">
        <v>8.24</v>
      </c>
      <c r="H73" s="1">
        <v>107.4</v>
      </c>
      <c r="I73" s="1">
        <v>66.510000000000005</v>
      </c>
      <c r="J73" s="1">
        <v>3.57</v>
      </c>
      <c r="K73" s="1">
        <v>244.98999999999998</v>
      </c>
      <c r="L73" s="1">
        <v>301.39999999999998</v>
      </c>
      <c r="O73" s="5">
        <v>26511</v>
      </c>
      <c r="P73" s="1">
        <v>4.0762874945773904</v>
      </c>
      <c r="Q73" s="8">
        <f t="shared" si="0"/>
        <v>1.808475599159487E-2</v>
      </c>
      <c r="R73" s="1">
        <f t="shared" si="1"/>
        <v>0.13519040515969247</v>
      </c>
      <c r="S73" s="1">
        <f t="shared" si="2"/>
        <v>13.519040515969246</v>
      </c>
    </row>
    <row r="74" spans="1:19" x14ac:dyDescent="0.2">
      <c r="A74" s="5">
        <v>27272</v>
      </c>
      <c r="B74" s="14">
        <v>4.1276757820721564</v>
      </c>
      <c r="C74" s="14">
        <v>6.22</v>
      </c>
      <c r="D74" s="1">
        <v>7.2</v>
      </c>
      <c r="E74" s="1">
        <v>7.4399999999999995</v>
      </c>
      <c r="F74" s="1">
        <v>7.6499999999999995</v>
      </c>
      <c r="G74" s="1">
        <v>8.1999999999999993</v>
      </c>
      <c r="H74" s="1">
        <v>111.10000000000001</v>
      </c>
      <c r="I74" s="1">
        <v>66.86</v>
      </c>
      <c r="J74" s="1">
        <v>3.57</v>
      </c>
      <c r="K74" s="1">
        <v>244.84</v>
      </c>
      <c r="L74" s="1">
        <v>301.12</v>
      </c>
      <c r="O74" s="5">
        <v>26542</v>
      </c>
      <c r="P74" s="1">
        <v>4.1176757820721566</v>
      </c>
      <c r="Q74" s="8">
        <f t="shared" si="0"/>
        <v>1.0153426996948545E-2</v>
      </c>
      <c r="R74" s="1">
        <f t="shared" si="1"/>
        <v>7.5900714951022213E-2</v>
      </c>
      <c r="S74" s="1">
        <f t="shared" si="2"/>
        <v>7.5900714951022215</v>
      </c>
    </row>
    <row r="75" spans="1:19" x14ac:dyDescent="0.2">
      <c r="A75" s="5">
        <v>27302</v>
      </c>
      <c r="B75" s="14">
        <v>4.7910402198789406</v>
      </c>
      <c r="C75" s="14">
        <v>6.56</v>
      </c>
      <c r="D75" s="1">
        <v>7.2299999999999995</v>
      </c>
      <c r="E75" s="1">
        <v>7.42</v>
      </c>
      <c r="F75" s="1">
        <v>7.6499999999999995</v>
      </c>
      <c r="G75" s="1">
        <v>8.1</v>
      </c>
      <c r="H75" s="1">
        <v>110.56</v>
      </c>
      <c r="I75" s="1">
        <v>68.760000000000005</v>
      </c>
      <c r="J75" s="1">
        <v>3.57</v>
      </c>
      <c r="K75" s="1">
        <v>241.95999999999998</v>
      </c>
      <c r="L75" s="1">
        <v>301.12</v>
      </c>
      <c r="O75" s="5">
        <v>26572</v>
      </c>
      <c r="P75" s="1">
        <v>4.7810402198789408</v>
      </c>
      <c r="Q75" s="8">
        <f t="shared" si="0"/>
        <v>0.16110166825056749</v>
      </c>
      <c r="R75" s="1">
        <f t="shared" si="1"/>
        <v>1.204296027705259</v>
      </c>
      <c r="S75" s="1">
        <f t="shared" si="2"/>
        <v>120.4296027705259</v>
      </c>
    </row>
    <row r="76" spans="1:19" x14ac:dyDescent="0.2">
      <c r="A76" s="5">
        <v>27333</v>
      </c>
      <c r="B76" s="14">
        <v>4.8741135201607255</v>
      </c>
      <c r="C76" s="14">
        <v>6.49</v>
      </c>
      <c r="D76" s="1">
        <v>7.22</v>
      </c>
      <c r="E76" s="1">
        <v>7.46</v>
      </c>
      <c r="F76" s="1">
        <v>7.6499999999999995</v>
      </c>
      <c r="G76" s="1">
        <v>8.07</v>
      </c>
      <c r="H76" s="1">
        <v>111.59</v>
      </c>
      <c r="I76" s="1">
        <v>64.760000000000005</v>
      </c>
      <c r="J76" s="1">
        <v>3.57</v>
      </c>
      <c r="K76" s="1">
        <v>234.06</v>
      </c>
      <c r="L76" s="1">
        <v>301.12</v>
      </c>
      <c r="O76" s="5">
        <v>26603</v>
      </c>
      <c r="P76" s="1">
        <v>4.8641135201607257</v>
      </c>
      <c r="Q76" s="8">
        <f t="shared" si="0"/>
        <v>1.7375570265311113E-2</v>
      </c>
      <c r="R76" s="1">
        <f t="shared" si="1"/>
        <v>0.12988897307433112</v>
      </c>
      <c r="S76" s="1">
        <f t="shared" si="2"/>
        <v>12.988897307433112</v>
      </c>
    </row>
    <row r="77" spans="1:19" x14ac:dyDescent="0.2">
      <c r="A77" s="5">
        <v>27363</v>
      </c>
      <c r="B77" s="14">
        <v>4.9156629238504577</v>
      </c>
      <c r="C77" s="14">
        <v>6.29</v>
      </c>
      <c r="D77" s="1">
        <v>7.13</v>
      </c>
      <c r="E77" s="1">
        <v>7.3999999999999995</v>
      </c>
      <c r="F77" s="1">
        <v>7.59</v>
      </c>
      <c r="G77" s="1">
        <v>8</v>
      </c>
      <c r="H77" s="1">
        <v>116.68</v>
      </c>
      <c r="I77" s="1">
        <v>63.559999999999995</v>
      </c>
      <c r="J77" s="1">
        <v>3.57</v>
      </c>
      <c r="K77" s="1">
        <v>235.23</v>
      </c>
      <c r="L77" s="1">
        <v>301.12</v>
      </c>
      <c r="O77" s="5">
        <v>26633</v>
      </c>
      <c r="P77" s="1">
        <v>4.9056629238504579</v>
      </c>
      <c r="Q77" s="8">
        <f t="shared" si="0"/>
        <v>8.54203001585363E-3</v>
      </c>
      <c r="R77" s="1">
        <f t="shared" si="1"/>
        <v>6.38549117978819E-2</v>
      </c>
      <c r="S77" s="1">
        <f t="shared" si="2"/>
        <v>6.3854911797881897</v>
      </c>
    </row>
    <row r="78" spans="1:19" x14ac:dyDescent="0.2">
      <c r="A78" s="5">
        <v>27394</v>
      </c>
      <c r="B78" s="14">
        <v>5.2171506414287778</v>
      </c>
      <c r="C78" s="14">
        <v>6.37</v>
      </c>
      <c r="D78" s="1">
        <v>7.09</v>
      </c>
      <c r="E78" s="1">
        <v>7.37</v>
      </c>
      <c r="F78" s="1">
        <v>7.51</v>
      </c>
      <c r="G78" s="1">
        <v>7.9399999999999995</v>
      </c>
      <c r="H78" s="1">
        <v>118.06</v>
      </c>
      <c r="I78" s="1">
        <v>65.010000000000005</v>
      </c>
      <c r="J78" s="1">
        <v>3.57</v>
      </c>
      <c r="K78" s="1">
        <v>234.81</v>
      </c>
      <c r="L78" s="1">
        <v>301.67</v>
      </c>
      <c r="O78" s="5">
        <v>26664</v>
      </c>
      <c r="P78" s="1">
        <v>5.207150641428778</v>
      </c>
      <c r="Q78" s="8">
        <f t="shared" si="0"/>
        <v>6.1457079758281186E-2</v>
      </c>
      <c r="R78" s="1">
        <f t="shared" si="1"/>
        <v>0.45941496342638027</v>
      </c>
      <c r="S78" s="1">
        <f t="shared" si="2"/>
        <v>45.941496342638025</v>
      </c>
    </row>
    <row r="79" spans="1:19" x14ac:dyDescent="0.2">
      <c r="A79" s="5">
        <v>27425</v>
      </c>
      <c r="B79" s="14">
        <v>5.5681092204999993</v>
      </c>
      <c r="C79" s="14">
        <v>6.4745454544999994</v>
      </c>
      <c r="D79" s="1">
        <v>7.16</v>
      </c>
      <c r="E79" s="1">
        <v>7.38</v>
      </c>
      <c r="F79" s="1">
        <v>7.54</v>
      </c>
      <c r="G79" s="1">
        <v>7.91</v>
      </c>
      <c r="H79" s="1">
        <v>116.04</v>
      </c>
      <c r="I79" s="1">
        <v>68.81</v>
      </c>
      <c r="J79" s="1">
        <v>3.57</v>
      </c>
      <c r="K79" s="1">
        <v>238.17999999999998</v>
      </c>
      <c r="L79" s="1">
        <v>301.39999999999998</v>
      </c>
      <c r="O79" s="5">
        <v>26695</v>
      </c>
      <c r="P79" s="1">
        <v>5.5581092204999996</v>
      </c>
      <c r="Q79" s="8">
        <f t="shared" si="0"/>
        <v>6.7399352013930436E-2</v>
      </c>
      <c r="R79" s="1">
        <f t="shared" si="1"/>
        <v>0.50383570065854333</v>
      </c>
      <c r="S79" s="1">
        <f t="shared" si="2"/>
        <v>50.383570065854336</v>
      </c>
    </row>
    <row r="80" spans="1:19" x14ac:dyDescent="0.2">
      <c r="A80" s="5">
        <v>27453</v>
      </c>
      <c r="B80" s="14">
        <v>5.7678777107999997</v>
      </c>
      <c r="C80" s="14">
        <v>6.6455555553999996</v>
      </c>
      <c r="D80" s="1">
        <v>7.2299999999999995</v>
      </c>
      <c r="E80" s="1">
        <v>7.4799999999999995</v>
      </c>
      <c r="F80" s="1">
        <v>7.6099999999999994</v>
      </c>
      <c r="G80" s="1">
        <v>7.9799999999999995</v>
      </c>
      <c r="H80" s="1">
        <v>111.69000000000001</v>
      </c>
      <c r="I80" s="1">
        <v>82.01</v>
      </c>
      <c r="J80" s="1">
        <v>3.57</v>
      </c>
      <c r="K80" s="1">
        <v>249.01</v>
      </c>
      <c r="L80" s="1">
        <v>265.68</v>
      </c>
      <c r="O80" s="5">
        <v>26723</v>
      </c>
      <c r="P80" s="1">
        <v>5.7578777107999999</v>
      </c>
      <c r="Q80" s="8">
        <f t="shared" si="0"/>
        <v>3.5941807254019631E-2</v>
      </c>
      <c r="R80" s="1">
        <f t="shared" si="1"/>
        <v>0.26867863116874602</v>
      </c>
      <c r="S80" s="1">
        <f t="shared" si="2"/>
        <v>26.867863116874602</v>
      </c>
    </row>
    <row r="81" spans="1:19" x14ac:dyDescent="0.2">
      <c r="A81" s="5">
        <v>27484</v>
      </c>
      <c r="B81" s="14">
        <v>6.2839706436</v>
      </c>
      <c r="C81" s="14">
        <v>6.7190909090000002</v>
      </c>
      <c r="D81" s="1">
        <v>7.3</v>
      </c>
      <c r="E81" s="1">
        <v>7.5</v>
      </c>
      <c r="F81" s="1">
        <v>7.67</v>
      </c>
      <c r="G81" s="1">
        <v>8.0399999999999991</v>
      </c>
      <c r="H81" s="1">
        <v>111.53</v>
      </c>
      <c r="I81" s="1">
        <v>90.76</v>
      </c>
      <c r="J81" s="1">
        <v>3.57</v>
      </c>
      <c r="K81" s="1">
        <v>247.56</v>
      </c>
      <c r="L81" s="1">
        <v>265.96999999999997</v>
      </c>
      <c r="O81" s="5">
        <v>26754</v>
      </c>
      <c r="P81" s="1">
        <v>6.2739706436000002</v>
      </c>
      <c r="Q81" s="8">
        <f t="shared" si="0"/>
        <v>8.9632492859646806E-2</v>
      </c>
      <c r="R81" s="1">
        <f t="shared" si="1"/>
        <v>0.67003685484065367</v>
      </c>
      <c r="S81" s="1">
        <f t="shared" si="2"/>
        <v>67.003685484065372</v>
      </c>
    </row>
    <row r="82" spans="1:19" x14ac:dyDescent="0.2">
      <c r="A82" s="5">
        <v>27514</v>
      </c>
      <c r="B82" s="14">
        <v>6.4610346684</v>
      </c>
      <c r="C82" s="14">
        <v>6.6784999999999997</v>
      </c>
      <c r="D82" s="1">
        <v>7.27</v>
      </c>
      <c r="E82" s="1">
        <v>7.5</v>
      </c>
      <c r="F82" s="1">
        <v>7.6499999999999995</v>
      </c>
      <c r="G82" s="1">
        <v>8.1</v>
      </c>
      <c r="H82" s="1">
        <v>106.98</v>
      </c>
      <c r="I82" s="1">
        <v>90.710000000000008</v>
      </c>
      <c r="J82" s="1">
        <v>3.57</v>
      </c>
      <c r="K82" s="1">
        <v>248.91</v>
      </c>
      <c r="L82" s="1">
        <v>265.53999999999996</v>
      </c>
      <c r="O82" s="5">
        <v>26784</v>
      </c>
      <c r="P82" s="1">
        <v>6.4510346684000002</v>
      </c>
      <c r="Q82" s="8">
        <f t="shared" si="0"/>
        <v>2.8222004031947634E-2</v>
      </c>
      <c r="R82" s="1">
        <f t="shared" si="1"/>
        <v>0.21097017627833667</v>
      </c>
      <c r="S82" s="1">
        <f t="shared" si="2"/>
        <v>21.097017627833665</v>
      </c>
    </row>
    <row r="83" spans="1:19" x14ac:dyDescent="0.2">
      <c r="A83" s="5">
        <v>27545</v>
      </c>
      <c r="B83" s="14">
        <v>6.5608249051999996</v>
      </c>
      <c r="C83" s="14">
        <v>6.8572727271999998</v>
      </c>
      <c r="D83" s="1">
        <v>7.3</v>
      </c>
      <c r="E83" s="1">
        <v>7.5</v>
      </c>
      <c r="F83" s="1">
        <v>7.6499999999999995</v>
      </c>
      <c r="G83" s="1">
        <v>8.07</v>
      </c>
      <c r="H83" s="1">
        <v>104.96000000000001</v>
      </c>
      <c r="I83" s="1">
        <v>126.01</v>
      </c>
      <c r="J83" s="1">
        <v>3.57</v>
      </c>
      <c r="K83" s="1">
        <v>256.62</v>
      </c>
      <c r="L83" s="1">
        <v>264.7</v>
      </c>
      <c r="O83" s="5">
        <v>26815</v>
      </c>
      <c r="P83" s="1">
        <v>6.5508249051999998</v>
      </c>
      <c r="Q83" s="8">
        <f t="shared" ref="Q83:Q146" si="3">+P83/P82-1</f>
        <v>1.546887312337919E-2</v>
      </c>
      <c r="R83" s="1">
        <f t="shared" ref="R83:R146" si="4">+Q83*$P$267</f>
        <v>0.11563568930017321</v>
      </c>
      <c r="S83" s="1">
        <f t="shared" ref="S83:S146" si="5">+R83*100</f>
        <v>11.56356893001732</v>
      </c>
    </row>
    <row r="84" spans="1:19" x14ac:dyDescent="0.2">
      <c r="A84" s="5">
        <v>27575</v>
      </c>
      <c r="B84" s="14">
        <v>7.4283287876999999</v>
      </c>
      <c r="C84" s="14">
        <v>6.91</v>
      </c>
      <c r="D84" s="1">
        <v>7.38</v>
      </c>
      <c r="E84" s="1">
        <v>7.56</v>
      </c>
      <c r="F84" s="1">
        <v>7.72</v>
      </c>
      <c r="G84" s="1">
        <v>8.14</v>
      </c>
      <c r="H84" s="1">
        <v>104.27000000000001</v>
      </c>
      <c r="I84" s="1">
        <v>122.01</v>
      </c>
      <c r="J84" s="1">
        <v>3.57</v>
      </c>
      <c r="K84" s="1">
        <v>258.11</v>
      </c>
      <c r="L84" s="1">
        <v>263.17</v>
      </c>
      <c r="O84" s="5">
        <v>26845</v>
      </c>
      <c r="P84" s="1">
        <v>7.4183287877000001</v>
      </c>
      <c r="Q84" s="8">
        <f t="shared" si="3"/>
        <v>0.13242666306214068</v>
      </c>
      <c r="R84" s="1">
        <f t="shared" si="4"/>
        <v>0.98993949609480214</v>
      </c>
      <c r="S84" s="1">
        <f t="shared" si="5"/>
        <v>98.993949609480211</v>
      </c>
    </row>
    <row r="85" spans="1:19" x14ac:dyDescent="0.2">
      <c r="A85" s="5">
        <v>27606</v>
      </c>
      <c r="B85" s="14">
        <v>8.2967917343999993</v>
      </c>
      <c r="C85" s="14">
        <v>7.1409523807999999</v>
      </c>
      <c r="D85" s="1">
        <v>7.46</v>
      </c>
      <c r="E85" s="1">
        <v>7.6499999999999995</v>
      </c>
      <c r="F85" s="1">
        <v>7.87</v>
      </c>
      <c r="G85" s="1">
        <v>8.25</v>
      </c>
      <c r="H85" s="1">
        <v>108.26</v>
      </c>
      <c r="I85" s="1">
        <v>115.61</v>
      </c>
      <c r="J85" s="1">
        <v>3.57</v>
      </c>
      <c r="K85" s="1">
        <v>249.91</v>
      </c>
      <c r="L85" s="1">
        <v>263.45</v>
      </c>
      <c r="O85" s="5">
        <v>26876</v>
      </c>
      <c r="P85" s="1">
        <v>8.2867917343999995</v>
      </c>
      <c r="Q85" s="8">
        <f t="shared" si="3"/>
        <v>0.11706989155562364</v>
      </c>
      <c r="R85" s="1">
        <f t="shared" si="4"/>
        <v>0.87514180886718629</v>
      </c>
      <c r="S85" s="1">
        <f t="shared" si="5"/>
        <v>87.514180886718634</v>
      </c>
    </row>
    <row r="86" spans="1:19" x14ac:dyDescent="0.2">
      <c r="A86" s="5">
        <v>27637</v>
      </c>
      <c r="B86" s="14">
        <v>8.9989769122999999</v>
      </c>
      <c r="C86" s="14">
        <v>7.4147826085999995</v>
      </c>
      <c r="D86" s="1">
        <v>7.6899999999999995</v>
      </c>
      <c r="E86" s="1">
        <v>7.85</v>
      </c>
      <c r="F86" s="1">
        <v>8.1199999999999992</v>
      </c>
      <c r="G86" s="1">
        <v>8.5399999999999991</v>
      </c>
      <c r="H86" s="1">
        <v>104.26</v>
      </c>
      <c r="I86" s="1">
        <v>105.11</v>
      </c>
      <c r="J86" s="1">
        <v>4.3199999999999994</v>
      </c>
      <c r="K86" s="1">
        <v>245.81</v>
      </c>
      <c r="L86" s="1">
        <v>265.39999999999998</v>
      </c>
      <c r="O86" s="5">
        <v>26907</v>
      </c>
      <c r="P86" s="1">
        <v>8.9889769123000001</v>
      </c>
      <c r="Q86" s="8">
        <f t="shared" si="3"/>
        <v>8.4735468249443224E-2</v>
      </c>
      <c r="R86" s="1">
        <f t="shared" si="4"/>
        <v>0.63342973990705465</v>
      </c>
      <c r="S86" s="1">
        <f t="shared" si="5"/>
        <v>63.342973990705467</v>
      </c>
    </row>
    <row r="87" spans="1:19" x14ac:dyDescent="0.2">
      <c r="A87" s="5">
        <v>27667</v>
      </c>
      <c r="B87" s="14">
        <v>8.5895488941</v>
      </c>
      <c r="C87" s="14">
        <v>7.1005263157999998</v>
      </c>
      <c r="D87" s="1">
        <v>7.64</v>
      </c>
      <c r="E87" s="1">
        <v>7.87</v>
      </c>
      <c r="F87" s="1">
        <v>8.1199999999999992</v>
      </c>
      <c r="G87" s="1">
        <v>8.64</v>
      </c>
      <c r="H87" s="1">
        <v>108.44000000000001</v>
      </c>
      <c r="I87" s="1">
        <v>97.76</v>
      </c>
      <c r="J87" s="1">
        <v>4.3199999999999994</v>
      </c>
      <c r="K87" s="1">
        <v>241.35999999999999</v>
      </c>
      <c r="L87" s="1">
        <v>265.61</v>
      </c>
      <c r="O87" s="5">
        <v>26937</v>
      </c>
      <c r="P87" s="1">
        <v>8.5795488941000002</v>
      </c>
      <c r="Q87" s="8">
        <f t="shared" si="3"/>
        <v>-4.5547788385101096E-2</v>
      </c>
      <c r="R87" s="1">
        <f t="shared" si="4"/>
        <v>-0.34048698079042866</v>
      </c>
      <c r="S87" s="1">
        <f t="shared" si="5"/>
        <v>-34.048698079042865</v>
      </c>
    </row>
    <row r="88" spans="1:19" x14ac:dyDescent="0.2">
      <c r="A88" s="5">
        <v>27698</v>
      </c>
      <c r="B88" s="14">
        <v>7.4624127157000002</v>
      </c>
      <c r="C88" s="14">
        <v>6.8042857141999997</v>
      </c>
      <c r="D88" s="1">
        <v>7.6099999999999994</v>
      </c>
      <c r="E88" s="1">
        <v>7.85</v>
      </c>
      <c r="F88" s="1">
        <v>7.99</v>
      </c>
      <c r="G88" s="1">
        <v>8.42</v>
      </c>
      <c r="H88" s="1">
        <v>108.30000000000001</v>
      </c>
      <c r="I88" s="1">
        <v>98.01</v>
      </c>
      <c r="J88" s="1">
        <v>4.3199999999999994</v>
      </c>
      <c r="K88" s="1">
        <v>243.85999999999999</v>
      </c>
      <c r="L88" s="1">
        <v>266.95999999999998</v>
      </c>
      <c r="O88" s="5">
        <v>26968</v>
      </c>
      <c r="P88" s="1">
        <v>7.4524127157000004</v>
      </c>
      <c r="Q88" s="8">
        <f t="shared" si="3"/>
        <v>-0.13137476017825489</v>
      </c>
      <c r="R88" s="1">
        <f t="shared" si="4"/>
        <v>-0.98207612336656291</v>
      </c>
      <c r="S88" s="1">
        <f t="shared" si="5"/>
        <v>-98.207612336656297</v>
      </c>
    </row>
    <row r="89" spans="1:19" x14ac:dyDescent="0.2">
      <c r="A89" s="5">
        <v>27728</v>
      </c>
      <c r="B89" s="14">
        <v>8.1102468955999996</v>
      </c>
      <c r="C89" s="14">
        <v>6.7385000000000002</v>
      </c>
      <c r="D89" s="1">
        <v>7.68</v>
      </c>
      <c r="E89" s="1">
        <v>7.91</v>
      </c>
      <c r="F89" s="1">
        <v>8.08</v>
      </c>
      <c r="G89" s="1">
        <v>8.43</v>
      </c>
      <c r="H89" s="1">
        <v>95.97</v>
      </c>
      <c r="I89" s="1">
        <v>105.51</v>
      </c>
      <c r="J89" s="1">
        <v>4.3199999999999994</v>
      </c>
      <c r="K89" s="1">
        <v>234.31</v>
      </c>
      <c r="L89" s="1">
        <v>280.12</v>
      </c>
      <c r="O89" s="5">
        <v>26998</v>
      </c>
      <c r="P89" s="1">
        <v>8.1002468955999998</v>
      </c>
      <c r="Q89" s="8">
        <f t="shared" si="3"/>
        <v>8.6929455548698575E-2</v>
      </c>
      <c r="R89" s="1">
        <f t="shared" si="4"/>
        <v>0.64983062649017487</v>
      </c>
      <c r="S89" s="1">
        <f t="shared" si="5"/>
        <v>64.983062649017484</v>
      </c>
    </row>
    <row r="90" spans="1:19" x14ac:dyDescent="0.2">
      <c r="A90" s="5">
        <v>27759</v>
      </c>
      <c r="B90" s="14">
        <v>7.7102052727999997</v>
      </c>
      <c r="C90" s="14">
        <v>6.7536842105999995</v>
      </c>
      <c r="D90" s="1">
        <v>7.6899999999999995</v>
      </c>
      <c r="E90" s="1">
        <v>7.93</v>
      </c>
      <c r="F90" s="1">
        <v>8.1199999999999992</v>
      </c>
      <c r="G90" s="1">
        <v>8.49</v>
      </c>
      <c r="H90" s="1">
        <v>97.56</v>
      </c>
      <c r="I90" s="1">
        <v>111.76</v>
      </c>
      <c r="J90" s="1">
        <v>4.3199999999999994</v>
      </c>
      <c r="K90" s="1">
        <v>232.26</v>
      </c>
      <c r="L90" s="1">
        <v>280.27999999999997</v>
      </c>
      <c r="O90" s="5">
        <v>27029</v>
      </c>
      <c r="P90" s="1">
        <v>7.7002052727999999</v>
      </c>
      <c r="Q90" s="8">
        <f t="shared" si="3"/>
        <v>-4.9386349324401446E-2</v>
      </c>
      <c r="R90" s="1">
        <f t="shared" si="4"/>
        <v>-0.36918167862629475</v>
      </c>
      <c r="S90" s="1">
        <f t="shared" si="5"/>
        <v>-36.918167862629474</v>
      </c>
    </row>
    <row r="91" spans="1:19" x14ac:dyDescent="0.2">
      <c r="A91" s="5">
        <v>27790</v>
      </c>
      <c r="B91" s="14">
        <v>8.0440742099999998</v>
      </c>
      <c r="C91" s="14">
        <v>6.9986363636000002</v>
      </c>
      <c r="D91" s="1">
        <v>7.84</v>
      </c>
      <c r="E91" s="1">
        <v>8.01</v>
      </c>
      <c r="F91" s="1">
        <v>8.18</v>
      </c>
      <c r="G91" s="1">
        <v>8.49</v>
      </c>
      <c r="H91" s="1">
        <v>96.570000000000007</v>
      </c>
      <c r="I91" s="1">
        <v>137.51</v>
      </c>
      <c r="J91" s="1">
        <v>10.119999999999999</v>
      </c>
      <c r="K91" s="1">
        <v>228.60999999999999</v>
      </c>
      <c r="L91" s="1">
        <v>298.77999999999997</v>
      </c>
      <c r="O91" s="5">
        <v>27060</v>
      </c>
      <c r="P91" s="1">
        <v>8.03407421</v>
      </c>
      <c r="Q91" s="8">
        <f t="shared" si="3"/>
        <v>4.3358446349391455E-2</v>
      </c>
      <c r="R91" s="1">
        <f t="shared" si="4"/>
        <v>0.32412081931286757</v>
      </c>
      <c r="S91" s="1">
        <f t="shared" si="5"/>
        <v>32.412081931286757</v>
      </c>
    </row>
    <row r="92" spans="1:19" x14ac:dyDescent="0.2">
      <c r="A92" s="5">
        <v>27819</v>
      </c>
      <c r="B92" s="14">
        <v>7.3632691510999999</v>
      </c>
      <c r="C92" s="14">
        <v>6.9672222221000002</v>
      </c>
      <c r="D92" s="1">
        <v>7.8599999999999994</v>
      </c>
      <c r="E92" s="1">
        <v>8.06</v>
      </c>
      <c r="F92" s="1">
        <v>8.26</v>
      </c>
      <c r="G92" s="1">
        <v>8.5399999999999991</v>
      </c>
      <c r="H92" s="1">
        <v>96.23</v>
      </c>
      <c r="I92" s="1">
        <v>175.01</v>
      </c>
      <c r="J92" s="1">
        <v>10.119999999999999</v>
      </c>
      <c r="K92" s="1">
        <v>230.16</v>
      </c>
      <c r="L92" s="1">
        <v>288.44</v>
      </c>
      <c r="O92" s="5">
        <v>27088</v>
      </c>
      <c r="P92" s="1">
        <v>7.3532691511000001</v>
      </c>
      <c r="Q92" s="8">
        <f t="shared" si="3"/>
        <v>-8.4739702559954333E-2</v>
      </c>
      <c r="R92" s="1">
        <f t="shared" si="4"/>
        <v>-0.63346139298292892</v>
      </c>
      <c r="S92" s="1">
        <f t="shared" si="5"/>
        <v>-63.34613929829289</v>
      </c>
    </row>
    <row r="93" spans="1:19" x14ac:dyDescent="0.2">
      <c r="A93" s="5">
        <v>27850</v>
      </c>
      <c r="B93" s="14">
        <v>8.2461290722000005</v>
      </c>
      <c r="C93" s="14">
        <v>7.2190476188999995</v>
      </c>
      <c r="D93" s="1">
        <v>8.02</v>
      </c>
      <c r="E93" s="1">
        <v>8.19</v>
      </c>
      <c r="F93" s="1">
        <v>8.33</v>
      </c>
      <c r="G93" s="1">
        <v>8.629999999999999</v>
      </c>
      <c r="H93" s="1">
        <v>93.990000000000009</v>
      </c>
      <c r="I93" s="1">
        <v>172.26</v>
      </c>
      <c r="J93" s="1">
        <v>10.119999999999999</v>
      </c>
      <c r="K93" s="1">
        <v>239.31</v>
      </c>
      <c r="L93" s="1">
        <v>276.09999999999997</v>
      </c>
      <c r="O93" s="5">
        <v>27119</v>
      </c>
      <c r="P93" s="1">
        <v>8.2361290722000007</v>
      </c>
      <c r="Q93" s="8">
        <f t="shared" si="3"/>
        <v>0.12006359388707133</v>
      </c>
      <c r="R93" s="1">
        <f t="shared" si="4"/>
        <v>0.89752086840794143</v>
      </c>
      <c r="S93" s="1">
        <f t="shared" si="5"/>
        <v>89.752086840794149</v>
      </c>
    </row>
    <row r="94" spans="1:19" x14ac:dyDescent="0.2">
      <c r="A94" s="5">
        <v>27880</v>
      </c>
      <c r="B94" s="14">
        <v>8.6406205043999993</v>
      </c>
      <c r="C94" s="14">
        <v>7.5223809523999998</v>
      </c>
      <c r="D94" s="1">
        <v>8.26</v>
      </c>
      <c r="E94" s="1">
        <v>8.44</v>
      </c>
      <c r="F94" s="1">
        <v>8.6199999999999992</v>
      </c>
      <c r="G94" s="1">
        <v>8.879999999999999</v>
      </c>
      <c r="H94" s="1">
        <v>90.320000000000007</v>
      </c>
      <c r="I94" s="1">
        <v>174.70999999999998</v>
      </c>
      <c r="J94" s="1">
        <v>10.119999999999999</v>
      </c>
      <c r="K94" s="1">
        <v>242.41</v>
      </c>
      <c r="L94" s="1">
        <v>279.64999999999998</v>
      </c>
      <c r="O94" s="5">
        <v>27149</v>
      </c>
      <c r="P94" s="1">
        <v>8.6306205043999995</v>
      </c>
      <c r="Q94" s="8">
        <f t="shared" si="3"/>
        <v>4.7897674835081672E-2</v>
      </c>
      <c r="R94" s="1">
        <f t="shared" si="4"/>
        <v>0.35805327261099801</v>
      </c>
      <c r="S94" s="1">
        <f t="shared" si="5"/>
        <v>35.805327261099798</v>
      </c>
    </row>
    <row r="95" spans="1:19" x14ac:dyDescent="0.2">
      <c r="A95" s="5">
        <v>27911</v>
      </c>
      <c r="B95" s="14">
        <v>8.5256692954000002</v>
      </c>
      <c r="C95" s="14">
        <v>7.5859090909999995</v>
      </c>
      <c r="D95" s="1">
        <v>8.379999999999999</v>
      </c>
      <c r="E95" s="1">
        <v>8.59</v>
      </c>
      <c r="F95" s="1">
        <v>8.84</v>
      </c>
      <c r="G95" s="1">
        <v>9.06</v>
      </c>
      <c r="H95" s="1">
        <v>87.29</v>
      </c>
      <c r="I95" s="1">
        <v>154.01</v>
      </c>
      <c r="J95" s="1">
        <v>10.119999999999999</v>
      </c>
      <c r="K95" s="1">
        <v>239.60999999999999</v>
      </c>
      <c r="L95" s="1">
        <v>281.94</v>
      </c>
      <c r="O95" s="5">
        <v>27180</v>
      </c>
      <c r="P95" s="1">
        <v>8.5156692954000004</v>
      </c>
      <c r="Q95" s="8">
        <f t="shared" si="3"/>
        <v>-1.3318997045623227E-2</v>
      </c>
      <c r="R95" s="1">
        <f t="shared" si="4"/>
        <v>-9.9564550815913908E-2</v>
      </c>
      <c r="S95" s="1">
        <f t="shared" si="5"/>
        <v>-9.9564550815913915</v>
      </c>
    </row>
    <row r="96" spans="1:19" x14ac:dyDescent="0.2">
      <c r="A96" s="5">
        <v>27941</v>
      </c>
      <c r="B96" s="14">
        <v>8.1835215778000006</v>
      </c>
      <c r="C96" s="14">
        <v>7.5454999999999997</v>
      </c>
      <c r="D96" s="1">
        <v>8.48</v>
      </c>
      <c r="E96" s="1">
        <v>8.76</v>
      </c>
      <c r="F96" s="1">
        <v>9.08</v>
      </c>
      <c r="G96" s="1">
        <v>9.2799999999999994</v>
      </c>
      <c r="H96" s="1">
        <v>86.01</v>
      </c>
      <c r="I96" s="1">
        <v>149.76</v>
      </c>
      <c r="J96" s="1">
        <v>10.119999999999999</v>
      </c>
      <c r="K96" s="1">
        <v>239.06</v>
      </c>
      <c r="L96" s="1">
        <v>284.26</v>
      </c>
      <c r="O96" s="5">
        <v>27210</v>
      </c>
      <c r="P96" s="1">
        <v>8.1735215778000008</v>
      </c>
      <c r="Q96" s="8">
        <f t="shared" si="3"/>
        <v>-4.0178605548341517E-2</v>
      </c>
      <c r="R96" s="1">
        <f t="shared" si="4"/>
        <v>-0.30035030416535569</v>
      </c>
      <c r="S96" s="1">
        <f t="shared" si="5"/>
        <v>-30.035030416535569</v>
      </c>
    </row>
    <row r="97" spans="1:19" x14ac:dyDescent="0.2">
      <c r="A97" s="5">
        <v>27972</v>
      </c>
      <c r="B97" s="14">
        <v>7.8088705824</v>
      </c>
      <c r="C97" s="14">
        <v>7.8149999999999995</v>
      </c>
      <c r="D97" s="1">
        <v>8.73</v>
      </c>
      <c r="E97" s="1">
        <v>9.02</v>
      </c>
      <c r="F97" s="1">
        <v>9.41</v>
      </c>
      <c r="G97" s="1">
        <v>9.49</v>
      </c>
      <c r="H97" s="1">
        <v>79.320000000000007</v>
      </c>
      <c r="I97" s="1">
        <v>159.01</v>
      </c>
      <c r="J97" s="1">
        <v>10.119999999999999</v>
      </c>
      <c r="K97" s="1">
        <v>238.70999999999998</v>
      </c>
      <c r="L97" s="1">
        <v>298.25</v>
      </c>
      <c r="O97" s="5">
        <v>27241</v>
      </c>
      <c r="P97" s="1">
        <v>7.7988705824000002</v>
      </c>
      <c r="Q97" s="8">
        <f t="shared" si="3"/>
        <v>-4.583715743989536E-2</v>
      </c>
      <c r="R97" s="1">
        <f t="shared" si="4"/>
        <v>-0.34265012414588752</v>
      </c>
      <c r="S97" s="1">
        <f t="shared" si="5"/>
        <v>-34.265012414588753</v>
      </c>
    </row>
    <row r="98" spans="1:19" x14ac:dyDescent="0.2">
      <c r="A98" s="5">
        <v>28003</v>
      </c>
      <c r="B98" s="14">
        <v>9.3012383146999991</v>
      </c>
      <c r="C98" s="14">
        <v>8.0540909089999992</v>
      </c>
      <c r="D98" s="1">
        <v>9.01</v>
      </c>
      <c r="E98" s="1">
        <v>9.2899999999999991</v>
      </c>
      <c r="F98" s="1">
        <v>9.68</v>
      </c>
      <c r="G98" s="1">
        <v>9.7799999999999994</v>
      </c>
      <c r="H98" s="1">
        <v>72.17</v>
      </c>
      <c r="I98" s="1">
        <v>152.51</v>
      </c>
      <c r="J98" s="1">
        <v>10.119999999999999</v>
      </c>
      <c r="K98" s="1">
        <v>231.63</v>
      </c>
      <c r="L98" s="1">
        <v>302.95</v>
      </c>
      <c r="O98" s="5">
        <v>27272</v>
      </c>
      <c r="P98" s="1">
        <v>9.2912383146999993</v>
      </c>
      <c r="Q98" s="8">
        <f t="shared" si="3"/>
        <v>0.19135690437893405</v>
      </c>
      <c r="R98" s="1">
        <f t="shared" si="4"/>
        <v>1.4304653844992916</v>
      </c>
      <c r="S98" s="1">
        <f t="shared" si="5"/>
        <v>143.04653844992916</v>
      </c>
    </row>
    <row r="99" spans="1:19" x14ac:dyDescent="0.2">
      <c r="A99" s="5">
        <v>28033</v>
      </c>
      <c r="B99" s="14">
        <v>8.3556112132999996</v>
      </c>
      <c r="C99" s="14">
        <v>8.0474999999999994</v>
      </c>
      <c r="D99" s="1">
        <v>9.25</v>
      </c>
      <c r="E99" s="1">
        <v>9.67</v>
      </c>
      <c r="F99" s="1">
        <v>10.049999999999999</v>
      </c>
      <c r="G99" s="1">
        <v>10.19</v>
      </c>
      <c r="H99" s="1">
        <v>63.559999999999995</v>
      </c>
      <c r="I99" s="1">
        <v>147.51</v>
      </c>
      <c r="J99" s="1">
        <v>10.119999999999999</v>
      </c>
      <c r="K99" s="1">
        <v>233.26</v>
      </c>
      <c r="L99" s="1">
        <v>298.33999999999997</v>
      </c>
      <c r="O99" s="5">
        <v>27302</v>
      </c>
      <c r="P99" s="1">
        <v>8.3456112132999998</v>
      </c>
      <c r="Q99" s="8">
        <f t="shared" si="3"/>
        <v>-0.10177621855892871</v>
      </c>
      <c r="R99" s="1">
        <f t="shared" si="4"/>
        <v>-0.76081580691482598</v>
      </c>
      <c r="S99" s="1">
        <f t="shared" si="5"/>
        <v>-76.0815806914826</v>
      </c>
    </row>
    <row r="100" spans="1:19" x14ac:dyDescent="0.2">
      <c r="A100" s="5">
        <v>28064</v>
      </c>
      <c r="B100" s="14">
        <v>7.7189306155999997</v>
      </c>
      <c r="C100" s="14">
        <v>7.9068181817999994</v>
      </c>
      <c r="D100" s="1">
        <v>9.2799999999999994</v>
      </c>
      <c r="E100" s="1">
        <v>9.65</v>
      </c>
      <c r="F100" s="1">
        <v>10.299999999999999</v>
      </c>
      <c r="G100" s="1">
        <v>10.49</v>
      </c>
      <c r="H100" s="1">
        <v>73.92</v>
      </c>
      <c r="I100" s="1">
        <v>168.26</v>
      </c>
      <c r="J100" s="1">
        <v>11.17</v>
      </c>
      <c r="K100" s="1">
        <v>233.56</v>
      </c>
      <c r="L100" s="1">
        <v>299.95</v>
      </c>
      <c r="O100" s="5">
        <v>27333</v>
      </c>
      <c r="P100" s="1">
        <v>7.7089306155999999</v>
      </c>
      <c r="Q100" s="8">
        <f t="shared" si="3"/>
        <v>-7.6289271262163783E-2</v>
      </c>
      <c r="R100" s="1">
        <f t="shared" si="4"/>
        <v>-0.57029121631848267</v>
      </c>
      <c r="S100" s="1">
        <f t="shared" si="5"/>
        <v>-57.02912163184827</v>
      </c>
    </row>
    <row r="101" spans="1:19" x14ac:dyDescent="0.2">
      <c r="A101" s="5">
        <v>28094</v>
      </c>
      <c r="B101" s="14">
        <v>7.732641879</v>
      </c>
      <c r="C101" s="14">
        <v>7.6911111110999997</v>
      </c>
      <c r="D101" s="1">
        <v>8.9</v>
      </c>
      <c r="E101" s="1">
        <v>9.35</v>
      </c>
      <c r="F101" s="1">
        <v>9.9700000000000006</v>
      </c>
      <c r="G101" s="1">
        <v>10.61</v>
      </c>
      <c r="H101" s="1">
        <v>69.98</v>
      </c>
      <c r="I101" s="1">
        <v>186.01</v>
      </c>
      <c r="J101" s="1">
        <v>11.17</v>
      </c>
      <c r="K101" s="1">
        <v>232.56</v>
      </c>
      <c r="L101" s="1">
        <v>300.31</v>
      </c>
      <c r="O101" s="5">
        <v>27363</v>
      </c>
      <c r="P101" s="1">
        <v>7.7226418790000002</v>
      </c>
      <c r="Q101" s="8">
        <f t="shared" si="3"/>
        <v>1.7786206782370861E-3</v>
      </c>
      <c r="R101" s="1">
        <f t="shared" si="4"/>
        <v>1.329586366705927E-2</v>
      </c>
      <c r="S101" s="1">
        <f t="shared" si="5"/>
        <v>1.3295863667059271</v>
      </c>
    </row>
    <row r="102" spans="1:19" x14ac:dyDescent="0.2">
      <c r="A102" s="5">
        <v>28125</v>
      </c>
      <c r="B102" s="14">
        <v>7.3928765051999994</v>
      </c>
      <c r="C102" s="14">
        <v>7.4438095236999997</v>
      </c>
      <c r="D102" s="1">
        <v>8.9</v>
      </c>
      <c r="E102" s="1">
        <v>9.2099999999999991</v>
      </c>
      <c r="F102" s="1">
        <v>9.81</v>
      </c>
      <c r="G102" s="1">
        <v>10.64</v>
      </c>
      <c r="H102" s="1">
        <v>68.570000000000007</v>
      </c>
      <c r="I102" s="1">
        <v>193.01</v>
      </c>
      <c r="J102" s="1">
        <v>11.17</v>
      </c>
      <c r="K102" s="1">
        <v>234.70999999999998</v>
      </c>
      <c r="L102" s="1">
        <v>301.02999999999997</v>
      </c>
      <c r="O102" s="5">
        <v>27394</v>
      </c>
      <c r="P102" s="1">
        <v>7.3828765051999996</v>
      </c>
      <c r="Q102" s="8">
        <f t="shared" si="3"/>
        <v>-4.3996002808820767E-2</v>
      </c>
      <c r="R102" s="1">
        <f t="shared" si="4"/>
        <v>-0.32888679548099981</v>
      </c>
      <c r="S102" s="1">
        <f t="shared" si="5"/>
        <v>-32.888679548099979</v>
      </c>
    </row>
    <row r="103" spans="1:19" x14ac:dyDescent="0.2">
      <c r="A103" s="5">
        <v>28156</v>
      </c>
      <c r="B103" s="14">
        <v>6.4545931084000001</v>
      </c>
      <c r="C103" s="14">
        <v>7.5113636362999996</v>
      </c>
      <c r="D103" s="1">
        <v>8.84</v>
      </c>
      <c r="E103" s="1">
        <v>9.14</v>
      </c>
      <c r="F103" s="1">
        <v>9.82</v>
      </c>
      <c r="G103" s="1">
        <v>10.82</v>
      </c>
      <c r="H103" s="1">
        <v>76.990000000000009</v>
      </c>
      <c r="I103" s="1">
        <v>176.51</v>
      </c>
      <c r="J103" s="1">
        <v>11.17</v>
      </c>
      <c r="K103" s="1">
        <v>238.26</v>
      </c>
      <c r="L103" s="1">
        <v>297.98</v>
      </c>
      <c r="O103" s="5">
        <v>27425</v>
      </c>
      <c r="P103" s="1">
        <v>6.4445931084000003</v>
      </c>
      <c r="Q103" s="8">
        <f t="shared" si="3"/>
        <v>-0.12708913607577421</v>
      </c>
      <c r="R103" s="1">
        <f t="shared" si="4"/>
        <v>-0.95003945894898501</v>
      </c>
      <c r="S103" s="1">
        <f t="shared" si="5"/>
        <v>-95.003945894898507</v>
      </c>
    </row>
    <row r="104" spans="1:19" x14ac:dyDescent="0.2">
      <c r="A104" s="5">
        <v>28184</v>
      </c>
      <c r="B104" s="14">
        <v>5.6642207617000002</v>
      </c>
      <c r="C104" s="14">
        <v>7.4022222221999998</v>
      </c>
      <c r="D104" s="1">
        <v>8.629999999999999</v>
      </c>
      <c r="E104" s="1">
        <v>8.92</v>
      </c>
      <c r="F104" s="1">
        <v>9.52</v>
      </c>
      <c r="G104" s="1">
        <v>10.66</v>
      </c>
      <c r="H104" s="1">
        <v>81.600000000000009</v>
      </c>
      <c r="I104" s="1">
        <v>185.01</v>
      </c>
      <c r="J104" s="1">
        <v>11.17</v>
      </c>
      <c r="K104" s="1">
        <v>243.01</v>
      </c>
      <c r="L104" s="1">
        <v>286.45999999999998</v>
      </c>
      <c r="O104" s="5">
        <v>27453</v>
      </c>
      <c r="P104" s="1">
        <v>5.6542207617000004</v>
      </c>
      <c r="Q104" s="8">
        <f t="shared" si="3"/>
        <v>-0.12264115567976108</v>
      </c>
      <c r="R104" s="1">
        <f t="shared" si="4"/>
        <v>-0.91678911970421673</v>
      </c>
      <c r="S104" s="1">
        <f t="shared" si="5"/>
        <v>-91.678911970421666</v>
      </c>
    </row>
    <row r="105" spans="1:19" x14ac:dyDescent="0.2">
      <c r="A105" s="5">
        <v>28215</v>
      </c>
      <c r="B105" s="14">
        <v>5.6568546637999999</v>
      </c>
      <c r="C105" s="14">
        <v>7.7379999999999995</v>
      </c>
      <c r="D105" s="1">
        <v>8.68</v>
      </c>
      <c r="E105" s="1">
        <v>8.93</v>
      </c>
      <c r="F105" s="1">
        <v>9.379999999999999</v>
      </c>
      <c r="G105" s="1">
        <v>10.49</v>
      </c>
      <c r="H105" s="1">
        <v>83.37</v>
      </c>
      <c r="I105" s="1">
        <v>176.76</v>
      </c>
      <c r="J105" s="1">
        <v>11.17</v>
      </c>
      <c r="K105" s="1">
        <v>240.60999999999999</v>
      </c>
      <c r="L105" s="1">
        <v>294.03999999999996</v>
      </c>
      <c r="O105" s="5">
        <v>27484</v>
      </c>
      <c r="P105" s="1">
        <v>5.6468546638000001</v>
      </c>
      <c r="Q105" s="8">
        <f t="shared" si="3"/>
        <v>-1.3027609303648546E-3</v>
      </c>
      <c r="R105" s="1">
        <f t="shared" si="4"/>
        <v>-9.7386317008698962E-3</v>
      </c>
      <c r="S105" s="1">
        <f t="shared" si="5"/>
        <v>-0.97386317008698964</v>
      </c>
    </row>
    <row r="106" spans="1:19" x14ac:dyDescent="0.2">
      <c r="A106" s="5">
        <v>28245</v>
      </c>
      <c r="B106" s="14">
        <v>5.7798219193999998</v>
      </c>
      <c r="C106" s="14">
        <v>8.2368181819000004</v>
      </c>
      <c r="D106" s="1">
        <v>8.9599999999999991</v>
      </c>
      <c r="E106" s="1">
        <v>9.1999999999999993</v>
      </c>
      <c r="F106" s="1">
        <v>9.629999999999999</v>
      </c>
      <c r="G106" s="1">
        <v>10.59</v>
      </c>
      <c r="H106" s="1">
        <v>87.31</v>
      </c>
      <c r="I106" s="1">
        <v>167.06</v>
      </c>
      <c r="J106" s="1">
        <v>11.17</v>
      </c>
      <c r="K106" s="1">
        <v>235.10999999999999</v>
      </c>
      <c r="L106" s="1">
        <v>292.24</v>
      </c>
      <c r="O106" s="5">
        <v>27514</v>
      </c>
      <c r="P106" s="1">
        <v>5.7698219194</v>
      </c>
      <c r="Q106" s="8">
        <f t="shared" si="3"/>
        <v>2.1776238795076397E-2</v>
      </c>
      <c r="R106" s="1">
        <f t="shared" si="4"/>
        <v>0.16278563818769939</v>
      </c>
      <c r="S106" s="1">
        <f t="shared" si="5"/>
        <v>16.278563818769939</v>
      </c>
    </row>
    <row r="107" spans="1:19" x14ac:dyDescent="0.2">
      <c r="A107" s="5">
        <v>28276</v>
      </c>
      <c r="B107" s="14">
        <v>5.3799777092999994</v>
      </c>
      <c r="C107" s="14">
        <v>8.0695238095999997</v>
      </c>
      <c r="D107" s="1">
        <v>8.91</v>
      </c>
      <c r="E107" s="1">
        <v>9.25</v>
      </c>
      <c r="F107" s="1">
        <v>9.7999999999999989</v>
      </c>
      <c r="G107" s="1">
        <v>10.7</v>
      </c>
      <c r="H107" s="1">
        <v>91.17</v>
      </c>
      <c r="I107" s="1">
        <v>172.01</v>
      </c>
      <c r="J107" s="1">
        <v>11.17</v>
      </c>
      <c r="K107" s="1">
        <v>231.60999999999999</v>
      </c>
      <c r="L107" s="1">
        <v>291.56</v>
      </c>
      <c r="O107" s="5">
        <v>27545</v>
      </c>
      <c r="P107" s="1">
        <v>5.3699777092999996</v>
      </c>
      <c r="Q107" s="8">
        <f t="shared" si="3"/>
        <v>-6.9299228933841994E-2</v>
      </c>
      <c r="R107" s="1">
        <f t="shared" si="4"/>
        <v>-0.5180380006882348</v>
      </c>
      <c r="S107" s="1">
        <f t="shared" si="5"/>
        <v>-51.803800068823477</v>
      </c>
    </row>
    <row r="108" spans="1:19" x14ac:dyDescent="0.2">
      <c r="A108" s="5">
        <v>28306</v>
      </c>
      <c r="B108" s="14">
        <v>5.5002224182399999</v>
      </c>
      <c r="C108" s="14">
        <v>7.8709523809999995</v>
      </c>
      <c r="D108" s="1">
        <v>8.7799999999999994</v>
      </c>
      <c r="E108" s="1">
        <v>9.14</v>
      </c>
      <c r="F108" s="1">
        <v>9.68</v>
      </c>
      <c r="G108" s="1">
        <v>10.629999999999999</v>
      </c>
      <c r="H108" s="1">
        <v>95.2</v>
      </c>
      <c r="I108" s="1">
        <v>162.41</v>
      </c>
      <c r="J108" s="1">
        <v>11.17</v>
      </c>
      <c r="K108" s="1">
        <v>219.35999999999999</v>
      </c>
      <c r="L108" s="1">
        <v>295.69</v>
      </c>
      <c r="O108" s="5">
        <v>27575</v>
      </c>
      <c r="P108" s="1">
        <v>5.4902224182400001</v>
      </c>
      <c r="Q108" s="8">
        <f t="shared" si="3"/>
        <v>2.2392031298706261E-2</v>
      </c>
      <c r="R108" s="1">
        <f t="shared" si="4"/>
        <v>0.16738892053769153</v>
      </c>
      <c r="S108" s="1">
        <f t="shared" si="5"/>
        <v>16.738892053769153</v>
      </c>
    </row>
    <row r="109" spans="1:19" x14ac:dyDescent="0.2">
      <c r="A109" s="5">
        <v>28337</v>
      </c>
      <c r="B109" s="14">
        <v>6.3257072208</v>
      </c>
      <c r="C109" s="14">
        <v>8.0713636363999992</v>
      </c>
      <c r="D109" s="1">
        <v>8.85</v>
      </c>
      <c r="E109" s="1">
        <v>9.14</v>
      </c>
      <c r="F109" s="1">
        <v>9.6199999999999992</v>
      </c>
      <c r="G109" s="1">
        <v>10.56</v>
      </c>
      <c r="H109" s="1">
        <v>88.76</v>
      </c>
      <c r="I109" s="1">
        <v>168.41</v>
      </c>
      <c r="J109" s="1">
        <v>11.17</v>
      </c>
      <c r="K109" s="1">
        <v>215.41</v>
      </c>
      <c r="L109" s="1">
        <v>297.71999999999997</v>
      </c>
      <c r="O109" s="5">
        <v>27606</v>
      </c>
      <c r="P109" s="1">
        <v>6.3157072208000002</v>
      </c>
      <c r="Q109" s="8">
        <f t="shared" si="3"/>
        <v>0.15035543911982807</v>
      </c>
      <c r="R109" s="1">
        <f t="shared" si="4"/>
        <v>1.1239638921321413</v>
      </c>
      <c r="S109" s="1">
        <f t="shared" si="5"/>
        <v>112.39638921321414</v>
      </c>
    </row>
    <row r="110" spans="1:19" x14ac:dyDescent="0.2">
      <c r="A110" s="5">
        <v>28368</v>
      </c>
      <c r="B110" s="14">
        <v>6.6482923739999995</v>
      </c>
      <c r="C110" s="14">
        <v>8.407619047599999</v>
      </c>
      <c r="D110" s="1">
        <v>8.9599999999999991</v>
      </c>
      <c r="E110" s="1">
        <v>9.24</v>
      </c>
      <c r="F110" s="1">
        <v>9.69</v>
      </c>
      <c r="G110" s="1">
        <v>10.6</v>
      </c>
      <c r="H110" s="1">
        <v>86.89</v>
      </c>
      <c r="I110" s="1">
        <v>161.85999999999999</v>
      </c>
      <c r="J110" s="1">
        <v>11.17</v>
      </c>
      <c r="K110" s="1">
        <v>211.01</v>
      </c>
      <c r="L110" s="1">
        <v>297.98</v>
      </c>
      <c r="O110" s="5">
        <v>27637</v>
      </c>
      <c r="P110" s="1">
        <v>6.6382923739999997</v>
      </c>
      <c r="Q110" s="8">
        <f t="shared" si="3"/>
        <v>5.1076647780252671E-2</v>
      </c>
      <c r="R110" s="1">
        <f t="shared" si="4"/>
        <v>0.38181730020689741</v>
      </c>
      <c r="S110" s="1">
        <f t="shared" si="5"/>
        <v>38.181730020689741</v>
      </c>
    </row>
    <row r="111" spans="1:19" x14ac:dyDescent="0.2">
      <c r="A111" s="5">
        <v>28398</v>
      </c>
      <c r="B111" s="14">
        <v>6.6243557672</v>
      </c>
      <c r="C111" s="14">
        <v>8.436666666699999</v>
      </c>
      <c r="D111" s="1">
        <v>8.9599999999999991</v>
      </c>
      <c r="E111" s="1">
        <v>9.36</v>
      </c>
      <c r="F111" s="1">
        <v>9.75</v>
      </c>
      <c r="G111" s="1">
        <v>10.62</v>
      </c>
      <c r="H111" s="1">
        <v>83.89</v>
      </c>
      <c r="I111" s="1">
        <v>128.76</v>
      </c>
      <c r="J111" s="1">
        <v>11.17</v>
      </c>
      <c r="K111" s="1">
        <v>204.31</v>
      </c>
      <c r="L111" s="1">
        <v>302.86</v>
      </c>
      <c r="O111" s="5">
        <v>27667</v>
      </c>
      <c r="P111" s="1">
        <v>6.6143557672000002</v>
      </c>
      <c r="Q111" s="8">
        <f t="shared" si="3"/>
        <v>-3.605837985345639E-3</v>
      </c>
      <c r="R111" s="1">
        <f t="shared" si="4"/>
        <v>-2.6955005553055099E-2</v>
      </c>
      <c r="S111" s="1">
        <f t="shared" si="5"/>
        <v>-2.69550055530551</v>
      </c>
    </row>
    <row r="112" spans="1:19" x14ac:dyDescent="0.2">
      <c r="A112" s="5">
        <v>28429</v>
      </c>
      <c r="B112" s="14">
        <v>6.1411196225999998</v>
      </c>
      <c r="C112" s="14">
        <v>8.1477272727999992</v>
      </c>
      <c r="D112" s="1">
        <v>8.8699999999999992</v>
      </c>
      <c r="E112" s="1">
        <v>9.33</v>
      </c>
      <c r="F112" s="1">
        <v>9.73</v>
      </c>
      <c r="G112" s="1">
        <v>10.629999999999999</v>
      </c>
      <c r="H112" s="1">
        <v>89.06</v>
      </c>
      <c r="I112" s="1">
        <v>142.70999999999998</v>
      </c>
      <c r="J112" s="1">
        <v>11.17</v>
      </c>
      <c r="K112" s="1">
        <v>207.81</v>
      </c>
      <c r="L112" s="1">
        <v>301.76</v>
      </c>
      <c r="O112" s="5">
        <v>27698</v>
      </c>
      <c r="P112" s="1">
        <v>6.1311196226</v>
      </c>
      <c r="Q112" s="8">
        <f t="shared" si="3"/>
        <v>-7.3058686530943051E-2</v>
      </c>
      <c r="R112" s="1">
        <f t="shared" si="4"/>
        <v>-0.54614137106099458</v>
      </c>
      <c r="S112" s="1">
        <f t="shared" si="5"/>
        <v>-54.614137106099456</v>
      </c>
    </row>
    <row r="113" spans="1:19" x14ac:dyDescent="0.2">
      <c r="A113" s="5">
        <v>28459</v>
      </c>
      <c r="B113" s="14">
        <v>5.63901319</v>
      </c>
      <c r="C113" s="14">
        <v>8.062941176499999</v>
      </c>
      <c r="D113" s="1">
        <v>8.7899999999999991</v>
      </c>
      <c r="E113" s="1">
        <v>9.24</v>
      </c>
      <c r="F113" s="1">
        <v>9.65</v>
      </c>
      <c r="G113" s="1">
        <v>10.57</v>
      </c>
      <c r="H113" s="1">
        <v>91.240000000000009</v>
      </c>
      <c r="I113" s="1">
        <v>141.41</v>
      </c>
      <c r="J113" s="1">
        <v>11.17</v>
      </c>
      <c r="K113" s="1">
        <v>202.01</v>
      </c>
      <c r="L113" s="1">
        <v>303.13</v>
      </c>
      <c r="O113" s="5">
        <v>27728</v>
      </c>
      <c r="P113" s="1">
        <v>5.6290131900000002</v>
      </c>
      <c r="Q113" s="8">
        <f t="shared" si="3"/>
        <v>-8.1894737585803901E-2</v>
      </c>
      <c r="R113" s="1">
        <f t="shared" si="4"/>
        <v>-0.61219420155942916</v>
      </c>
      <c r="S113" s="1">
        <f t="shared" si="5"/>
        <v>-61.219420155942913</v>
      </c>
    </row>
    <row r="114" spans="1:19" x14ac:dyDescent="0.2">
      <c r="A114" s="5">
        <v>28490</v>
      </c>
      <c r="B114" s="14">
        <v>5.6049877419999996</v>
      </c>
      <c r="C114" s="14">
        <v>8.0068181818999999</v>
      </c>
      <c r="D114" s="1">
        <v>8.7999999999999989</v>
      </c>
      <c r="E114" s="1">
        <v>9.26</v>
      </c>
      <c r="F114" s="1">
        <v>9.68</v>
      </c>
      <c r="G114" s="1">
        <v>10.57</v>
      </c>
      <c r="H114" s="1">
        <v>90.2</v>
      </c>
      <c r="I114" s="1">
        <v>140.76</v>
      </c>
      <c r="J114" s="1">
        <v>11.17</v>
      </c>
      <c r="K114" s="1">
        <v>202.35999999999999</v>
      </c>
      <c r="L114" s="1">
        <v>305.17</v>
      </c>
      <c r="O114" s="5">
        <v>27759</v>
      </c>
      <c r="P114" s="1">
        <v>5.5949877419999998</v>
      </c>
      <c r="Q114" s="8">
        <f t="shared" si="3"/>
        <v>-6.0446559372869801E-3</v>
      </c>
      <c r="R114" s="1">
        <f t="shared" si="4"/>
        <v>-4.5186094055820407E-2</v>
      </c>
      <c r="S114" s="1">
        <f t="shared" si="5"/>
        <v>-4.5186094055820405</v>
      </c>
    </row>
    <row r="115" spans="1:19" x14ac:dyDescent="0.2">
      <c r="A115" s="5">
        <v>28521</v>
      </c>
      <c r="B115" s="14">
        <v>5.00708037323</v>
      </c>
      <c r="C115" s="14">
        <v>7.7523809523999994</v>
      </c>
      <c r="D115" s="1">
        <v>8.61</v>
      </c>
      <c r="E115" s="1">
        <v>9.14</v>
      </c>
      <c r="F115" s="1">
        <v>9.5499999999999989</v>
      </c>
      <c r="G115" s="1">
        <v>10.42</v>
      </c>
      <c r="H115" s="1">
        <v>100.87</v>
      </c>
      <c r="I115" s="1">
        <v>126.26</v>
      </c>
      <c r="J115" s="1">
        <v>11.17</v>
      </c>
      <c r="K115" s="1">
        <v>202.95999999999998</v>
      </c>
      <c r="L115" s="1">
        <v>303.68</v>
      </c>
      <c r="O115" s="5">
        <v>27790</v>
      </c>
      <c r="P115" s="1">
        <v>4.9970803732300002</v>
      </c>
      <c r="Q115" s="8">
        <f t="shared" si="3"/>
        <v>-0.1068648219336884</v>
      </c>
      <c r="R115" s="1">
        <f t="shared" si="4"/>
        <v>-0.79885504572183375</v>
      </c>
      <c r="S115" s="1">
        <f t="shared" si="5"/>
        <v>-79.885504572183379</v>
      </c>
    </row>
    <row r="116" spans="1:19" x14ac:dyDescent="0.2">
      <c r="A116" s="5">
        <v>28549</v>
      </c>
      <c r="B116" s="14">
        <v>5.0200471311200001</v>
      </c>
      <c r="C116" s="14">
        <v>7.8027777777999994</v>
      </c>
      <c r="D116" s="1">
        <v>8.56</v>
      </c>
      <c r="E116" s="1">
        <v>9.0299999999999994</v>
      </c>
      <c r="F116" s="1">
        <v>9.44</v>
      </c>
      <c r="G116" s="1">
        <v>10.25</v>
      </c>
      <c r="H116" s="1">
        <v>99.710000000000008</v>
      </c>
      <c r="I116" s="1">
        <v>132.45999999999998</v>
      </c>
      <c r="J116" s="1">
        <v>12.04</v>
      </c>
      <c r="K116" s="1">
        <v>202.53</v>
      </c>
      <c r="L116" s="1">
        <v>302.12</v>
      </c>
      <c r="O116" s="5">
        <v>27818</v>
      </c>
      <c r="P116" s="1">
        <v>5.0100471311200003</v>
      </c>
      <c r="Q116" s="8">
        <f t="shared" si="3"/>
        <v>2.5948667865069996E-3</v>
      </c>
      <c r="R116" s="1">
        <f t="shared" si="4"/>
        <v>1.9397612683651907E-2</v>
      </c>
      <c r="S116" s="1">
        <f t="shared" si="5"/>
        <v>1.9397612683651908</v>
      </c>
    </row>
    <row r="117" spans="1:19" x14ac:dyDescent="0.2">
      <c r="A117" s="5">
        <v>28580</v>
      </c>
      <c r="B117" s="14">
        <v>5.1445563461199999</v>
      </c>
      <c r="C117" s="14">
        <v>7.7443478259999994</v>
      </c>
      <c r="D117" s="1">
        <v>8.5299999999999994</v>
      </c>
      <c r="E117" s="1">
        <v>9.02</v>
      </c>
      <c r="F117" s="1">
        <v>9.41</v>
      </c>
      <c r="G117" s="1">
        <v>10.129999999999999</v>
      </c>
      <c r="H117" s="1">
        <v>102.78</v>
      </c>
      <c r="I117" s="1">
        <v>128.70999999999998</v>
      </c>
      <c r="J117" s="1">
        <v>12.11</v>
      </c>
      <c r="K117" s="1">
        <v>191.6</v>
      </c>
      <c r="L117" s="1">
        <v>299.58999999999997</v>
      </c>
      <c r="O117" s="5">
        <v>27850</v>
      </c>
      <c r="P117" s="1">
        <v>5.1345563461200001</v>
      </c>
      <c r="Q117" s="8">
        <f t="shared" si="3"/>
        <v>2.4851904930516255E-2</v>
      </c>
      <c r="R117" s="1">
        <f t="shared" si="4"/>
        <v>0.18577740822757768</v>
      </c>
      <c r="S117" s="1">
        <f t="shared" si="5"/>
        <v>18.577740822757768</v>
      </c>
    </row>
    <row r="118" spans="1:19" x14ac:dyDescent="0.2">
      <c r="A118" s="5">
        <v>28610</v>
      </c>
      <c r="B118" s="14">
        <v>4.99465861921</v>
      </c>
      <c r="C118" s="14">
        <v>7.5742857141000002</v>
      </c>
      <c r="D118" s="1">
        <v>8.41</v>
      </c>
      <c r="E118" s="1">
        <v>8.9</v>
      </c>
      <c r="F118" s="1">
        <v>9.27</v>
      </c>
      <c r="G118" s="1">
        <v>9.9499999999999993</v>
      </c>
      <c r="H118" s="1">
        <v>101.65</v>
      </c>
      <c r="I118" s="1">
        <v>128.70999999999998</v>
      </c>
      <c r="J118" s="1">
        <v>12.18</v>
      </c>
      <c r="K118" s="1">
        <v>184.01</v>
      </c>
      <c r="L118" s="1">
        <v>299.05</v>
      </c>
      <c r="O118" s="5">
        <v>27880</v>
      </c>
      <c r="P118" s="1">
        <v>4.9846586192100002</v>
      </c>
      <c r="Q118" s="8">
        <f t="shared" si="3"/>
        <v>-2.919390046683823E-2</v>
      </c>
      <c r="R118" s="1">
        <f t="shared" si="4"/>
        <v>-0.21823547047789271</v>
      </c>
      <c r="S118" s="1">
        <f t="shared" si="5"/>
        <v>-21.823547047789273</v>
      </c>
    </row>
    <row r="119" spans="1:19" x14ac:dyDescent="0.2">
      <c r="A119" s="5">
        <v>28641</v>
      </c>
      <c r="B119" s="14">
        <v>5.3549144157099997</v>
      </c>
      <c r="C119" s="14">
        <v>7.9049999999999994</v>
      </c>
      <c r="D119" s="1">
        <v>8.59</v>
      </c>
      <c r="E119" s="1">
        <v>8.93</v>
      </c>
      <c r="F119" s="1">
        <v>9.2899999999999991</v>
      </c>
      <c r="G119" s="1">
        <v>9.8699999999999992</v>
      </c>
      <c r="H119" s="1">
        <v>100.2</v>
      </c>
      <c r="I119" s="1">
        <v>124.51</v>
      </c>
      <c r="J119" s="1">
        <v>12.18</v>
      </c>
      <c r="K119" s="1">
        <v>175.95999999999998</v>
      </c>
      <c r="L119" s="1">
        <v>300.03999999999996</v>
      </c>
      <c r="O119" s="5">
        <v>27911</v>
      </c>
      <c r="P119" s="1">
        <v>5.3449144157099999</v>
      </c>
      <c r="Q119" s="8">
        <f t="shared" si="3"/>
        <v>7.2272912554460111E-2</v>
      </c>
      <c r="R119" s="1">
        <f t="shared" si="4"/>
        <v>0.54026741277844748</v>
      </c>
      <c r="S119" s="1">
        <f t="shared" si="5"/>
        <v>54.026741277844749</v>
      </c>
    </row>
    <row r="120" spans="1:19" x14ac:dyDescent="0.2">
      <c r="A120" s="5">
        <v>28671</v>
      </c>
      <c r="B120" s="14">
        <v>5.5679874892000001</v>
      </c>
      <c r="C120" s="14">
        <v>7.8713636363999999</v>
      </c>
      <c r="D120" s="1">
        <v>8.629999999999999</v>
      </c>
      <c r="E120" s="1">
        <v>8.9</v>
      </c>
      <c r="F120" s="1">
        <v>9.25</v>
      </c>
      <c r="G120" s="1">
        <v>9.9</v>
      </c>
      <c r="H120" s="1">
        <v>104.29</v>
      </c>
      <c r="I120" s="1">
        <v>123.71000000000001</v>
      </c>
      <c r="J120" s="1">
        <v>12.18</v>
      </c>
      <c r="K120" s="1">
        <v>178.51</v>
      </c>
      <c r="L120" s="1">
        <v>297.98</v>
      </c>
      <c r="O120" s="5">
        <v>27941</v>
      </c>
      <c r="P120" s="1">
        <v>5.5579874892000003</v>
      </c>
      <c r="Q120" s="8">
        <f t="shared" si="3"/>
        <v>3.9864637095727185E-2</v>
      </c>
      <c r="R120" s="1">
        <f t="shared" si="4"/>
        <v>0.29800327098801999</v>
      </c>
      <c r="S120" s="1">
        <f t="shared" si="5"/>
        <v>29.800327098801997</v>
      </c>
    </row>
    <row r="121" spans="1:19" x14ac:dyDescent="0.2">
      <c r="A121" s="5">
        <v>28702</v>
      </c>
      <c r="B121" s="14">
        <v>5.38290823033</v>
      </c>
      <c r="C121" s="14">
        <v>7.8419047618999995</v>
      </c>
      <c r="D121" s="1">
        <v>8.57</v>
      </c>
      <c r="E121" s="1">
        <v>8.82</v>
      </c>
      <c r="F121" s="1">
        <v>9.15</v>
      </c>
      <c r="G121" s="1">
        <v>9.83</v>
      </c>
      <c r="H121" s="1">
        <v>103.45</v>
      </c>
      <c r="I121" s="1">
        <v>114.16000000000001</v>
      </c>
      <c r="J121" s="1">
        <v>12.18</v>
      </c>
      <c r="K121" s="1">
        <v>178.51</v>
      </c>
      <c r="L121" s="1">
        <v>293.27</v>
      </c>
      <c r="O121" s="5">
        <v>27972</v>
      </c>
      <c r="P121" s="1">
        <v>5.3729082303300002</v>
      </c>
      <c r="Q121" s="8">
        <f t="shared" si="3"/>
        <v>-3.3299689722158687E-2</v>
      </c>
      <c r="R121" s="1">
        <f t="shared" si="4"/>
        <v>-0.2489278012555409</v>
      </c>
      <c r="S121" s="1">
        <f t="shared" si="5"/>
        <v>-24.89278012555409</v>
      </c>
    </row>
    <row r="122" spans="1:19" x14ac:dyDescent="0.2">
      <c r="A122" s="5">
        <v>28733</v>
      </c>
      <c r="B122" s="14">
        <v>5.29206782251</v>
      </c>
      <c r="C122" s="14">
        <v>7.7786363635999995</v>
      </c>
      <c r="D122" s="1">
        <v>8.4599999999999991</v>
      </c>
      <c r="E122" s="1">
        <v>8.67</v>
      </c>
      <c r="F122" s="1">
        <v>8.99</v>
      </c>
      <c r="G122" s="1">
        <v>9.65</v>
      </c>
      <c r="H122" s="1">
        <v>102.92</v>
      </c>
      <c r="I122" s="1">
        <v>104.39</v>
      </c>
      <c r="J122" s="1">
        <v>12.18</v>
      </c>
      <c r="K122" s="1">
        <v>177.76</v>
      </c>
      <c r="L122" s="1">
        <v>289.36</v>
      </c>
      <c r="O122" s="5">
        <v>28003</v>
      </c>
      <c r="P122" s="1">
        <v>5.2820678225100002</v>
      </c>
      <c r="Q122" s="8">
        <f t="shared" si="3"/>
        <v>-1.6907120673903764E-2</v>
      </c>
      <c r="R122" s="1">
        <f t="shared" si="4"/>
        <v>-0.12638713483616604</v>
      </c>
      <c r="S122" s="1">
        <f t="shared" si="5"/>
        <v>-12.638713483616604</v>
      </c>
    </row>
    <row r="123" spans="1:19" x14ac:dyDescent="0.2">
      <c r="A123" s="5">
        <v>28763</v>
      </c>
      <c r="B123" s="14">
        <v>5.2302783356499996</v>
      </c>
      <c r="C123" s="14">
        <v>7.6042857141999995</v>
      </c>
      <c r="D123" s="1">
        <v>8.39</v>
      </c>
      <c r="E123" s="1">
        <v>8.5499999999999989</v>
      </c>
      <c r="F123" s="1">
        <v>8.82</v>
      </c>
      <c r="G123" s="1">
        <v>9.41</v>
      </c>
      <c r="H123" s="1">
        <v>105.24000000000001</v>
      </c>
      <c r="I123" s="1">
        <v>116.26</v>
      </c>
      <c r="J123" s="1">
        <v>13.91</v>
      </c>
      <c r="K123" s="1">
        <v>166.01</v>
      </c>
      <c r="L123" s="1">
        <v>286.87</v>
      </c>
      <c r="O123" s="5">
        <v>28033</v>
      </c>
      <c r="P123" s="1">
        <v>5.2202783356499998</v>
      </c>
      <c r="Q123" s="8">
        <f t="shared" si="3"/>
        <v>-1.1697973016680852E-2</v>
      </c>
      <c r="R123" s="1">
        <f t="shared" si="4"/>
        <v>-8.7446781831462692E-2</v>
      </c>
      <c r="S123" s="1">
        <f t="shared" si="5"/>
        <v>-8.7446781831462683</v>
      </c>
    </row>
    <row r="124" spans="1:19" x14ac:dyDescent="0.2">
      <c r="A124" s="5">
        <v>28794</v>
      </c>
      <c r="B124" s="14">
        <v>5.0589173981300002</v>
      </c>
      <c r="C124" s="14">
        <v>7.4209999999999994</v>
      </c>
      <c r="D124" s="1">
        <v>8.33</v>
      </c>
      <c r="E124" s="1">
        <v>8.49</v>
      </c>
      <c r="F124" s="1">
        <v>8.74</v>
      </c>
      <c r="G124" s="1">
        <v>9.2999999999999989</v>
      </c>
      <c r="H124" s="1">
        <v>102.92</v>
      </c>
      <c r="I124" s="1">
        <v>124.01</v>
      </c>
      <c r="J124" s="1">
        <v>13.91</v>
      </c>
      <c r="K124" s="1">
        <v>164.82999999999998</v>
      </c>
      <c r="L124" s="1">
        <v>294.39</v>
      </c>
      <c r="O124" s="5">
        <v>28064</v>
      </c>
      <c r="P124" s="1">
        <v>5.0489173981300004</v>
      </c>
      <c r="Q124" s="8">
        <f t="shared" si="3"/>
        <v>-3.2826015492268268E-2</v>
      </c>
      <c r="R124" s="1">
        <f t="shared" si="4"/>
        <v>-0.24538690686457687</v>
      </c>
      <c r="S124" s="1">
        <f t="shared" si="5"/>
        <v>-24.538690686457688</v>
      </c>
    </row>
    <row r="125" spans="1:19" x14ac:dyDescent="0.2">
      <c r="A125" s="5">
        <v>28824</v>
      </c>
      <c r="B125" s="14">
        <v>4.8866454555700001</v>
      </c>
      <c r="C125" s="14">
        <v>7.3010526316000002</v>
      </c>
      <c r="D125" s="1">
        <v>8.26</v>
      </c>
      <c r="E125" s="1">
        <v>8.4700000000000006</v>
      </c>
      <c r="F125" s="1">
        <v>8.6999999999999993</v>
      </c>
      <c r="G125" s="1">
        <v>9.24</v>
      </c>
      <c r="H125" s="1">
        <v>102.10000000000001</v>
      </c>
      <c r="I125" s="1">
        <v>130.51</v>
      </c>
      <c r="J125" s="1">
        <v>13.91</v>
      </c>
      <c r="K125" s="1">
        <v>165.10999999999999</v>
      </c>
      <c r="L125" s="1">
        <v>297.09999999999997</v>
      </c>
      <c r="O125" s="5">
        <v>28094</v>
      </c>
      <c r="P125" s="1">
        <v>4.8766454555700003</v>
      </c>
      <c r="Q125" s="8">
        <f t="shared" si="3"/>
        <v>-3.4120570604661782E-2</v>
      </c>
      <c r="R125" s="1">
        <f t="shared" si="4"/>
        <v>-0.25506419696610599</v>
      </c>
      <c r="S125" s="1">
        <f t="shared" si="5"/>
        <v>-25.5064196966106</v>
      </c>
    </row>
    <row r="126" spans="1:19" x14ac:dyDescent="0.2">
      <c r="A126" s="5">
        <v>28855</v>
      </c>
      <c r="B126" s="14">
        <v>4.4651472552099998</v>
      </c>
      <c r="C126" s="14">
        <v>6.8790909090999994</v>
      </c>
      <c r="D126" s="1">
        <v>7.99</v>
      </c>
      <c r="E126" s="1">
        <v>8.25</v>
      </c>
      <c r="F126" s="1">
        <v>8.5399999999999991</v>
      </c>
      <c r="G126" s="1">
        <v>9.129999999999999</v>
      </c>
      <c r="H126" s="1">
        <v>107.46000000000001</v>
      </c>
      <c r="I126" s="1">
        <v>134.63999999999999</v>
      </c>
      <c r="J126" s="1">
        <v>13.91</v>
      </c>
      <c r="K126" s="1">
        <v>170.10999999999999</v>
      </c>
      <c r="L126" s="1">
        <v>293.08999999999997</v>
      </c>
      <c r="O126" s="5">
        <v>28125</v>
      </c>
      <c r="P126" s="1">
        <v>4.45514725521</v>
      </c>
      <c r="Q126" s="8">
        <f t="shared" si="3"/>
        <v>-8.6431995969396103E-2</v>
      </c>
      <c r="R126" s="1">
        <f t="shared" si="4"/>
        <v>-0.6461119275977083</v>
      </c>
      <c r="S126" s="1">
        <f t="shared" si="5"/>
        <v>-64.61119275977083</v>
      </c>
    </row>
    <row r="127" spans="1:19" x14ac:dyDescent="0.2">
      <c r="A127" s="5">
        <v>28886</v>
      </c>
      <c r="B127" s="14">
        <v>4.7464544366899997</v>
      </c>
      <c r="C127" s="14">
        <v>7.2233333332999994</v>
      </c>
      <c r="D127" s="1">
        <v>7.97</v>
      </c>
      <c r="E127" s="1">
        <v>8.17</v>
      </c>
      <c r="F127" s="1">
        <v>8.4599999999999991</v>
      </c>
      <c r="G127" s="1">
        <v>9.09</v>
      </c>
      <c r="H127" s="1">
        <v>102.04</v>
      </c>
      <c r="I127" s="1">
        <v>132.38999999999999</v>
      </c>
      <c r="J127" s="1">
        <v>13.91</v>
      </c>
      <c r="K127" s="1">
        <v>171.51</v>
      </c>
      <c r="L127" s="1">
        <v>288.44</v>
      </c>
      <c r="O127" s="5">
        <v>28156</v>
      </c>
      <c r="P127" s="1">
        <v>4.7364544366899999</v>
      </c>
      <c r="Q127" s="8">
        <f t="shared" si="3"/>
        <v>6.3142061387764459E-2</v>
      </c>
      <c r="R127" s="1">
        <f t="shared" si="4"/>
        <v>0.47201083971480529</v>
      </c>
      <c r="S127" s="1">
        <f t="shared" si="5"/>
        <v>47.201083971480529</v>
      </c>
    </row>
    <row r="128" spans="1:19" x14ac:dyDescent="0.2">
      <c r="A128" s="5">
        <v>28914</v>
      </c>
      <c r="B128" s="14">
        <v>4.7958834505899999</v>
      </c>
      <c r="C128" s="14">
        <v>7.4010526314999998</v>
      </c>
      <c r="D128" s="1">
        <v>8.0499999999999989</v>
      </c>
      <c r="E128" s="1">
        <v>8.27</v>
      </c>
      <c r="F128" s="1">
        <v>8.5</v>
      </c>
      <c r="G128" s="1">
        <v>9.129999999999999</v>
      </c>
      <c r="H128" s="1">
        <v>99.83</v>
      </c>
      <c r="I128" s="1">
        <v>143.13999999999999</v>
      </c>
      <c r="J128" s="1">
        <v>13.91</v>
      </c>
      <c r="K128" s="1">
        <v>171.31</v>
      </c>
      <c r="L128" s="1">
        <v>282.82</v>
      </c>
      <c r="O128" s="5">
        <v>28184</v>
      </c>
      <c r="P128" s="1">
        <v>4.7858834505900001</v>
      </c>
      <c r="Q128" s="8">
        <f t="shared" si="3"/>
        <v>1.0435868128933823E-2</v>
      </c>
      <c r="R128" s="1">
        <f t="shared" si="4"/>
        <v>7.8012069457801189E-2</v>
      </c>
      <c r="S128" s="1">
        <f t="shared" si="5"/>
        <v>7.8012069457801188</v>
      </c>
    </row>
    <row r="129" spans="1:19" x14ac:dyDescent="0.2">
      <c r="A129" s="5">
        <v>28945</v>
      </c>
      <c r="B129" s="14">
        <v>4.7308583835600002</v>
      </c>
      <c r="C129" s="14">
        <v>7.47</v>
      </c>
      <c r="D129" s="1">
        <v>8.11</v>
      </c>
      <c r="E129" s="1">
        <v>8.2899999999999991</v>
      </c>
      <c r="F129" s="1">
        <v>8.56</v>
      </c>
      <c r="G129" s="1">
        <v>9.129999999999999</v>
      </c>
      <c r="H129" s="1">
        <v>98.43</v>
      </c>
      <c r="I129" s="1">
        <v>148.88999999999999</v>
      </c>
      <c r="J129" s="1">
        <v>13.91</v>
      </c>
      <c r="K129" s="1">
        <v>172.01</v>
      </c>
      <c r="L129" s="1">
        <v>277.56</v>
      </c>
      <c r="O129" s="5">
        <v>28215</v>
      </c>
      <c r="P129" s="1">
        <v>4.7208583835600004</v>
      </c>
      <c r="Q129" s="8">
        <f t="shared" si="3"/>
        <v>-1.3586847172800121E-2</v>
      </c>
      <c r="R129" s="1">
        <f t="shared" si="4"/>
        <v>-0.1015668320317594</v>
      </c>
      <c r="S129" s="1">
        <f t="shared" si="5"/>
        <v>-10.156683203175939</v>
      </c>
    </row>
    <row r="130" spans="1:19" x14ac:dyDescent="0.2">
      <c r="A130" s="5">
        <v>28975</v>
      </c>
      <c r="B130" s="14">
        <v>4.6612417225199998</v>
      </c>
      <c r="C130" s="14">
        <v>7.3804999999999996</v>
      </c>
      <c r="D130" s="1">
        <v>8.0499999999999989</v>
      </c>
      <c r="E130" s="1">
        <v>8.2899999999999991</v>
      </c>
      <c r="F130" s="1">
        <v>8.56</v>
      </c>
      <c r="G130" s="1">
        <v>9.08</v>
      </c>
      <c r="H130" s="1">
        <v>98.45</v>
      </c>
      <c r="I130" s="1">
        <v>147.38999999999999</v>
      </c>
      <c r="J130" s="1">
        <v>13.91</v>
      </c>
      <c r="K130" s="1">
        <v>171.92999999999998</v>
      </c>
      <c r="L130" s="1">
        <v>277.78999999999996</v>
      </c>
      <c r="O130" s="5">
        <v>28245</v>
      </c>
      <c r="P130" s="1">
        <v>4.65124172252</v>
      </c>
      <c r="Q130" s="8">
        <f t="shared" si="3"/>
        <v>-1.4746610760965617E-2</v>
      </c>
      <c r="R130" s="1">
        <f t="shared" si="4"/>
        <v>-0.11023650440369639</v>
      </c>
      <c r="S130" s="1">
        <f t="shared" si="5"/>
        <v>-11.023650440369639</v>
      </c>
    </row>
    <row r="131" spans="1:19" x14ac:dyDescent="0.2">
      <c r="A131" s="5">
        <v>29006</v>
      </c>
      <c r="B131" s="14">
        <v>5.0981201387699997</v>
      </c>
      <c r="C131" s="14">
        <v>7.4666666667000001</v>
      </c>
      <c r="D131" s="1">
        <v>8.06</v>
      </c>
      <c r="E131" s="1">
        <v>8.2899999999999991</v>
      </c>
      <c r="F131" s="1">
        <v>8.56</v>
      </c>
      <c r="G131" s="1">
        <v>9.02</v>
      </c>
      <c r="H131" s="1">
        <v>96.13000000000001</v>
      </c>
      <c r="I131" s="1">
        <v>143.20999999999998</v>
      </c>
      <c r="J131" s="1">
        <v>13.91</v>
      </c>
      <c r="K131" s="1">
        <v>171.92</v>
      </c>
      <c r="L131" s="1">
        <v>277.28999999999996</v>
      </c>
      <c r="O131" s="5">
        <v>28276</v>
      </c>
      <c r="P131" s="1">
        <v>5.0881201387699999</v>
      </c>
      <c r="Q131" s="8">
        <f t="shared" si="3"/>
        <v>9.3927265515949765E-2</v>
      </c>
      <c r="R131" s="1">
        <f t="shared" si="4"/>
        <v>0.70214190816535504</v>
      </c>
      <c r="S131" s="1">
        <f t="shared" si="5"/>
        <v>70.214190816535506</v>
      </c>
    </row>
    <row r="132" spans="1:19" x14ac:dyDescent="0.2">
      <c r="A132" s="5">
        <v>29036</v>
      </c>
      <c r="B132" s="14">
        <v>5.1606321902699994</v>
      </c>
      <c r="C132" s="14">
        <v>7.2854545454999995</v>
      </c>
      <c r="D132" s="1">
        <v>7.96</v>
      </c>
      <c r="E132" s="1">
        <v>8.1999999999999993</v>
      </c>
      <c r="F132" s="1">
        <v>8.4700000000000006</v>
      </c>
      <c r="G132" s="1">
        <v>8.92</v>
      </c>
      <c r="H132" s="1">
        <v>100.49000000000001</v>
      </c>
      <c r="I132" s="1">
        <v>143.13999999999999</v>
      </c>
      <c r="J132" s="1">
        <v>13.91</v>
      </c>
      <c r="K132" s="1">
        <v>171.98</v>
      </c>
      <c r="L132" s="1">
        <v>267.59999999999997</v>
      </c>
      <c r="O132" s="5">
        <v>28306</v>
      </c>
      <c r="P132" s="1">
        <v>5.1506321902699996</v>
      </c>
      <c r="Q132" s="8">
        <f t="shared" si="3"/>
        <v>1.2285883547378473E-2</v>
      </c>
      <c r="R132" s="1">
        <f t="shared" si="4"/>
        <v>9.1841635866518542E-2</v>
      </c>
      <c r="S132" s="1">
        <f t="shared" si="5"/>
        <v>9.1841635866518541</v>
      </c>
    </row>
    <row r="133" spans="1:19" x14ac:dyDescent="0.2">
      <c r="A133" s="5">
        <v>29067</v>
      </c>
      <c r="B133" s="14">
        <v>5.3368948303699995</v>
      </c>
      <c r="C133" s="14">
        <v>7.34</v>
      </c>
      <c r="D133" s="1">
        <v>7.95</v>
      </c>
      <c r="E133" s="1">
        <v>8.129999999999999</v>
      </c>
      <c r="F133" s="1">
        <v>8.41</v>
      </c>
      <c r="G133" s="1">
        <v>8.879999999999999</v>
      </c>
      <c r="H133" s="1">
        <v>98.86</v>
      </c>
      <c r="I133" s="1">
        <v>144.38999999999999</v>
      </c>
      <c r="J133" s="1">
        <v>13.91</v>
      </c>
      <c r="K133" s="1">
        <v>173.66</v>
      </c>
      <c r="L133" s="1">
        <v>266.82</v>
      </c>
      <c r="O133" s="5">
        <v>28337</v>
      </c>
      <c r="P133" s="1">
        <v>5.3268948303699997</v>
      </c>
      <c r="Q133" s="8">
        <f t="shared" si="3"/>
        <v>3.4221554478880423E-2</v>
      </c>
      <c r="R133" s="1">
        <f t="shared" si="4"/>
        <v>0.25581908969877865</v>
      </c>
      <c r="S133" s="1">
        <f t="shared" si="5"/>
        <v>25.581908969877865</v>
      </c>
    </row>
    <row r="134" spans="1:19" x14ac:dyDescent="0.2">
      <c r="A134" s="5">
        <v>29098</v>
      </c>
      <c r="B134" s="14">
        <v>5.6546403669999998</v>
      </c>
      <c r="C134" s="14">
        <v>7.4065217391999996</v>
      </c>
      <c r="D134" s="1">
        <v>7.99</v>
      </c>
      <c r="E134" s="1">
        <v>8.18</v>
      </c>
      <c r="F134" s="1">
        <v>8.41</v>
      </c>
      <c r="G134" s="1">
        <v>8.83</v>
      </c>
      <c r="H134" s="1">
        <v>96.78</v>
      </c>
      <c r="I134" s="1">
        <v>146.13999999999999</v>
      </c>
      <c r="J134" s="1">
        <v>14.86</v>
      </c>
      <c r="K134" s="1">
        <v>174.29</v>
      </c>
      <c r="L134" s="1">
        <v>267.51</v>
      </c>
      <c r="O134" s="5">
        <v>28368</v>
      </c>
      <c r="P134" s="1">
        <v>5.644640367</v>
      </c>
      <c r="Q134" s="8">
        <f t="shared" si="3"/>
        <v>5.964929790211948E-2</v>
      </c>
      <c r="R134" s="1">
        <f t="shared" si="4"/>
        <v>0.44590110890224804</v>
      </c>
      <c r="S134" s="1">
        <f t="shared" si="5"/>
        <v>44.590110890224807</v>
      </c>
    </row>
    <row r="135" spans="1:19" x14ac:dyDescent="0.2">
      <c r="A135" s="5">
        <v>29128</v>
      </c>
      <c r="B135" s="14">
        <v>5.9860762294000001</v>
      </c>
      <c r="C135" s="14">
        <v>7.3538095238999999</v>
      </c>
      <c r="D135" s="1">
        <v>7.93</v>
      </c>
      <c r="E135" s="1">
        <v>8.16</v>
      </c>
      <c r="F135" s="1">
        <v>8.379999999999999</v>
      </c>
      <c r="G135" s="1">
        <v>8.81</v>
      </c>
      <c r="H135" s="1">
        <v>96.54</v>
      </c>
      <c r="I135" s="1">
        <v>154.38999999999999</v>
      </c>
      <c r="J135" s="1">
        <v>14.86</v>
      </c>
      <c r="K135" s="1">
        <v>174.76999999999998</v>
      </c>
      <c r="L135" s="1">
        <v>263.71999999999997</v>
      </c>
      <c r="O135" s="5">
        <v>28398</v>
      </c>
      <c r="P135" s="1">
        <v>5.9760762294000003</v>
      </c>
      <c r="Q135" s="8">
        <f t="shared" si="3"/>
        <v>5.8716913895464184E-2</v>
      </c>
      <c r="R135" s="1">
        <f t="shared" si="4"/>
        <v>0.43893118507896117</v>
      </c>
      <c r="S135" s="1">
        <f t="shared" si="5"/>
        <v>43.893118507896119</v>
      </c>
    </row>
    <row r="136" spans="1:19" x14ac:dyDescent="0.2">
      <c r="A136" s="5">
        <v>29159</v>
      </c>
      <c r="B136" s="14">
        <v>6.3532733696000001</v>
      </c>
      <c r="C136" s="14">
        <v>7.5335000000000001</v>
      </c>
      <c r="D136" s="1">
        <v>8.0499999999999989</v>
      </c>
      <c r="E136" s="1">
        <v>8.27</v>
      </c>
      <c r="F136" s="1">
        <v>8.49</v>
      </c>
      <c r="G136" s="1">
        <v>8.9</v>
      </c>
      <c r="H136" s="1">
        <v>92.350000000000009</v>
      </c>
      <c r="I136" s="1">
        <v>161.63999999999999</v>
      </c>
      <c r="J136" s="1">
        <v>14.86</v>
      </c>
      <c r="K136" s="1">
        <v>183.95999999999998</v>
      </c>
      <c r="L136" s="1">
        <v>249.14</v>
      </c>
      <c r="O136" s="5">
        <v>28429</v>
      </c>
      <c r="P136" s="1">
        <v>6.3432733696000003</v>
      </c>
      <c r="Q136" s="8">
        <f t="shared" si="3"/>
        <v>6.1444520803387803E-2</v>
      </c>
      <c r="R136" s="1">
        <f t="shared" si="4"/>
        <v>0.45932108047870834</v>
      </c>
      <c r="S136" s="1">
        <f t="shared" si="5"/>
        <v>45.932108047870834</v>
      </c>
    </row>
    <row r="137" spans="1:19" x14ac:dyDescent="0.2">
      <c r="A137" s="5">
        <v>29189</v>
      </c>
      <c r="B137" s="14">
        <v>6.2954627299999997</v>
      </c>
      <c r="C137" s="14">
        <v>7.5873684208999999</v>
      </c>
      <c r="D137" s="1">
        <v>8.09</v>
      </c>
      <c r="E137" s="1">
        <v>8.35</v>
      </c>
      <c r="F137" s="1">
        <v>8.57</v>
      </c>
      <c r="G137" s="1">
        <v>8.9599999999999991</v>
      </c>
      <c r="H137" s="1">
        <v>94.84</v>
      </c>
      <c r="I137" s="1">
        <v>160.13999999999999</v>
      </c>
      <c r="J137" s="1">
        <v>14.86</v>
      </c>
      <c r="K137" s="1">
        <v>181.70999999999998</v>
      </c>
      <c r="L137" s="1">
        <v>244.03</v>
      </c>
      <c r="O137" s="5">
        <v>28459</v>
      </c>
      <c r="P137" s="1">
        <v>6.2854627299999999</v>
      </c>
      <c r="Q137" s="8">
        <f t="shared" si="3"/>
        <v>-9.1136919744081446E-3</v>
      </c>
      <c r="R137" s="1">
        <f t="shared" si="4"/>
        <v>-6.8128301597959184E-2</v>
      </c>
      <c r="S137" s="1">
        <f t="shared" si="5"/>
        <v>-6.8128301597959187</v>
      </c>
    </row>
    <row r="138" spans="1:19" x14ac:dyDescent="0.2">
      <c r="A138" s="5">
        <v>29220</v>
      </c>
      <c r="B138" s="14">
        <v>6.2541684555999995</v>
      </c>
      <c r="C138" s="14">
        <v>7.6952380951999997</v>
      </c>
      <c r="D138" s="1">
        <v>8.1999999999999993</v>
      </c>
      <c r="E138" s="1">
        <v>8.41</v>
      </c>
      <c r="F138" s="1">
        <v>8.58</v>
      </c>
      <c r="G138" s="1">
        <v>9</v>
      </c>
      <c r="H138" s="1">
        <v>95.11</v>
      </c>
      <c r="I138" s="1">
        <v>165.14</v>
      </c>
      <c r="J138" s="1">
        <v>14.86</v>
      </c>
      <c r="K138" s="1">
        <v>191.70999999999998</v>
      </c>
      <c r="L138" s="1">
        <v>239.98999999999998</v>
      </c>
      <c r="O138" s="5">
        <v>28490</v>
      </c>
      <c r="P138" s="1">
        <v>6.2441684555999997</v>
      </c>
      <c r="Q138" s="8">
        <f t="shared" si="3"/>
        <v>-6.5698065796979677E-3</v>
      </c>
      <c r="R138" s="1">
        <f t="shared" si="4"/>
        <v>-4.9111794139936014E-2</v>
      </c>
      <c r="S138" s="1">
        <f t="shared" si="5"/>
        <v>-4.9111794139936018</v>
      </c>
    </row>
    <row r="139" spans="1:19" x14ac:dyDescent="0.2">
      <c r="A139" s="5">
        <v>29251</v>
      </c>
      <c r="B139" s="14">
        <v>6.6468393366999994</v>
      </c>
      <c r="C139" s="14">
        <v>7.9661904762999995</v>
      </c>
      <c r="D139" s="1">
        <v>8.42</v>
      </c>
      <c r="E139" s="1">
        <v>8.6</v>
      </c>
      <c r="F139" s="1">
        <v>8.77</v>
      </c>
      <c r="G139" s="1">
        <v>9.18</v>
      </c>
      <c r="H139" s="1">
        <v>89.26</v>
      </c>
      <c r="I139" s="1">
        <v>175.89</v>
      </c>
      <c r="J139" s="1">
        <v>14.86</v>
      </c>
      <c r="K139" s="1">
        <v>194.76</v>
      </c>
      <c r="L139" s="1">
        <v>241.60999999999999</v>
      </c>
      <c r="O139" s="5">
        <v>28521</v>
      </c>
      <c r="P139" s="1">
        <v>6.6368393366999996</v>
      </c>
      <c r="Q139" s="8">
        <f t="shared" si="3"/>
        <v>6.288601659166293E-2</v>
      </c>
      <c r="R139" s="1">
        <f t="shared" si="4"/>
        <v>0.47009680782296864</v>
      </c>
      <c r="S139" s="1">
        <f t="shared" si="5"/>
        <v>47.009680782296861</v>
      </c>
    </row>
    <row r="140" spans="1:19" x14ac:dyDescent="0.2">
      <c r="A140" s="5">
        <v>29280</v>
      </c>
      <c r="B140" s="14">
        <v>6.6521102150999996</v>
      </c>
      <c r="C140" s="14">
        <v>8.0433333332999997</v>
      </c>
      <c r="D140" s="1">
        <v>8.48</v>
      </c>
      <c r="E140" s="1">
        <v>8.66</v>
      </c>
      <c r="F140" s="1">
        <v>8.7999999999999989</v>
      </c>
      <c r="G140" s="1">
        <v>9.2099999999999991</v>
      </c>
      <c r="H140" s="1">
        <v>87.050000000000011</v>
      </c>
      <c r="I140" s="1">
        <v>182.64</v>
      </c>
      <c r="J140" s="1">
        <v>14.86</v>
      </c>
      <c r="K140" s="1">
        <v>194.10999999999999</v>
      </c>
      <c r="L140" s="1">
        <v>238.10999999999999</v>
      </c>
      <c r="O140" s="5">
        <v>28549</v>
      </c>
      <c r="P140" s="1">
        <v>6.6421102150999998</v>
      </c>
      <c r="Q140" s="8">
        <f t="shared" si="3"/>
        <v>7.9418502280947934E-4</v>
      </c>
      <c r="R140" s="1">
        <f t="shared" si="4"/>
        <v>5.9368340416245027E-3</v>
      </c>
      <c r="S140" s="1">
        <f t="shared" si="5"/>
        <v>0.59368340416245025</v>
      </c>
    </row>
    <row r="141" spans="1:19" x14ac:dyDescent="0.2">
      <c r="A141" s="5">
        <v>29311</v>
      </c>
      <c r="B141" s="14">
        <v>6.4930657222999999</v>
      </c>
      <c r="C141" s="14">
        <v>8.0459090910000004</v>
      </c>
      <c r="D141" s="1">
        <v>8.48</v>
      </c>
      <c r="E141" s="1">
        <v>8.67</v>
      </c>
      <c r="F141" s="1">
        <v>8.84</v>
      </c>
      <c r="G141" s="1">
        <v>9.23</v>
      </c>
      <c r="H141" s="1">
        <v>89.22</v>
      </c>
      <c r="I141" s="1">
        <v>183.64</v>
      </c>
      <c r="J141" s="1">
        <v>14.86</v>
      </c>
      <c r="K141" s="1">
        <v>186.20999999999998</v>
      </c>
      <c r="L141" s="1">
        <v>229.89999999999998</v>
      </c>
      <c r="O141" s="5">
        <v>28580</v>
      </c>
      <c r="P141" s="1">
        <v>6.4830657223000001</v>
      </c>
      <c r="Q141" s="8">
        <f t="shared" si="3"/>
        <v>-2.3944874091133328E-2</v>
      </c>
      <c r="R141" s="1">
        <f t="shared" si="4"/>
        <v>-0.17899700893850218</v>
      </c>
      <c r="S141" s="1">
        <f t="shared" si="5"/>
        <v>-17.899700893850216</v>
      </c>
    </row>
    <row r="142" spans="1:19" x14ac:dyDescent="0.2">
      <c r="A142" s="5">
        <v>29341</v>
      </c>
      <c r="B142" s="14">
        <v>6.4850862398000002</v>
      </c>
      <c r="C142" s="14">
        <v>8.1639999999999997</v>
      </c>
      <c r="D142" s="1">
        <v>8.57</v>
      </c>
      <c r="E142" s="1">
        <v>8.74</v>
      </c>
      <c r="F142" s="1">
        <v>8.94</v>
      </c>
      <c r="G142" s="1">
        <v>9.33</v>
      </c>
      <c r="H142" s="1">
        <v>96.84</v>
      </c>
      <c r="I142" s="1">
        <v>170.64</v>
      </c>
      <c r="J142" s="1">
        <v>14.86</v>
      </c>
      <c r="K142" s="1">
        <v>182.31</v>
      </c>
      <c r="L142" s="1">
        <v>224.98</v>
      </c>
      <c r="O142" s="5">
        <v>28610</v>
      </c>
      <c r="P142" s="1">
        <v>6.4750862398000004</v>
      </c>
      <c r="Q142" s="8">
        <f t="shared" si="3"/>
        <v>-1.2308193132382073E-3</v>
      </c>
      <c r="R142" s="1">
        <f t="shared" si="4"/>
        <v>-9.2008408469753163E-3</v>
      </c>
      <c r="S142" s="1">
        <f t="shared" si="5"/>
        <v>-0.92008408469753167</v>
      </c>
    </row>
    <row r="143" spans="1:19" x14ac:dyDescent="0.2">
      <c r="A143" s="5">
        <v>29372</v>
      </c>
      <c r="B143" s="14">
        <v>6.6129039772000002</v>
      </c>
      <c r="C143" s="14">
        <v>8.3557142856999995</v>
      </c>
      <c r="D143" s="1">
        <v>8.6999999999999993</v>
      </c>
      <c r="E143" s="1">
        <v>8.85</v>
      </c>
      <c r="F143" s="1">
        <v>9.06</v>
      </c>
      <c r="G143" s="1">
        <v>9.5</v>
      </c>
      <c r="H143" s="1">
        <v>97.25</v>
      </c>
      <c r="I143" s="1">
        <v>184.39</v>
      </c>
      <c r="J143" s="1">
        <v>14.86</v>
      </c>
      <c r="K143" s="1">
        <v>183.35999999999999</v>
      </c>
      <c r="L143" s="1">
        <v>221.35</v>
      </c>
      <c r="O143" s="5">
        <v>28641</v>
      </c>
      <c r="P143" s="1">
        <v>6.6029039772000004</v>
      </c>
      <c r="Q143" s="8">
        <f t="shared" si="3"/>
        <v>1.9739928190353861E-2</v>
      </c>
      <c r="R143" s="1">
        <f t="shared" si="4"/>
        <v>0.14756344465567928</v>
      </c>
      <c r="S143" s="1">
        <f t="shared" si="5"/>
        <v>14.756344465567928</v>
      </c>
    </row>
    <row r="144" spans="1:19" x14ac:dyDescent="0.2">
      <c r="A144" s="5">
        <v>29402</v>
      </c>
      <c r="B144" s="14">
        <v>6.9545775942999999</v>
      </c>
      <c r="C144" s="14">
        <v>8.4722727272</v>
      </c>
      <c r="D144" s="1">
        <v>8.77</v>
      </c>
      <c r="E144" s="1">
        <v>8.9599999999999991</v>
      </c>
      <c r="F144" s="1">
        <v>9.19</v>
      </c>
      <c r="G144" s="1">
        <v>9.61</v>
      </c>
      <c r="H144" s="1">
        <v>95.54</v>
      </c>
      <c r="I144" s="1">
        <v>183.39</v>
      </c>
      <c r="J144" s="1">
        <v>14.86</v>
      </c>
      <c r="K144" s="1">
        <v>186.10999999999999</v>
      </c>
      <c r="L144" s="1">
        <v>203.72</v>
      </c>
      <c r="O144" s="5">
        <v>28671</v>
      </c>
      <c r="P144" s="1">
        <v>6.9445775943000001</v>
      </c>
      <c r="Q144" s="8">
        <f t="shared" si="3"/>
        <v>5.1745961819194664E-2</v>
      </c>
      <c r="R144" s="1">
        <f t="shared" si="4"/>
        <v>0.38682067631800959</v>
      </c>
      <c r="S144" s="1">
        <f t="shared" si="5"/>
        <v>38.682067631800962</v>
      </c>
    </row>
    <row r="145" spans="1:19" x14ac:dyDescent="0.2">
      <c r="A145" s="5">
        <v>29433</v>
      </c>
      <c r="B145" s="14">
        <v>7.2415683762</v>
      </c>
      <c r="C145" s="14">
        <v>8.65</v>
      </c>
      <c r="D145" s="1">
        <v>8.89</v>
      </c>
      <c r="E145" s="1">
        <v>9.08</v>
      </c>
      <c r="F145" s="1">
        <v>9.34</v>
      </c>
      <c r="G145" s="1">
        <v>9.61</v>
      </c>
      <c r="H145" s="1">
        <v>100.69000000000001</v>
      </c>
      <c r="I145" s="1">
        <v>200.64</v>
      </c>
      <c r="J145" s="1">
        <v>14.86</v>
      </c>
      <c r="K145" s="1">
        <v>193.10999999999999</v>
      </c>
      <c r="L145" s="1">
        <v>189.14999999999998</v>
      </c>
      <c r="O145" s="5">
        <v>28702</v>
      </c>
      <c r="P145" s="1">
        <v>7.2315683762000003</v>
      </c>
      <c r="Q145" s="8">
        <f t="shared" si="3"/>
        <v>4.1325880228562539E-2</v>
      </c>
      <c r="R145" s="1">
        <f t="shared" si="4"/>
        <v>0.30892661721711162</v>
      </c>
      <c r="S145" s="1">
        <f t="shared" si="5"/>
        <v>30.892661721711161</v>
      </c>
    </row>
    <row r="146" spans="1:19" x14ac:dyDescent="0.2">
      <c r="A146" s="5">
        <v>29464</v>
      </c>
      <c r="B146" s="14">
        <v>7.3155819861999998</v>
      </c>
      <c r="C146" s="14">
        <v>8.4208695652000003</v>
      </c>
      <c r="D146" s="1">
        <v>8.6999999999999993</v>
      </c>
      <c r="E146" s="1">
        <v>8.9700000000000006</v>
      </c>
      <c r="F146" s="1">
        <v>9.19</v>
      </c>
      <c r="G146" s="1">
        <v>9.49</v>
      </c>
      <c r="H146" s="1">
        <v>103.30000000000001</v>
      </c>
      <c r="I146" s="1">
        <v>208.14</v>
      </c>
      <c r="J146" s="1">
        <v>14.86</v>
      </c>
      <c r="K146" s="1">
        <v>194.31</v>
      </c>
      <c r="L146" s="1">
        <v>190.51999999999998</v>
      </c>
      <c r="O146" s="5">
        <v>28733</v>
      </c>
      <c r="P146" s="1">
        <v>7.3055819862</v>
      </c>
      <c r="Q146" s="8">
        <f t="shared" si="3"/>
        <v>1.0234793636687112E-2</v>
      </c>
      <c r="R146" s="1">
        <f t="shared" si="4"/>
        <v>7.6508961421024466E-2</v>
      </c>
      <c r="S146" s="1">
        <f t="shared" si="5"/>
        <v>7.6508961421024466</v>
      </c>
    </row>
    <row r="147" spans="1:19" x14ac:dyDescent="0.2">
      <c r="A147" s="5">
        <v>29494</v>
      </c>
      <c r="B147" s="14">
        <v>8.1231583356999995</v>
      </c>
      <c r="C147" s="14">
        <v>8.426499999999999</v>
      </c>
      <c r="D147" s="1">
        <v>8.6999999999999993</v>
      </c>
      <c r="E147" s="1">
        <v>8.93</v>
      </c>
      <c r="F147" s="1">
        <v>9.1199999999999992</v>
      </c>
      <c r="G147" s="1">
        <v>9.43</v>
      </c>
      <c r="H147" s="1">
        <v>102.55000000000001</v>
      </c>
      <c r="I147" s="1">
        <v>217.39</v>
      </c>
      <c r="J147" s="1">
        <v>14.86</v>
      </c>
      <c r="K147" s="1">
        <v>197.51</v>
      </c>
      <c r="L147" s="1">
        <v>189.2</v>
      </c>
      <c r="O147" s="5">
        <v>28763</v>
      </c>
      <c r="P147" s="1">
        <v>8.1131583356999997</v>
      </c>
      <c r="Q147" s="8">
        <f t="shared" ref="Q147:Q210" si="6">+P147/P146-1</f>
        <v>0.11054237034441394</v>
      </c>
      <c r="R147" s="1">
        <f t="shared" ref="R147:R210" si="7">+Q147*$P$267</f>
        <v>0.82634611388285473</v>
      </c>
      <c r="S147" s="1">
        <f t="shared" ref="S147:S210" si="8">+R147*100</f>
        <v>82.634611388285478</v>
      </c>
    </row>
    <row r="148" spans="1:19" x14ac:dyDescent="0.2">
      <c r="A148" s="5">
        <v>29525</v>
      </c>
      <c r="B148" s="14">
        <v>8.2773195387000005</v>
      </c>
      <c r="C148" s="14">
        <v>8.6523809523999997</v>
      </c>
      <c r="D148" s="1">
        <v>8.9</v>
      </c>
      <c r="E148" s="1">
        <v>9.08</v>
      </c>
      <c r="F148" s="1">
        <v>9.27</v>
      </c>
      <c r="G148" s="1">
        <v>9.6</v>
      </c>
      <c r="H148" s="1">
        <v>93.160000000000011</v>
      </c>
      <c r="I148" s="1">
        <v>241.14</v>
      </c>
      <c r="J148" s="1">
        <v>14.86</v>
      </c>
      <c r="K148" s="1">
        <v>202.91</v>
      </c>
      <c r="L148" s="1">
        <v>179.51</v>
      </c>
      <c r="O148" s="5">
        <v>28794</v>
      </c>
      <c r="P148" s="1">
        <v>8.2673195387000007</v>
      </c>
      <c r="Q148" s="8">
        <f t="shared" si="6"/>
        <v>1.9001379810579033E-2</v>
      </c>
      <c r="R148" s="1">
        <f t="shared" si="7"/>
        <v>0.14204251560702649</v>
      </c>
      <c r="S148" s="1">
        <f t="shared" si="8"/>
        <v>14.20425156070265</v>
      </c>
    </row>
    <row r="149" spans="1:19" x14ac:dyDescent="0.2">
      <c r="A149" s="5">
        <v>29555</v>
      </c>
      <c r="B149" s="14">
        <v>8.9674350981999993</v>
      </c>
      <c r="C149" s="14">
        <v>8.8149999999999995</v>
      </c>
      <c r="D149" s="1">
        <v>9.0399999999999991</v>
      </c>
      <c r="E149" s="1">
        <v>9.25</v>
      </c>
      <c r="F149" s="1">
        <v>9.49</v>
      </c>
      <c r="G149" s="1">
        <v>9.84</v>
      </c>
      <c r="H149" s="1">
        <v>94.710000000000008</v>
      </c>
      <c r="I149" s="1">
        <v>193.39</v>
      </c>
      <c r="J149" s="1">
        <v>14.86</v>
      </c>
      <c r="K149" s="1">
        <v>194.41</v>
      </c>
      <c r="L149" s="1">
        <v>199.10999999999999</v>
      </c>
      <c r="O149" s="5">
        <v>28824</v>
      </c>
      <c r="P149" s="1">
        <v>8.9574350981999995</v>
      </c>
      <c r="Q149" s="8">
        <f t="shared" si="6"/>
        <v>8.347512833748727E-2</v>
      </c>
      <c r="R149" s="1">
        <f t="shared" si="7"/>
        <v>0.62400822139635725</v>
      </c>
      <c r="S149" s="1">
        <f t="shared" si="8"/>
        <v>62.400822139635729</v>
      </c>
    </row>
    <row r="150" spans="1:19" x14ac:dyDescent="0.2">
      <c r="A150" s="5">
        <v>29586</v>
      </c>
      <c r="B150" s="14">
        <v>9.4263179566000002</v>
      </c>
      <c r="C150" s="14">
        <v>9.0165000000000006</v>
      </c>
      <c r="D150" s="1">
        <v>9.17</v>
      </c>
      <c r="E150" s="1">
        <v>9.34</v>
      </c>
      <c r="F150" s="1">
        <v>9.5399999999999991</v>
      </c>
      <c r="G150" s="1">
        <v>9.9499999999999993</v>
      </c>
      <c r="H150" s="1">
        <v>96.12</v>
      </c>
      <c r="I150" s="1">
        <v>226.39</v>
      </c>
      <c r="J150" s="1">
        <v>14.86</v>
      </c>
      <c r="K150" s="1">
        <v>204.16</v>
      </c>
      <c r="L150" s="1">
        <v>194.31</v>
      </c>
      <c r="O150" s="5">
        <v>28855</v>
      </c>
      <c r="P150" s="1">
        <v>9.4163179566000004</v>
      </c>
      <c r="Q150" s="8">
        <f t="shared" si="6"/>
        <v>5.1229269692639301E-2</v>
      </c>
      <c r="R150" s="1">
        <f t="shared" si="7"/>
        <v>0.38295820684569232</v>
      </c>
      <c r="S150" s="1">
        <f t="shared" si="8"/>
        <v>38.295820684569229</v>
      </c>
    </row>
    <row r="151" spans="1:19" x14ac:dyDescent="0.2">
      <c r="A151" s="5">
        <v>29617</v>
      </c>
      <c r="B151" s="14">
        <v>9.7162829975000005</v>
      </c>
      <c r="C151" s="14">
        <v>9.1095454545999992</v>
      </c>
      <c r="D151" s="1">
        <v>9.26</v>
      </c>
      <c r="E151" s="1">
        <v>9.49</v>
      </c>
      <c r="F151" s="1">
        <v>9.73</v>
      </c>
      <c r="G151" s="1">
        <v>10.14</v>
      </c>
      <c r="H151" s="1">
        <v>99.940000000000012</v>
      </c>
      <c r="I151" s="1">
        <v>233.89</v>
      </c>
      <c r="J151" s="1">
        <v>14.86</v>
      </c>
      <c r="K151" s="1">
        <v>198.97</v>
      </c>
      <c r="L151" s="1">
        <v>202.20999999999998</v>
      </c>
      <c r="O151" s="5">
        <v>28886</v>
      </c>
      <c r="P151" s="1">
        <v>9.7062829975000007</v>
      </c>
      <c r="Q151" s="8">
        <f t="shared" si="6"/>
        <v>3.0793888039513329E-2</v>
      </c>
      <c r="R151" s="1">
        <f t="shared" si="7"/>
        <v>0.23019598397892913</v>
      </c>
      <c r="S151" s="1">
        <f t="shared" si="8"/>
        <v>23.019598397892914</v>
      </c>
    </row>
    <row r="152" spans="1:19" x14ac:dyDescent="0.2">
      <c r="A152" s="5">
        <v>29645</v>
      </c>
      <c r="B152" s="14">
        <v>9.6890257220000002</v>
      </c>
      <c r="C152" s="14">
        <v>9.1083333332999992</v>
      </c>
      <c r="D152" s="1">
        <v>9.27</v>
      </c>
      <c r="E152" s="1">
        <v>9.51</v>
      </c>
      <c r="F152" s="1">
        <v>9.69</v>
      </c>
      <c r="G152" s="1">
        <v>10.09</v>
      </c>
      <c r="H152" s="1">
        <v>96.29</v>
      </c>
      <c r="I152" s="1">
        <v>251.64</v>
      </c>
      <c r="J152" s="1">
        <v>15.86</v>
      </c>
      <c r="K152" s="1">
        <v>202.35</v>
      </c>
      <c r="L152" s="1">
        <v>202.66</v>
      </c>
      <c r="O152" s="5">
        <v>28914</v>
      </c>
      <c r="P152" s="1">
        <v>9.6790257220000004</v>
      </c>
      <c r="Q152" s="8">
        <f t="shared" si="6"/>
        <v>-2.8082094357871901E-3</v>
      </c>
      <c r="R152" s="1">
        <f t="shared" si="7"/>
        <v>-2.0992429843885409E-2</v>
      </c>
      <c r="S152" s="1">
        <f t="shared" si="8"/>
        <v>-2.0992429843885407</v>
      </c>
    </row>
    <row r="153" spans="1:19" x14ac:dyDescent="0.2">
      <c r="A153" s="5">
        <v>29676</v>
      </c>
      <c r="B153" s="14">
        <v>9.8530677457000007</v>
      </c>
      <c r="C153" s="14">
        <v>9.1272727271999994</v>
      </c>
      <c r="D153" s="1">
        <v>9.379999999999999</v>
      </c>
      <c r="E153" s="1">
        <v>9.6199999999999992</v>
      </c>
      <c r="F153" s="1">
        <v>9.82</v>
      </c>
      <c r="G153" s="1">
        <v>10.27</v>
      </c>
      <c r="H153" s="1">
        <v>101.51</v>
      </c>
      <c r="I153" s="1">
        <v>238.64</v>
      </c>
      <c r="J153" s="1">
        <v>15.86</v>
      </c>
      <c r="K153" s="1">
        <v>206.26</v>
      </c>
      <c r="L153" s="1">
        <v>209.59</v>
      </c>
      <c r="O153" s="5">
        <v>28945</v>
      </c>
      <c r="P153" s="1">
        <v>9.8430677457000009</v>
      </c>
      <c r="Q153" s="8">
        <f t="shared" si="6"/>
        <v>1.6948195863054627E-2</v>
      </c>
      <c r="R153" s="1">
        <f t="shared" si="7"/>
        <v>0.12669418744256544</v>
      </c>
      <c r="S153" s="1">
        <f t="shared" si="8"/>
        <v>12.669418744256545</v>
      </c>
    </row>
    <row r="154" spans="1:19" x14ac:dyDescent="0.2">
      <c r="A154" s="5">
        <v>29706</v>
      </c>
      <c r="B154" s="14">
        <v>9.8343717226000003</v>
      </c>
      <c r="C154" s="14">
        <v>9.1920000000000002</v>
      </c>
      <c r="D154" s="1">
        <v>9.39</v>
      </c>
      <c r="E154" s="1">
        <v>9.66</v>
      </c>
      <c r="F154" s="1">
        <v>9.89</v>
      </c>
      <c r="G154" s="1">
        <v>10.34</v>
      </c>
      <c r="H154" s="1">
        <v>101.76</v>
      </c>
      <c r="I154" s="1">
        <v>246.39</v>
      </c>
      <c r="J154" s="1">
        <v>15.86</v>
      </c>
      <c r="K154" s="1">
        <v>206.81</v>
      </c>
      <c r="L154" s="1">
        <v>221.81</v>
      </c>
      <c r="O154" s="5">
        <v>28975</v>
      </c>
      <c r="P154" s="1">
        <v>9.8243717226000005</v>
      </c>
      <c r="Q154" s="8">
        <f t="shared" si="6"/>
        <v>-1.8994101821728782E-3</v>
      </c>
      <c r="R154" s="1">
        <f t="shared" si="7"/>
        <v>-1.4198810988201308E-2</v>
      </c>
      <c r="S154" s="1">
        <f t="shared" si="8"/>
        <v>-1.4198810988201309</v>
      </c>
    </row>
    <row r="155" spans="1:19" x14ac:dyDescent="0.2">
      <c r="A155" s="5">
        <v>29737</v>
      </c>
      <c r="B155" s="14">
        <v>9.9948554570999999</v>
      </c>
      <c r="C155" s="14">
        <v>9.2623809523999991</v>
      </c>
      <c r="D155" s="1">
        <v>9.51</v>
      </c>
      <c r="E155" s="1">
        <v>9.8699999999999992</v>
      </c>
      <c r="F155" s="1">
        <v>10.01</v>
      </c>
      <c r="G155" s="1">
        <v>10.48</v>
      </c>
      <c r="H155" s="1">
        <v>99.09</v>
      </c>
      <c r="I155" s="1">
        <v>275.64</v>
      </c>
      <c r="J155" s="1">
        <v>18.110000000000003</v>
      </c>
      <c r="K155" s="1">
        <v>207.01</v>
      </c>
      <c r="L155" s="1">
        <v>220.35999999999999</v>
      </c>
      <c r="O155" s="5">
        <v>29006</v>
      </c>
      <c r="P155" s="1">
        <v>9.9848554571000001</v>
      </c>
      <c r="Q155" s="8">
        <f t="shared" si="6"/>
        <v>1.6335266929163872E-2</v>
      </c>
      <c r="R155" s="1">
        <f t="shared" si="7"/>
        <v>0.1221123113616661</v>
      </c>
      <c r="S155" s="1">
        <f t="shared" si="8"/>
        <v>12.21123113616661</v>
      </c>
    </row>
    <row r="156" spans="1:19" x14ac:dyDescent="0.2">
      <c r="A156" s="5">
        <v>29767</v>
      </c>
      <c r="B156" s="14">
        <v>9.4038118805999993</v>
      </c>
      <c r="C156" s="14">
        <v>8.9238095238999993</v>
      </c>
      <c r="D156" s="1">
        <v>9.2999999999999989</v>
      </c>
      <c r="E156" s="1">
        <v>9.67</v>
      </c>
      <c r="F156" s="1">
        <v>9.9</v>
      </c>
      <c r="G156" s="1">
        <v>10.39</v>
      </c>
      <c r="H156" s="1">
        <v>102.92</v>
      </c>
      <c r="I156" s="1">
        <v>279.89</v>
      </c>
      <c r="J156" s="1">
        <v>19.110000000000003</v>
      </c>
      <c r="K156" s="1">
        <v>218.10999999999999</v>
      </c>
      <c r="L156" s="1">
        <v>217.81</v>
      </c>
      <c r="O156" s="5">
        <v>29036</v>
      </c>
      <c r="P156" s="1">
        <v>9.3938118805999995</v>
      </c>
      <c r="Q156" s="8">
        <f t="shared" si="6"/>
        <v>-5.9194004263699473E-2</v>
      </c>
      <c r="R156" s="1">
        <f t="shared" si="7"/>
        <v>-0.4424976163987695</v>
      </c>
      <c r="S156" s="1">
        <f t="shared" si="8"/>
        <v>-44.249761639876951</v>
      </c>
    </row>
    <row r="157" spans="1:19" x14ac:dyDescent="0.2">
      <c r="A157" s="5">
        <v>29798</v>
      </c>
      <c r="B157" s="14">
        <v>9.5993909033999998</v>
      </c>
      <c r="C157" s="14">
        <v>8.9599999999999991</v>
      </c>
      <c r="D157" s="1">
        <v>9.2099999999999991</v>
      </c>
      <c r="E157" s="1">
        <v>9.5</v>
      </c>
      <c r="F157" s="1">
        <v>9.76</v>
      </c>
      <c r="G157" s="1">
        <v>10.299999999999999</v>
      </c>
      <c r="H157" s="1">
        <v>103.82000000000001</v>
      </c>
      <c r="I157" s="1">
        <v>298.89</v>
      </c>
      <c r="J157" s="1">
        <v>21.76</v>
      </c>
      <c r="K157" s="1">
        <v>224.76</v>
      </c>
      <c r="L157" s="1">
        <v>216.70999999999998</v>
      </c>
      <c r="O157" s="5">
        <v>29067</v>
      </c>
      <c r="P157" s="1">
        <v>9.5893909034</v>
      </c>
      <c r="Q157" s="8">
        <f t="shared" si="6"/>
        <v>2.0819985037587196E-2</v>
      </c>
      <c r="R157" s="1">
        <f t="shared" si="7"/>
        <v>0.15563727893029355</v>
      </c>
      <c r="S157" s="1">
        <f t="shared" si="8"/>
        <v>15.563727893029355</v>
      </c>
    </row>
    <row r="158" spans="1:19" x14ac:dyDescent="0.2">
      <c r="A158" s="5">
        <v>29829</v>
      </c>
      <c r="B158" s="14">
        <v>9.8980740313000002</v>
      </c>
      <c r="C158" s="14">
        <v>9.0395652173999999</v>
      </c>
      <c r="D158" s="1">
        <v>9.24</v>
      </c>
      <c r="E158" s="1">
        <v>9.5399999999999991</v>
      </c>
      <c r="F158" s="1">
        <v>9.86</v>
      </c>
      <c r="G158" s="1">
        <v>10.36</v>
      </c>
      <c r="H158" s="1">
        <v>109.33</v>
      </c>
      <c r="I158" s="1">
        <v>316.39</v>
      </c>
      <c r="J158" s="1">
        <v>26.51</v>
      </c>
      <c r="K158" s="1">
        <v>225.28</v>
      </c>
      <c r="L158" s="1">
        <v>220.41</v>
      </c>
      <c r="O158" s="5">
        <v>29098</v>
      </c>
      <c r="P158" s="1">
        <v>9.8880740313000004</v>
      </c>
      <c r="Q158" s="8">
        <f t="shared" si="6"/>
        <v>3.1147247088874064E-2</v>
      </c>
      <c r="R158" s="1">
        <f t="shared" si="7"/>
        <v>0.23283747679598032</v>
      </c>
      <c r="S158" s="1">
        <f t="shared" si="8"/>
        <v>23.283747679598033</v>
      </c>
    </row>
    <row r="159" spans="1:19" x14ac:dyDescent="0.2">
      <c r="A159" s="5">
        <v>29859</v>
      </c>
      <c r="B159" s="14">
        <v>10.690356833899999</v>
      </c>
      <c r="C159" s="14">
        <v>9.3447368420999997</v>
      </c>
      <c r="D159" s="1">
        <v>9.4499999999999993</v>
      </c>
      <c r="E159" s="1">
        <v>9.7099999999999991</v>
      </c>
      <c r="F159" s="1">
        <v>10.039999999999999</v>
      </c>
      <c r="G159" s="1">
        <v>10.549999999999999</v>
      </c>
      <c r="H159" s="1">
        <v>109.33</v>
      </c>
      <c r="I159" s="1">
        <v>398.01</v>
      </c>
      <c r="J159" s="1">
        <v>28.51</v>
      </c>
      <c r="K159" s="1">
        <v>220.31</v>
      </c>
      <c r="L159" s="1">
        <v>224.51</v>
      </c>
      <c r="O159" s="5">
        <v>29128</v>
      </c>
      <c r="P159" s="1">
        <v>10.680356833899999</v>
      </c>
      <c r="Q159" s="8">
        <f t="shared" si="6"/>
        <v>8.0125088069940009E-2</v>
      </c>
      <c r="R159" s="1">
        <f t="shared" si="7"/>
        <v>0.5989654007311801</v>
      </c>
      <c r="S159" s="1">
        <f t="shared" si="8"/>
        <v>59.896540073118011</v>
      </c>
    </row>
    <row r="160" spans="1:19" x14ac:dyDescent="0.2">
      <c r="A160" s="5">
        <v>29890</v>
      </c>
      <c r="B160" s="14">
        <v>12.233181479100001</v>
      </c>
      <c r="C160" s="14">
        <v>10.3090909092</v>
      </c>
      <c r="D160" s="1">
        <v>10.14</v>
      </c>
      <c r="E160" s="1">
        <v>10.47</v>
      </c>
      <c r="F160" s="1">
        <v>10.84</v>
      </c>
      <c r="G160" s="1">
        <v>11.41</v>
      </c>
      <c r="H160" s="1">
        <v>101.83</v>
      </c>
      <c r="I160" s="1">
        <v>382.51</v>
      </c>
      <c r="J160" s="1">
        <v>29.01</v>
      </c>
      <c r="K160" s="1">
        <v>207.45999999999998</v>
      </c>
      <c r="L160" s="1">
        <v>237.85999999999999</v>
      </c>
      <c r="O160" s="5">
        <v>29159</v>
      </c>
      <c r="P160" s="1">
        <v>12.223181479100001</v>
      </c>
      <c r="Q160" s="8">
        <f t="shared" si="6"/>
        <v>0.14445441001587112</v>
      </c>
      <c r="R160" s="1">
        <f t="shared" si="7"/>
        <v>1.0798514630900327</v>
      </c>
      <c r="S160" s="1">
        <f t="shared" si="8"/>
        <v>107.98514630900327</v>
      </c>
    </row>
    <row r="161" spans="1:19" x14ac:dyDescent="0.2">
      <c r="A161" s="5">
        <v>29920</v>
      </c>
      <c r="B161" s="14">
        <v>12.330069869299999</v>
      </c>
      <c r="C161" s="14">
        <v>10.663157894699999</v>
      </c>
      <c r="D161" s="1">
        <v>10.77</v>
      </c>
      <c r="E161" s="1">
        <v>11.23</v>
      </c>
      <c r="F161" s="1">
        <v>11.51</v>
      </c>
      <c r="G161" s="1">
        <v>12</v>
      </c>
      <c r="H161" s="1">
        <v>106.17</v>
      </c>
      <c r="I161" s="1">
        <v>415.76</v>
      </c>
      <c r="J161" s="1">
        <v>31.01</v>
      </c>
      <c r="K161" s="1">
        <v>219.91</v>
      </c>
      <c r="L161" s="1">
        <v>249.56</v>
      </c>
      <c r="O161" s="5">
        <v>29189</v>
      </c>
      <c r="P161" s="1">
        <v>12.320069869299999</v>
      </c>
      <c r="Q161" s="8">
        <f t="shared" si="6"/>
        <v>7.9266098082291236E-3</v>
      </c>
      <c r="R161" s="1">
        <f t="shared" si="7"/>
        <v>5.9254412501630022E-2</v>
      </c>
      <c r="S161" s="1">
        <f t="shared" si="8"/>
        <v>5.9254412501630025</v>
      </c>
    </row>
    <row r="162" spans="1:19" x14ac:dyDescent="0.2">
      <c r="A162" s="5">
        <v>29951</v>
      </c>
      <c r="B162" s="14">
        <v>12.5913799719</v>
      </c>
      <c r="C162" s="14">
        <v>10.395999999999999</v>
      </c>
      <c r="D162" s="1">
        <v>10.75</v>
      </c>
      <c r="E162" s="1">
        <v>11.16</v>
      </c>
      <c r="F162" s="1">
        <v>11.47</v>
      </c>
      <c r="G162" s="1">
        <v>12.07</v>
      </c>
      <c r="H162" s="1">
        <v>107.95</v>
      </c>
      <c r="I162" s="1">
        <v>526.51</v>
      </c>
      <c r="J162" s="1">
        <v>32.51</v>
      </c>
      <c r="K162" s="1">
        <v>221.85999999999999</v>
      </c>
      <c r="L162" s="1">
        <v>240.31</v>
      </c>
      <c r="O162" s="5">
        <v>29220</v>
      </c>
      <c r="P162" s="1">
        <v>12.581379971900001</v>
      </c>
      <c r="Q162" s="8">
        <f t="shared" si="6"/>
        <v>2.1210115313643696E-2</v>
      </c>
      <c r="R162" s="1">
        <f t="shared" si="7"/>
        <v>0.15855365060319052</v>
      </c>
      <c r="S162" s="1">
        <f t="shared" si="8"/>
        <v>15.855365060319052</v>
      </c>
    </row>
    <row r="163" spans="1:19" x14ac:dyDescent="0.2">
      <c r="A163" s="5">
        <v>29982</v>
      </c>
      <c r="B163" s="14">
        <v>12.551113054</v>
      </c>
      <c r="C163" s="14">
        <v>10.8122727272</v>
      </c>
      <c r="D163" s="1">
        <v>11.1</v>
      </c>
      <c r="E163" s="1">
        <v>11.57</v>
      </c>
      <c r="F163" s="1">
        <v>11.89</v>
      </c>
      <c r="G163" s="1">
        <v>12.43</v>
      </c>
      <c r="H163" s="1">
        <v>114.17</v>
      </c>
      <c r="I163" s="1">
        <v>650.01</v>
      </c>
      <c r="J163" s="1">
        <v>32.51</v>
      </c>
      <c r="K163" s="1">
        <v>226.67999999999998</v>
      </c>
      <c r="L163" s="1">
        <v>239.34</v>
      </c>
      <c r="O163" s="5">
        <v>29251</v>
      </c>
      <c r="P163" s="1">
        <v>12.541113054</v>
      </c>
      <c r="Q163" s="8">
        <f t="shared" si="6"/>
        <v>-3.2005167946548285E-3</v>
      </c>
      <c r="R163" s="1">
        <f t="shared" si="7"/>
        <v>-2.3925076035910018E-2</v>
      </c>
      <c r="S163" s="1">
        <f t="shared" si="8"/>
        <v>-2.3925076035910018</v>
      </c>
    </row>
    <row r="164" spans="1:19" x14ac:dyDescent="0.2">
      <c r="A164" s="5">
        <v>30010</v>
      </c>
      <c r="B164" s="14">
        <v>13.479290862599999</v>
      </c>
      <c r="C164" s="14">
        <v>12.4247368422</v>
      </c>
      <c r="D164" s="1">
        <v>12.39</v>
      </c>
      <c r="E164" s="1">
        <v>12.74</v>
      </c>
      <c r="F164" s="1">
        <v>13</v>
      </c>
      <c r="G164" s="1">
        <v>13.58</v>
      </c>
      <c r="H164" s="1">
        <v>113.67</v>
      </c>
      <c r="I164" s="1">
        <v>640.51</v>
      </c>
      <c r="J164" s="1">
        <v>37.01</v>
      </c>
      <c r="K164" s="1">
        <v>227.31</v>
      </c>
      <c r="L164" s="1">
        <v>251.66</v>
      </c>
      <c r="O164" s="5">
        <v>29279</v>
      </c>
      <c r="P164" s="1">
        <v>13.469290862599999</v>
      </c>
      <c r="Q164" s="8">
        <f t="shared" si="6"/>
        <v>7.4010799887012979E-2</v>
      </c>
      <c r="R164" s="1">
        <f t="shared" si="7"/>
        <v>0.55325877924857925</v>
      </c>
      <c r="S164" s="1">
        <f t="shared" si="8"/>
        <v>55.325877924857927</v>
      </c>
    </row>
    <row r="165" spans="1:19" x14ac:dyDescent="0.2">
      <c r="A165" s="5">
        <v>30041</v>
      </c>
      <c r="B165" s="14">
        <v>16.031581274100002</v>
      </c>
      <c r="C165" s="14">
        <v>12.7590476191</v>
      </c>
      <c r="D165" s="1">
        <v>12.97</v>
      </c>
      <c r="E165" s="1">
        <v>13.52</v>
      </c>
      <c r="F165" s="1">
        <v>13.98</v>
      </c>
      <c r="G165" s="1">
        <v>14.459999999999999</v>
      </c>
      <c r="H165" s="1">
        <v>102.10000000000001</v>
      </c>
      <c r="I165" s="1">
        <v>504.01</v>
      </c>
      <c r="J165" s="1">
        <v>38.01</v>
      </c>
      <c r="K165" s="1">
        <v>216.01</v>
      </c>
      <c r="L165" s="1">
        <v>249.95999999999998</v>
      </c>
      <c r="O165" s="5">
        <v>29311</v>
      </c>
      <c r="P165" s="1">
        <v>16.021581274100001</v>
      </c>
      <c r="Q165" s="8">
        <f t="shared" si="6"/>
        <v>0.18948959062031334</v>
      </c>
      <c r="R165" s="1">
        <f t="shared" si="7"/>
        <v>1.4165065064416873</v>
      </c>
      <c r="S165" s="1">
        <f t="shared" si="8"/>
        <v>141.65065064416873</v>
      </c>
    </row>
    <row r="166" spans="1:19" x14ac:dyDescent="0.2">
      <c r="A166" s="5">
        <v>30071</v>
      </c>
      <c r="B166" s="14">
        <v>13.8591613572</v>
      </c>
      <c r="C166" s="14">
        <v>11.483333333499999</v>
      </c>
      <c r="D166" s="1">
        <v>12.049999999999999</v>
      </c>
      <c r="E166" s="1">
        <v>13.07</v>
      </c>
      <c r="F166" s="1">
        <v>13.56</v>
      </c>
      <c r="G166" s="1">
        <v>14.2</v>
      </c>
      <c r="H166" s="1">
        <v>106.30000000000001</v>
      </c>
      <c r="I166" s="1">
        <v>514.51</v>
      </c>
      <c r="J166" s="1">
        <v>39.51</v>
      </c>
      <c r="K166" s="1">
        <v>225.85999999999999</v>
      </c>
      <c r="L166" s="1">
        <v>239.35999999999999</v>
      </c>
      <c r="O166" s="5">
        <v>29341</v>
      </c>
      <c r="P166" s="1">
        <v>13.8491613572</v>
      </c>
      <c r="Q166" s="8">
        <f t="shared" si="6"/>
        <v>-0.13559335247463178</v>
      </c>
      <c r="R166" s="1">
        <f t="shared" si="7"/>
        <v>-1.0136116996284605</v>
      </c>
      <c r="S166" s="1">
        <f t="shared" si="8"/>
        <v>-101.36116996284605</v>
      </c>
    </row>
    <row r="167" spans="1:19" x14ac:dyDescent="0.2">
      <c r="A167" s="5">
        <v>30102</v>
      </c>
      <c r="B167" s="14">
        <v>8.8984550051000006</v>
      </c>
      <c r="C167" s="14">
        <v>10.191428571499999</v>
      </c>
      <c r="D167" s="1">
        <v>11</v>
      </c>
      <c r="E167" s="1">
        <v>11.92</v>
      </c>
      <c r="F167" s="1">
        <v>12.36</v>
      </c>
      <c r="G167" s="1">
        <v>13.18</v>
      </c>
      <c r="H167" s="1">
        <v>111.25</v>
      </c>
      <c r="I167" s="1">
        <v>535.51</v>
      </c>
      <c r="J167" s="1">
        <v>39.51</v>
      </c>
      <c r="K167" s="1">
        <v>234.26</v>
      </c>
      <c r="L167" s="1">
        <v>223.01</v>
      </c>
      <c r="O167" s="5">
        <v>29372</v>
      </c>
      <c r="P167" s="1">
        <v>8.8884550051000009</v>
      </c>
      <c r="Q167" s="8">
        <f t="shared" si="6"/>
        <v>-0.35819543322173741</v>
      </c>
      <c r="R167" s="1">
        <f t="shared" si="7"/>
        <v>-2.6776466194016781</v>
      </c>
      <c r="S167" s="1">
        <f t="shared" si="8"/>
        <v>-267.7646619401678</v>
      </c>
    </row>
    <row r="168" spans="1:19" x14ac:dyDescent="0.2">
      <c r="A168" s="5">
        <v>30132</v>
      </c>
      <c r="B168" s="14">
        <v>7.3124126549000001</v>
      </c>
      <c r="C168" s="14">
        <v>9.7880952382000004</v>
      </c>
      <c r="D168" s="1">
        <v>10.59</v>
      </c>
      <c r="E168" s="1">
        <v>11.4</v>
      </c>
      <c r="F168" s="1">
        <v>11.9</v>
      </c>
      <c r="G168" s="1">
        <v>12.72</v>
      </c>
      <c r="H168" s="1">
        <v>114.25</v>
      </c>
      <c r="I168" s="1">
        <v>651.51</v>
      </c>
      <c r="J168" s="1">
        <v>39.51</v>
      </c>
      <c r="K168" s="1">
        <v>235.56</v>
      </c>
      <c r="L168" s="1">
        <v>219.91</v>
      </c>
      <c r="O168" s="5">
        <v>29402</v>
      </c>
      <c r="P168" s="1">
        <v>7.3024126549000004</v>
      </c>
      <c r="Q168" s="8">
        <f t="shared" si="6"/>
        <v>-0.17843847432314885</v>
      </c>
      <c r="R168" s="1">
        <f t="shared" si="7"/>
        <v>-1.3338952237473063</v>
      </c>
      <c r="S168" s="1">
        <f t="shared" si="8"/>
        <v>-133.38952237473063</v>
      </c>
    </row>
    <row r="169" spans="1:19" x14ac:dyDescent="0.2">
      <c r="A169" s="5">
        <v>30163</v>
      </c>
      <c r="B169" s="14">
        <v>8.3462641389000005</v>
      </c>
      <c r="C169" s="14">
        <v>10.2577272727</v>
      </c>
      <c r="D169" s="1">
        <v>11.08</v>
      </c>
      <c r="E169" s="1">
        <v>11.44</v>
      </c>
      <c r="F169" s="1">
        <v>11.959999999999999</v>
      </c>
      <c r="G169" s="1">
        <v>12.66</v>
      </c>
      <c r="H169" s="1">
        <v>121.68</v>
      </c>
      <c r="I169" s="1">
        <v>617.20000000000005</v>
      </c>
      <c r="J169" s="1">
        <v>39.51</v>
      </c>
      <c r="K169" s="1">
        <v>234.26</v>
      </c>
      <c r="L169" s="1">
        <v>227.41</v>
      </c>
      <c r="O169" s="5">
        <v>29433</v>
      </c>
      <c r="P169" s="1">
        <v>8.3362641389000007</v>
      </c>
      <c r="Q169" s="8">
        <f t="shared" si="6"/>
        <v>0.14157669976460108</v>
      </c>
      <c r="R169" s="1">
        <f t="shared" si="7"/>
        <v>1.0583394883096038</v>
      </c>
      <c r="S169" s="1">
        <f t="shared" si="8"/>
        <v>105.83394883096038</v>
      </c>
    </row>
    <row r="170" spans="1:19" x14ac:dyDescent="0.2">
      <c r="A170" s="5">
        <v>30194</v>
      </c>
      <c r="B170" s="14">
        <v>9.4840481074999996</v>
      </c>
      <c r="C170" s="14">
        <v>11.111904762</v>
      </c>
      <c r="D170" s="1">
        <v>11.65</v>
      </c>
      <c r="E170" s="1">
        <v>12.1</v>
      </c>
      <c r="F170" s="1">
        <v>12.45</v>
      </c>
      <c r="G170" s="1">
        <v>13.16</v>
      </c>
      <c r="H170" s="1">
        <v>122.39</v>
      </c>
      <c r="I170" s="1">
        <v>632.51</v>
      </c>
      <c r="J170" s="1">
        <v>38.01</v>
      </c>
      <c r="K170" s="1">
        <v>239.60999999999999</v>
      </c>
      <c r="L170" s="1">
        <v>219.10999999999999</v>
      </c>
      <c r="O170" s="5">
        <v>29464</v>
      </c>
      <c r="P170" s="1">
        <v>9.4740481074999998</v>
      </c>
      <c r="Q170" s="8">
        <f t="shared" si="6"/>
        <v>0.13648607453435768</v>
      </c>
      <c r="R170" s="1">
        <f t="shared" si="7"/>
        <v>1.0202851353665723</v>
      </c>
      <c r="S170" s="1">
        <f t="shared" si="8"/>
        <v>102.02851353665723</v>
      </c>
    </row>
    <row r="171" spans="1:19" x14ac:dyDescent="0.2">
      <c r="A171" s="5">
        <v>30224</v>
      </c>
      <c r="B171" s="14">
        <v>10.699063197899999</v>
      </c>
      <c r="C171" s="14">
        <v>11.5185714287</v>
      </c>
      <c r="D171" s="1">
        <v>12.03</v>
      </c>
      <c r="E171" s="1">
        <v>12.53</v>
      </c>
      <c r="F171" s="1">
        <v>12.98</v>
      </c>
      <c r="G171" s="1">
        <v>13.709999999999999</v>
      </c>
      <c r="H171" s="1">
        <v>125.47</v>
      </c>
      <c r="I171" s="1">
        <v>670.51</v>
      </c>
      <c r="J171" s="1">
        <v>36.01</v>
      </c>
      <c r="K171" s="1">
        <v>238.70999999999998</v>
      </c>
      <c r="L171" s="1">
        <v>210.85999999999999</v>
      </c>
      <c r="O171" s="5">
        <v>29494</v>
      </c>
      <c r="P171" s="1">
        <v>10.689063197899999</v>
      </c>
      <c r="Q171" s="8">
        <f t="shared" si="6"/>
        <v>0.12824666674830887</v>
      </c>
      <c r="R171" s="1">
        <f t="shared" si="7"/>
        <v>0.95869243943030646</v>
      </c>
      <c r="S171" s="1">
        <f t="shared" si="8"/>
        <v>95.869243943030654</v>
      </c>
    </row>
    <row r="172" spans="1:19" x14ac:dyDescent="0.2">
      <c r="A172" s="5">
        <v>30255</v>
      </c>
      <c r="B172" s="14">
        <v>12.145175315099999</v>
      </c>
      <c r="C172" s="14">
        <v>11.7613636363</v>
      </c>
      <c r="D172" s="1">
        <v>12.32</v>
      </c>
      <c r="E172" s="1">
        <v>12.69</v>
      </c>
      <c r="F172" s="1">
        <v>13.06</v>
      </c>
      <c r="G172" s="1">
        <v>14.24</v>
      </c>
      <c r="H172" s="1">
        <v>127.48</v>
      </c>
      <c r="I172" s="1">
        <v>629.51</v>
      </c>
      <c r="J172" s="1">
        <v>36.01</v>
      </c>
      <c r="K172" s="1">
        <v>243.66</v>
      </c>
      <c r="L172" s="1">
        <v>211.06</v>
      </c>
      <c r="O172" s="5">
        <v>29525</v>
      </c>
      <c r="P172" s="1">
        <v>12.1351753151</v>
      </c>
      <c r="Q172" s="8">
        <f t="shared" si="6"/>
        <v>0.13528894819184023</v>
      </c>
      <c r="R172" s="1">
        <f t="shared" si="7"/>
        <v>1.0113361622453705</v>
      </c>
      <c r="S172" s="1">
        <f t="shared" si="8"/>
        <v>101.13361622453705</v>
      </c>
    </row>
    <row r="173" spans="1:19" x14ac:dyDescent="0.2">
      <c r="A173" s="5">
        <v>30285</v>
      </c>
      <c r="B173" s="14">
        <v>14.4242316581</v>
      </c>
      <c r="C173" s="14">
        <v>12.694705882299999</v>
      </c>
      <c r="D173" s="1">
        <v>12.98</v>
      </c>
      <c r="E173" s="1">
        <v>13.35</v>
      </c>
      <c r="F173" s="1">
        <v>13.6</v>
      </c>
      <c r="G173" s="1">
        <v>14.65</v>
      </c>
      <c r="H173" s="1">
        <v>140.53</v>
      </c>
      <c r="I173" s="1">
        <v>622.51</v>
      </c>
      <c r="J173" s="1">
        <v>36.01</v>
      </c>
      <c r="K173" s="1">
        <v>235.76</v>
      </c>
      <c r="L173" s="1">
        <v>216.60999999999999</v>
      </c>
      <c r="O173" s="5">
        <v>29555</v>
      </c>
      <c r="P173" s="1">
        <v>14.4142316581</v>
      </c>
      <c r="Q173" s="8">
        <f t="shared" si="6"/>
        <v>0.18780580286830584</v>
      </c>
      <c r="R173" s="1">
        <f t="shared" si="7"/>
        <v>1.4039195548398733</v>
      </c>
      <c r="S173" s="1">
        <f t="shared" si="8"/>
        <v>140.39195548398732</v>
      </c>
    </row>
    <row r="174" spans="1:19" x14ac:dyDescent="0.2">
      <c r="A174" s="5">
        <v>30316</v>
      </c>
      <c r="B174" s="14">
        <v>16.355377852900002</v>
      </c>
      <c r="C174" s="14">
        <v>12.8540909091</v>
      </c>
      <c r="D174" s="1">
        <v>13.22</v>
      </c>
      <c r="E174" s="1">
        <v>13.79</v>
      </c>
      <c r="F174" s="1">
        <v>14.04</v>
      </c>
      <c r="G174" s="1">
        <v>15.15</v>
      </c>
      <c r="H174" s="1">
        <v>135.76999999999998</v>
      </c>
      <c r="I174" s="1">
        <v>589.51</v>
      </c>
      <c r="J174" s="1">
        <v>37.01</v>
      </c>
      <c r="K174" s="1">
        <v>238.91</v>
      </c>
      <c r="L174" s="1">
        <v>203.10999999999999</v>
      </c>
      <c r="O174" s="5">
        <v>29586</v>
      </c>
      <c r="P174" s="1">
        <v>16.3453778529</v>
      </c>
      <c r="Q174" s="8">
        <f t="shared" si="6"/>
        <v>0.13397496589523739</v>
      </c>
      <c r="R174" s="1">
        <f t="shared" si="7"/>
        <v>1.0015136465789738</v>
      </c>
      <c r="S174" s="1">
        <f t="shared" si="8"/>
        <v>100.15136465789737</v>
      </c>
    </row>
    <row r="175" spans="1:19" x14ac:dyDescent="0.2">
      <c r="A175" s="5">
        <v>30347</v>
      </c>
      <c r="B175" s="14">
        <v>15.8358479048</v>
      </c>
      <c r="C175" s="14">
        <v>12.5785714287</v>
      </c>
      <c r="D175" s="1">
        <v>12.82</v>
      </c>
      <c r="E175" s="1">
        <v>13.53</v>
      </c>
      <c r="F175" s="1">
        <v>13.84</v>
      </c>
      <c r="G175" s="1">
        <v>15.04</v>
      </c>
      <c r="H175" s="1">
        <v>129.56</v>
      </c>
      <c r="I175" s="1">
        <v>506.51</v>
      </c>
      <c r="J175" s="1">
        <v>38.01</v>
      </c>
      <c r="K175" s="1">
        <v>236.56</v>
      </c>
      <c r="L175" s="1">
        <v>206.70999999999998</v>
      </c>
      <c r="O175" s="5">
        <v>29617</v>
      </c>
      <c r="P175" s="1">
        <v>15.8258479048</v>
      </c>
      <c r="Q175" s="8">
        <f t="shared" si="6"/>
        <v>-3.178451748105815E-2</v>
      </c>
      <c r="R175" s="1">
        <f t="shared" si="7"/>
        <v>-0.23760131450303501</v>
      </c>
      <c r="S175" s="1">
        <f t="shared" si="8"/>
        <v>-23.760131450303501</v>
      </c>
    </row>
    <row r="176" spans="1:19" x14ac:dyDescent="0.2">
      <c r="A176" s="5">
        <v>30375</v>
      </c>
      <c r="B176" s="14">
        <v>15.5795125001</v>
      </c>
      <c r="C176" s="14">
        <v>13.2044444445</v>
      </c>
      <c r="D176" s="1">
        <v>13.36</v>
      </c>
      <c r="E176" s="1">
        <v>13.9</v>
      </c>
      <c r="F176" s="1">
        <v>14.28</v>
      </c>
      <c r="G176" s="1">
        <v>15.379999999999999</v>
      </c>
      <c r="H176" s="1">
        <v>131.28</v>
      </c>
      <c r="I176" s="1">
        <v>490.51</v>
      </c>
      <c r="J176" s="1">
        <v>38.01</v>
      </c>
      <c r="K176" s="1">
        <v>220.41</v>
      </c>
      <c r="L176" s="1">
        <v>209.70999999999998</v>
      </c>
      <c r="O176" s="5">
        <v>29645</v>
      </c>
      <c r="P176" s="1">
        <v>15.5695125001</v>
      </c>
      <c r="Q176" s="8">
        <f t="shared" si="6"/>
        <v>-1.6197261988234679E-2</v>
      </c>
      <c r="R176" s="1">
        <f t="shared" si="7"/>
        <v>-0.12108067212434777</v>
      </c>
      <c r="S176" s="1">
        <f t="shared" si="8"/>
        <v>-12.108067212434777</v>
      </c>
    </row>
    <row r="177" spans="1:19" x14ac:dyDescent="0.2">
      <c r="A177" s="5">
        <v>30406</v>
      </c>
      <c r="B177" s="14">
        <v>14.0237764091</v>
      </c>
      <c r="C177" s="14">
        <v>13.1259090908</v>
      </c>
      <c r="D177" s="1">
        <v>13.34</v>
      </c>
      <c r="E177" s="1">
        <v>13.91</v>
      </c>
      <c r="F177" s="1">
        <v>14.48</v>
      </c>
      <c r="G177" s="1">
        <v>15.35</v>
      </c>
      <c r="H177" s="1">
        <v>136.01</v>
      </c>
      <c r="I177" s="1">
        <v>507.51</v>
      </c>
      <c r="J177" s="1">
        <v>38.01</v>
      </c>
      <c r="K177" s="1">
        <v>223.26</v>
      </c>
      <c r="L177" s="1">
        <v>211.26</v>
      </c>
      <c r="O177" s="5">
        <v>29676</v>
      </c>
      <c r="P177" s="1">
        <v>14.0137764091</v>
      </c>
      <c r="Q177" s="8">
        <f t="shared" si="6"/>
        <v>-9.9921952661652602E-2</v>
      </c>
      <c r="R177" s="1">
        <f t="shared" si="7"/>
        <v>-0.74695446656591202</v>
      </c>
      <c r="S177" s="1">
        <f t="shared" si="8"/>
        <v>-74.695446656591201</v>
      </c>
    </row>
    <row r="178" spans="1:19" x14ac:dyDescent="0.2">
      <c r="A178" s="5">
        <v>30436</v>
      </c>
      <c r="B178" s="14">
        <v>14.385500285799999</v>
      </c>
      <c r="C178" s="14">
        <v>13.689523809599999</v>
      </c>
      <c r="D178" s="1">
        <v>13.89</v>
      </c>
      <c r="E178" s="1">
        <v>14.4</v>
      </c>
      <c r="F178" s="1">
        <v>14.83</v>
      </c>
      <c r="G178" s="1">
        <v>15.57</v>
      </c>
      <c r="H178" s="1">
        <v>132.88</v>
      </c>
      <c r="I178" s="1">
        <v>482.01</v>
      </c>
      <c r="J178" s="1">
        <v>38.01</v>
      </c>
      <c r="K178" s="1">
        <v>213.95999999999998</v>
      </c>
      <c r="L178" s="1">
        <v>215.79</v>
      </c>
      <c r="O178" s="5">
        <v>29706</v>
      </c>
      <c r="P178" s="1">
        <v>14.375500285799999</v>
      </c>
      <c r="Q178" s="8">
        <f t="shared" si="6"/>
        <v>2.5812019982358825E-2</v>
      </c>
      <c r="R178" s="1">
        <f t="shared" si="7"/>
        <v>0.19295463212370553</v>
      </c>
      <c r="S178" s="1">
        <f t="shared" si="8"/>
        <v>19.295463212370553</v>
      </c>
    </row>
    <row r="179" spans="1:19" x14ac:dyDescent="0.2">
      <c r="A179" s="5">
        <v>30467</v>
      </c>
      <c r="B179" s="14">
        <v>17.244481550100001</v>
      </c>
      <c r="C179" s="14">
        <v>14.111000000000001</v>
      </c>
      <c r="D179" s="1">
        <v>14.33</v>
      </c>
      <c r="E179" s="1">
        <v>14.89</v>
      </c>
      <c r="F179" s="1">
        <v>15.44</v>
      </c>
      <c r="G179" s="1">
        <v>15.959999999999999</v>
      </c>
      <c r="H179" s="1">
        <v>132.6</v>
      </c>
      <c r="I179" s="1">
        <v>479.51</v>
      </c>
      <c r="J179" s="1">
        <v>38.01</v>
      </c>
      <c r="K179" s="1">
        <v>207.01</v>
      </c>
      <c r="L179" s="1">
        <v>223.91</v>
      </c>
      <c r="O179" s="5">
        <v>29737</v>
      </c>
      <c r="P179" s="1">
        <v>17.2344815501</v>
      </c>
      <c r="Q179" s="8">
        <f t="shared" si="6"/>
        <v>0.19887873169353831</v>
      </c>
      <c r="R179" s="1">
        <f t="shared" si="7"/>
        <v>1.4866938944485109</v>
      </c>
      <c r="S179" s="1">
        <f t="shared" si="8"/>
        <v>148.66938944485108</v>
      </c>
    </row>
    <row r="180" spans="1:19" x14ac:dyDescent="0.2">
      <c r="A180" s="5">
        <v>30497</v>
      </c>
      <c r="B180" s="14">
        <v>15.5212135001</v>
      </c>
      <c r="C180" s="14">
        <v>13.4822727274</v>
      </c>
      <c r="D180" s="1">
        <v>13.76</v>
      </c>
      <c r="E180" s="1">
        <v>14.42</v>
      </c>
      <c r="F180" s="1">
        <v>15.09</v>
      </c>
      <c r="G180" s="1">
        <v>15.81</v>
      </c>
      <c r="H180" s="1">
        <v>131.22</v>
      </c>
      <c r="I180" s="1">
        <v>427.51</v>
      </c>
      <c r="J180" s="1">
        <v>36.01</v>
      </c>
      <c r="K180" s="1">
        <v>193.01</v>
      </c>
      <c r="L180" s="1">
        <v>226.85999999999999</v>
      </c>
      <c r="O180" s="5">
        <v>29767</v>
      </c>
      <c r="P180" s="1">
        <v>15.5112135001</v>
      </c>
      <c r="Q180" s="8">
        <f t="shared" si="6"/>
        <v>-9.9989549728578875E-2</v>
      </c>
      <c r="R180" s="1">
        <f t="shared" si="7"/>
        <v>-0.74745978026047422</v>
      </c>
      <c r="S180" s="1">
        <f t="shared" si="8"/>
        <v>-74.745978026047425</v>
      </c>
    </row>
    <row r="181" spans="1:19" x14ac:dyDescent="0.2">
      <c r="A181" s="5">
        <v>30528</v>
      </c>
      <c r="B181" s="14">
        <v>15.7526334546</v>
      </c>
      <c r="C181" s="14">
        <v>14.2909090911</v>
      </c>
      <c r="D181" s="1">
        <v>14.39</v>
      </c>
      <c r="E181" s="1">
        <v>14.799999999999999</v>
      </c>
      <c r="F181" s="1">
        <v>15.37</v>
      </c>
      <c r="G181" s="1">
        <v>16.180000000000003</v>
      </c>
      <c r="H181" s="1">
        <v>130.92999999999998</v>
      </c>
      <c r="I181" s="1">
        <v>406.01</v>
      </c>
      <c r="J181" s="1">
        <v>36.01</v>
      </c>
      <c r="K181" s="1">
        <v>184.01</v>
      </c>
      <c r="L181" s="1">
        <v>240.41</v>
      </c>
      <c r="O181" s="5">
        <v>29798</v>
      </c>
      <c r="P181" s="1">
        <v>15.7426334546</v>
      </c>
      <c r="Q181" s="8">
        <f t="shared" si="6"/>
        <v>1.4919526089851587E-2</v>
      </c>
      <c r="R181" s="1">
        <f t="shared" si="7"/>
        <v>0.11152911202202867</v>
      </c>
      <c r="S181" s="1">
        <f t="shared" si="8"/>
        <v>11.152911202202867</v>
      </c>
    </row>
    <row r="182" spans="1:19" x14ac:dyDescent="0.2">
      <c r="A182" s="5">
        <v>30559</v>
      </c>
      <c r="B182" s="14">
        <v>16.365740285800001</v>
      </c>
      <c r="C182" s="14">
        <v>14.947142857199999</v>
      </c>
      <c r="D182" s="1">
        <v>14.9</v>
      </c>
      <c r="E182" s="1">
        <v>15.43</v>
      </c>
      <c r="F182" s="1">
        <v>15.77</v>
      </c>
      <c r="G182" s="1">
        <v>16.350000000000001</v>
      </c>
      <c r="H182" s="1">
        <v>122.80000000000001</v>
      </c>
      <c r="I182" s="1">
        <v>427.01</v>
      </c>
      <c r="J182" s="1">
        <v>36.01</v>
      </c>
      <c r="K182" s="1">
        <v>184.51</v>
      </c>
      <c r="L182" s="1">
        <v>230.51</v>
      </c>
      <c r="O182" s="5">
        <v>29829</v>
      </c>
      <c r="P182" s="1">
        <v>16.3557402858</v>
      </c>
      <c r="Q182" s="8">
        <f t="shared" si="6"/>
        <v>3.8945633395335744E-2</v>
      </c>
      <c r="R182" s="1">
        <f t="shared" si="7"/>
        <v>0.29113337002519152</v>
      </c>
      <c r="S182" s="1">
        <f t="shared" si="8"/>
        <v>29.113337002519152</v>
      </c>
    </row>
    <row r="183" spans="1:19" x14ac:dyDescent="0.2">
      <c r="A183" s="5">
        <v>30589</v>
      </c>
      <c r="B183" s="14">
        <v>15.4889498573</v>
      </c>
      <c r="C183" s="14">
        <v>15.333809523999999</v>
      </c>
      <c r="D183" s="1">
        <v>15.5</v>
      </c>
      <c r="E183" s="1">
        <v>15.959999999999999</v>
      </c>
      <c r="F183" s="1">
        <v>16.37</v>
      </c>
      <c r="G183" s="1">
        <v>16.930000000000003</v>
      </c>
      <c r="H183" s="1">
        <v>116.19000000000001</v>
      </c>
      <c r="I183" s="1">
        <v>430.51</v>
      </c>
      <c r="J183" s="1">
        <v>36.01</v>
      </c>
      <c r="K183" s="1">
        <v>180.31</v>
      </c>
      <c r="L183" s="1">
        <v>232.31</v>
      </c>
      <c r="O183" s="5">
        <v>29859</v>
      </c>
      <c r="P183" s="1">
        <v>15.4789498573</v>
      </c>
      <c r="Q183" s="8">
        <f t="shared" si="6"/>
        <v>-5.3607504960275443E-2</v>
      </c>
      <c r="R183" s="1">
        <f t="shared" si="7"/>
        <v>-0.40073641682243888</v>
      </c>
      <c r="S183" s="1">
        <f t="shared" si="8"/>
        <v>-40.073641682243888</v>
      </c>
    </row>
    <row r="184" spans="1:19" x14ac:dyDescent="0.2">
      <c r="A184" s="5">
        <v>30620</v>
      </c>
      <c r="B184" s="14">
        <v>14.2232563334</v>
      </c>
      <c r="C184" s="14">
        <v>15.1580952381</v>
      </c>
      <c r="D184" s="1">
        <v>15.41</v>
      </c>
      <c r="E184" s="1">
        <v>15.83</v>
      </c>
      <c r="F184" s="1">
        <v>16.48</v>
      </c>
      <c r="G184" s="1">
        <v>17.12</v>
      </c>
      <c r="H184" s="1">
        <v>121.9</v>
      </c>
      <c r="I184" s="1">
        <v>428.01</v>
      </c>
      <c r="J184" s="1">
        <v>35.01</v>
      </c>
      <c r="K184" s="1">
        <v>186.20999999999998</v>
      </c>
      <c r="L184" s="1">
        <v>232.81</v>
      </c>
      <c r="O184" s="5">
        <v>29890</v>
      </c>
      <c r="P184" s="1">
        <v>14.2132563334</v>
      </c>
      <c r="Q184" s="8">
        <f t="shared" si="6"/>
        <v>-8.1768694618717164E-2</v>
      </c>
      <c r="R184" s="1">
        <f t="shared" si="7"/>
        <v>-0.61125198261017133</v>
      </c>
      <c r="S184" s="1">
        <f t="shared" si="8"/>
        <v>-61.125198261017132</v>
      </c>
    </row>
    <row r="185" spans="1:19" x14ac:dyDescent="0.2">
      <c r="A185" s="5">
        <v>30650</v>
      </c>
      <c r="B185" s="14">
        <v>11.326960833399999</v>
      </c>
      <c r="C185" s="14">
        <v>13.402777777699999</v>
      </c>
      <c r="D185" s="1">
        <v>14.23</v>
      </c>
      <c r="E185" s="1">
        <v>14.98</v>
      </c>
      <c r="F185" s="1">
        <v>15.83</v>
      </c>
      <c r="G185" s="1">
        <v>16.400000000000002</v>
      </c>
      <c r="H185" s="1">
        <v>126.36</v>
      </c>
      <c r="I185" s="1">
        <v>409.01</v>
      </c>
      <c r="J185" s="1">
        <v>36.01</v>
      </c>
      <c r="K185" s="1">
        <v>195.51</v>
      </c>
      <c r="L185" s="1">
        <v>214.20999999999998</v>
      </c>
      <c r="O185" s="5">
        <v>29920</v>
      </c>
      <c r="P185" s="1">
        <v>11.3169608334</v>
      </c>
      <c r="Q185" s="8">
        <f t="shared" si="6"/>
        <v>-0.20377423948894391</v>
      </c>
      <c r="R185" s="1">
        <f t="shared" si="7"/>
        <v>-1.5232896706166221</v>
      </c>
      <c r="S185" s="1">
        <f t="shared" si="8"/>
        <v>-152.32896706166221</v>
      </c>
    </row>
    <row r="186" spans="1:19" x14ac:dyDescent="0.2">
      <c r="A186" s="5">
        <v>30681</v>
      </c>
      <c r="B186" s="14">
        <v>11.3135012727</v>
      </c>
      <c r="C186" s="14">
        <v>13.734545454599999</v>
      </c>
      <c r="D186" s="1">
        <v>14.24</v>
      </c>
      <c r="E186" s="1">
        <v>15.01</v>
      </c>
      <c r="F186" s="1">
        <v>15.76</v>
      </c>
      <c r="G186" s="1">
        <v>16.560000000000002</v>
      </c>
      <c r="H186" s="1">
        <v>122.56</v>
      </c>
      <c r="I186" s="1">
        <v>400.01</v>
      </c>
      <c r="J186" s="1">
        <v>35.01</v>
      </c>
      <c r="K186" s="1">
        <v>191.51</v>
      </c>
      <c r="L186" s="1">
        <v>219.81</v>
      </c>
      <c r="O186" s="5">
        <v>29951</v>
      </c>
      <c r="P186" s="1">
        <v>11.3035012727</v>
      </c>
      <c r="Q186" s="8">
        <f t="shared" si="6"/>
        <v>-1.1893264365001599E-3</v>
      </c>
      <c r="R186" s="1">
        <f t="shared" si="7"/>
        <v>-8.8906658675581285E-3</v>
      </c>
      <c r="S186" s="1">
        <f t="shared" si="8"/>
        <v>-0.88906658675581285</v>
      </c>
    </row>
    <row r="187" spans="1:19" x14ac:dyDescent="0.2">
      <c r="A187" s="5">
        <v>30712</v>
      </c>
      <c r="B187" s="14">
        <v>12.85191945</v>
      </c>
      <c r="C187" s="14">
        <v>14.603999999999999</v>
      </c>
      <c r="D187" s="1">
        <v>15.19</v>
      </c>
      <c r="E187" s="1">
        <v>15.76</v>
      </c>
      <c r="F187" s="1">
        <v>16.200000000000003</v>
      </c>
      <c r="G187" s="1">
        <v>17.110000000000003</v>
      </c>
      <c r="H187" s="1">
        <v>120.41000000000001</v>
      </c>
      <c r="I187" s="1">
        <v>387.01</v>
      </c>
      <c r="J187" s="1">
        <v>35.01</v>
      </c>
      <c r="K187" s="1">
        <v>187.91</v>
      </c>
      <c r="L187" s="1">
        <v>228.31</v>
      </c>
      <c r="O187" s="5">
        <v>29982</v>
      </c>
      <c r="P187" s="1">
        <v>12.841919450000001</v>
      </c>
      <c r="Q187" s="8">
        <f t="shared" si="6"/>
        <v>0.13610103101554549</v>
      </c>
      <c r="R187" s="1">
        <f t="shared" si="7"/>
        <v>1.0174067891319576</v>
      </c>
      <c r="S187" s="1">
        <f t="shared" si="8"/>
        <v>101.74067891319577</v>
      </c>
    </row>
    <row r="188" spans="1:19" x14ac:dyDescent="0.2">
      <c r="A188" s="5">
        <v>30741</v>
      </c>
      <c r="B188" s="14">
        <v>14.1568034445</v>
      </c>
      <c r="C188" s="14">
        <v>14.435555555600001</v>
      </c>
      <c r="D188" s="1">
        <v>15.28</v>
      </c>
      <c r="E188" s="1">
        <v>15.73</v>
      </c>
      <c r="F188" s="1">
        <v>16.360000000000003</v>
      </c>
      <c r="G188" s="1">
        <v>17.190000000000001</v>
      </c>
      <c r="H188" s="1">
        <v>113.12</v>
      </c>
      <c r="I188" s="1">
        <v>363.01</v>
      </c>
      <c r="J188" s="1">
        <v>34.01</v>
      </c>
      <c r="K188" s="1">
        <v>182.01</v>
      </c>
      <c r="L188" s="1">
        <v>237.26</v>
      </c>
      <c r="O188" s="5">
        <v>30010</v>
      </c>
      <c r="P188" s="1">
        <v>14.1468034445</v>
      </c>
      <c r="Q188" s="8">
        <f t="shared" si="6"/>
        <v>0.10161128946342979</v>
      </c>
      <c r="R188" s="1">
        <f t="shared" si="7"/>
        <v>0.75958289941784429</v>
      </c>
      <c r="S188" s="1">
        <f t="shared" si="8"/>
        <v>75.958289941784429</v>
      </c>
    </row>
    <row r="189" spans="1:19" x14ac:dyDescent="0.2">
      <c r="A189" s="5">
        <v>30772</v>
      </c>
      <c r="B189" s="14">
        <v>13.285028347899999</v>
      </c>
      <c r="C189" s="14">
        <v>13.871304347900001</v>
      </c>
      <c r="D189" s="1">
        <v>14.59</v>
      </c>
      <c r="E189" s="1">
        <v>15.22</v>
      </c>
      <c r="F189" s="1">
        <v>16.130000000000003</v>
      </c>
      <c r="G189" s="1">
        <v>16.830000000000002</v>
      </c>
      <c r="H189" s="1">
        <v>111.97</v>
      </c>
      <c r="I189" s="1">
        <v>320.01</v>
      </c>
      <c r="J189" s="1">
        <v>31.51</v>
      </c>
      <c r="K189" s="1">
        <v>178.10999999999999</v>
      </c>
      <c r="L189" s="1">
        <v>248.26</v>
      </c>
      <c r="O189" s="5">
        <v>30041</v>
      </c>
      <c r="P189" s="1">
        <v>13.275028347899999</v>
      </c>
      <c r="Q189" s="8">
        <f t="shared" si="6"/>
        <v>-6.1623468511462831E-2</v>
      </c>
      <c r="R189" s="1">
        <f t="shared" si="7"/>
        <v>-0.46065878241775055</v>
      </c>
      <c r="S189" s="1">
        <f t="shared" si="8"/>
        <v>-46.065878241775053</v>
      </c>
    </row>
    <row r="190" spans="1:19" x14ac:dyDescent="0.2">
      <c r="A190" s="5">
        <v>30802</v>
      </c>
      <c r="B190" s="14">
        <v>13.312524571499999</v>
      </c>
      <c r="C190" s="14">
        <v>13.8819047619</v>
      </c>
      <c r="D190" s="1">
        <v>14.47</v>
      </c>
      <c r="E190" s="1">
        <v>14.91</v>
      </c>
      <c r="F190" s="1">
        <v>15.959999999999999</v>
      </c>
      <c r="G190" s="1">
        <v>16.790000000000003</v>
      </c>
      <c r="H190" s="1">
        <v>116.45</v>
      </c>
      <c r="I190" s="1">
        <v>362.01</v>
      </c>
      <c r="J190" s="1">
        <v>28.21</v>
      </c>
      <c r="K190" s="1">
        <v>179.45999999999998</v>
      </c>
      <c r="L190" s="1">
        <v>235.85999999999999</v>
      </c>
      <c r="O190" s="5">
        <v>30071</v>
      </c>
      <c r="P190" s="1">
        <v>13.302524571499999</v>
      </c>
      <c r="Q190" s="8">
        <f t="shared" si="6"/>
        <v>2.0712741908646137E-3</v>
      </c>
      <c r="R190" s="1">
        <f t="shared" si="7"/>
        <v>1.5483559589631326E-2</v>
      </c>
      <c r="S190" s="1">
        <f t="shared" si="8"/>
        <v>1.5483559589631326</v>
      </c>
    </row>
    <row r="191" spans="1:19" x14ac:dyDescent="0.2">
      <c r="A191" s="5">
        <v>30833</v>
      </c>
      <c r="B191" s="14">
        <v>12.6483517501</v>
      </c>
      <c r="C191" s="14">
        <v>13.6325</v>
      </c>
      <c r="D191" s="1">
        <v>14.27</v>
      </c>
      <c r="E191" s="1">
        <v>14.78</v>
      </c>
      <c r="F191" s="1">
        <v>15.709999999999999</v>
      </c>
      <c r="G191" s="1">
        <v>16.650000000000002</v>
      </c>
      <c r="H191" s="1">
        <v>111.89</v>
      </c>
      <c r="I191" s="1">
        <v>324.01</v>
      </c>
      <c r="J191" s="1">
        <v>33.86</v>
      </c>
      <c r="K191" s="1">
        <v>179.10999999999999</v>
      </c>
      <c r="L191" s="1">
        <v>243.31</v>
      </c>
      <c r="O191" s="5">
        <v>30102</v>
      </c>
      <c r="P191" s="1">
        <v>12.6383517501</v>
      </c>
      <c r="Q191" s="8">
        <f t="shared" si="6"/>
        <v>-4.9928328854430881E-2</v>
      </c>
      <c r="R191" s="1">
        <f t="shared" si="7"/>
        <v>-0.37323318102350667</v>
      </c>
      <c r="S191" s="1">
        <f t="shared" si="8"/>
        <v>-37.323318102350669</v>
      </c>
    </row>
    <row r="192" spans="1:19" x14ac:dyDescent="0.2">
      <c r="A192" s="5">
        <v>30863</v>
      </c>
      <c r="B192" s="14">
        <v>13.0560460001</v>
      </c>
      <c r="C192" s="14">
        <v>14.3095454547</v>
      </c>
      <c r="D192" s="1">
        <v>14.82</v>
      </c>
      <c r="E192" s="1">
        <v>15.27</v>
      </c>
      <c r="F192" s="1">
        <v>16.080000000000002</v>
      </c>
      <c r="G192" s="1">
        <v>16.930000000000003</v>
      </c>
      <c r="H192" s="1">
        <v>109.62</v>
      </c>
      <c r="I192" s="1">
        <v>318.01</v>
      </c>
      <c r="J192" s="1">
        <v>36.11</v>
      </c>
      <c r="K192" s="1">
        <v>173.56</v>
      </c>
      <c r="L192" s="1">
        <v>255.01</v>
      </c>
      <c r="O192" s="5">
        <v>30132</v>
      </c>
      <c r="P192" s="1">
        <v>13.0460460001</v>
      </c>
      <c r="Q192" s="8">
        <f t="shared" si="6"/>
        <v>3.2258498423006321E-2</v>
      </c>
      <c r="R192" s="1">
        <f t="shared" si="7"/>
        <v>0.24114450168287457</v>
      </c>
      <c r="S192" s="1">
        <f t="shared" si="8"/>
        <v>24.114450168287458</v>
      </c>
    </row>
    <row r="193" spans="1:19" x14ac:dyDescent="0.2">
      <c r="A193" s="5">
        <v>30894</v>
      </c>
      <c r="B193" s="14">
        <v>11.8545588095</v>
      </c>
      <c r="C193" s="14">
        <v>13.9561904763</v>
      </c>
      <c r="D193" s="1">
        <v>14.62</v>
      </c>
      <c r="E193" s="1">
        <v>15.22</v>
      </c>
      <c r="F193" s="1">
        <v>16.21</v>
      </c>
      <c r="G193" s="1">
        <v>16.810000000000002</v>
      </c>
      <c r="H193" s="1">
        <v>107.10000000000001</v>
      </c>
      <c r="I193" s="1">
        <v>342.51</v>
      </c>
      <c r="J193" s="1">
        <v>34.36</v>
      </c>
      <c r="K193" s="1">
        <v>173.81</v>
      </c>
      <c r="L193" s="1">
        <v>258.11</v>
      </c>
      <c r="O193" s="5">
        <v>30163</v>
      </c>
      <c r="P193" s="1">
        <v>11.844558809500001</v>
      </c>
      <c r="Q193" s="8">
        <f t="shared" si="6"/>
        <v>-9.209588794879231E-2</v>
      </c>
      <c r="R193" s="1">
        <f t="shared" si="7"/>
        <v>-0.68845166675875513</v>
      </c>
      <c r="S193" s="1">
        <f t="shared" si="8"/>
        <v>-68.845166675875518</v>
      </c>
    </row>
    <row r="194" spans="1:19" x14ac:dyDescent="0.2">
      <c r="A194" s="5">
        <v>30925</v>
      </c>
      <c r="B194" s="14">
        <v>9.0083120909000005</v>
      </c>
      <c r="C194" s="14">
        <v>13.065</v>
      </c>
      <c r="D194" s="1">
        <v>13.72</v>
      </c>
      <c r="E194" s="1">
        <v>14.49</v>
      </c>
      <c r="F194" s="1">
        <v>15.709999999999999</v>
      </c>
      <c r="G194" s="1">
        <v>16.330000000000002</v>
      </c>
      <c r="H194" s="1">
        <v>119.52000000000001</v>
      </c>
      <c r="I194" s="1">
        <v>413.51</v>
      </c>
      <c r="J194" s="1">
        <v>33.839999999999996</v>
      </c>
      <c r="K194" s="1">
        <v>172.06</v>
      </c>
      <c r="L194" s="1">
        <v>261.11</v>
      </c>
      <c r="O194" s="5">
        <v>30194</v>
      </c>
      <c r="P194" s="1">
        <v>8.9983120909000007</v>
      </c>
      <c r="Q194" s="8">
        <f t="shared" si="6"/>
        <v>-0.24029993555497819</v>
      </c>
      <c r="R194" s="1">
        <f t="shared" si="7"/>
        <v>-1.7963330919490375</v>
      </c>
      <c r="S194" s="1">
        <f t="shared" si="8"/>
        <v>-179.63330919490375</v>
      </c>
    </row>
    <row r="195" spans="1:19" x14ac:dyDescent="0.2">
      <c r="A195" s="5">
        <v>30955</v>
      </c>
      <c r="B195" s="14">
        <v>8.2030621429000004</v>
      </c>
      <c r="C195" s="14">
        <v>12.349047619</v>
      </c>
      <c r="D195" s="1">
        <v>12.95</v>
      </c>
      <c r="E195" s="1">
        <v>13.73</v>
      </c>
      <c r="F195" s="1">
        <v>15.08</v>
      </c>
      <c r="G195" s="1">
        <v>15.64</v>
      </c>
      <c r="H195" s="1">
        <v>120.43</v>
      </c>
      <c r="I195" s="1">
        <v>395.51</v>
      </c>
      <c r="J195" s="1">
        <v>33.839999999999996</v>
      </c>
      <c r="K195" s="1">
        <v>169.45999999999998</v>
      </c>
      <c r="L195" s="1">
        <v>268.31</v>
      </c>
      <c r="O195" s="5">
        <v>30224</v>
      </c>
      <c r="P195" s="1">
        <v>8.1930621429000006</v>
      </c>
      <c r="Q195" s="8">
        <f t="shared" si="6"/>
        <v>-8.9488999699660288E-2</v>
      </c>
      <c r="R195" s="1">
        <f t="shared" si="7"/>
        <v>-0.66896418908584687</v>
      </c>
      <c r="S195" s="1">
        <f t="shared" si="8"/>
        <v>-66.896418908584693</v>
      </c>
    </row>
    <row r="196" spans="1:19" x14ac:dyDescent="0.2">
      <c r="A196" s="5">
        <v>30986</v>
      </c>
      <c r="B196" s="14">
        <v>7.9814015999999999</v>
      </c>
      <c r="C196" s="14">
        <v>10.916499999999999</v>
      </c>
      <c r="D196" s="1">
        <v>12.129999999999999</v>
      </c>
      <c r="E196" s="1">
        <v>12.98</v>
      </c>
      <c r="F196" s="1">
        <v>14.35</v>
      </c>
      <c r="G196" s="1">
        <v>14.74</v>
      </c>
      <c r="H196" s="1">
        <v>133.72</v>
      </c>
      <c r="I196" s="1">
        <v>423.01</v>
      </c>
      <c r="J196" s="1">
        <v>35.809999999999995</v>
      </c>
      <c r="K196" s="1">
        <v>167.70999999999998</v>
      </c>
      <c r="L196" s="1">
        <v>277.11</v>
      </c>
      <c r="O196" s="5">
        <v>30255</v>
      </c>
      <c r="P196" s="1">
        <v>7.9714016000000001</v>
      </c>
      <c r="Q196" s="8">
        <f t="shared" si="6"/>
        <v>-2.7054663938084311E-2</v>
      </c>
      <c r="R196" s="1">
        <f t="shared" si="7"/>
        <v>-0.20224386665481275</v>
      </c>
      <c r="S196" s="1">
        <f t="shared" si="8"/>
        <v>-20.224386665481276</v>
      </c>
    </row>
    <row r="197" spans="1:19" x14ac:dyDescent="0.2">
      <c r="A197" s="5">
        <v>31016</v>
      </c>
      <c r="B197" s="14">
        <v>8.3567965263000001</v>
      </c>
      <c r="C197" s="14">
        <v>10.560526315800001</v>
      </c>
      <c r="D197" s="1">
        <v>11.69</v>
      </c>
      <c r="E197" s="1">
        <v>12.52</v>
      </c>
      <c r="F197" s="1">
        <v>13.82</v>
      </c>
      <c r="G197" s="1">
        <v>14.31</v>
      </c>
      <c r="H197" s="1">
        <v>138.54999999999998</v>
      </c>
      <c r="I197" s="1">
        <v>438.01</v>
      </c>
      <c r="J197" s="1">
        <v>35.86</v>
      </c>
      <c r="K197" s="1">
        <v>163.20999999999998</v>
      </c>
      <c r="L197" s="1">
        <v>249.20999999999998</v>
      </c>
      <c r="O197" s="5">
        <v>30285</v>
      </c>
      <c r="P197" s="1">
        <v>8.3467965263000004</v>
      </c>
      <c r="Q197" s="8">
        <f t="shared" si="6"/>
        <v>4.7092712817279336E-2</v>
      </c>
      <c r="R197" s="1">
        <f t="shared" si="7"/>
        <v>0.35203587644732082</v>
      </c>
      <c r="S197" s="1">
        <f t="shared" si="8"/>
        <v>35.203587644732082</v>
      </c>
    </row>
    <row r="198" spans="1:19" x14ac:dyDescent="0.2">
      <c r="A198" s="5">
        <v>31047</v>
      </c>
      <c r="B198" s="14">
        <v>8.2200030455000004</v>
      </c>
      <c r="C198" s="14">
        <v>10.549999999999999</v>
      </c>
      <c r="D198" s="1">
        <v>11.84</v>
      </c>
      <c r="E198" s="1">
        <v>12.45</v>
      </c>
      <c r="F198" s="1">
        <v>13.67</v>
      </c>
      <c r="G198" s="1">
        <v>14.15</v>
      </c>
      <c r="H198" s="1">
        <v>140.64999999999998</v>
      </c>
      <c r="I198" s="1">
        <v>448.01</v>
      </c>
      <c r="J198" s="1">
        <v>34.01</v>
      </c>
      <c r="K198" s="1">
        <v>161.81</v>
      </c>
      <c r="L198" s="1">
        <v>234.70999999999998</v>
      </c>
      <c r="O198" s="5">
        <v>30316</v>
      </c>
      <c r="P198" s="1">
        <v>8.2100030455000006</v>
      </c>
      <c r="Q198" s="8">
        <f t="shared" si="6"/>
        <v>-1.6388740323185824E-2</v>
      </c>
      <c r="R198" s="1">
        <f t="shared" si="7"/>
        <v>-0.12251204524839653</v>
      </c>
      <c r="S198" s="1">
        <f t="shared" si="8"/>
        <v>-12.251204524839652</v>
      </c>
    </row>
    <row r="199" spans="1:19" x14ac:dyDescent="0.2">
      <c r="A199" s="5">
        <v>31078</v>
      </c>
      <c r="B199" s="14">
        <v>8.1349702379999993</v>
      </c>
      <c r="C199" s="14">
        <v>10.467142857299999</v>
      </c>
      <c r="D199" s="1">
        <v>11.799999999999999</v>
      </c>
      <c r="E199" s="1">
        <v>12.36</v>
      </c>
      <c r="F199" s="1">
        <v>13.54</v>
      </c>
      <c r="G199" s="1">
        <v>13.95</v>
      </c>
      <c r="H199" s="1">
        <v>145.31</v>
      </c>
      <c r="I199" s="1">
        <v>500.01</v>
      </c>
      <c r="J199" s="1">
        <v>31.310000000000002</v>
      </c>
      <c r="K199" s="1">
        <v>152.03</v>
      </c>
      <c r="L199" s="1">
        <v>239.85999999999999</v>
      </c>
      <c r="O199" s="5">
        <v>30347</v>
      </c>
      <c r="P199" s="1">
        <v>8.1249702379999995</v>
      </c>
      <c r="Q199" s="8">
        <f t="shared" si="6"/>
        <v>-1.0357219970412612E-2</v>
      </c>
      <c r="R199" s="1">
        <f t="shared" si="7"/>
        <v>-7.742414466520306E-2</v>
      </c>
      <c r="S199" s="1">
        <f t="shared" si="8"/>
        <v>-7.7424144665203061</v>
      </c>
    </row>
    <row r="200" spans="1:19" x14ac:dyDescent="0.2">
      <c r="A200" s="5">
        <v>31106</v>
      </c>
      <c r="B200" s="14">
        <v>8.4067480525999994</v>
      </c>
      <c r="C200" s="14">
        <v>10.7347368421</v>
      </c>
      <c r="D200" s="1">
        <v>12.02</v>
      </c>
      <c r="E200" s="1">
        <v>12.59</v>
      </c>
      <c r="F200" s="1">
        <v>13.53</v>
      </c>
      <c r="G200" s="1">
        <v>13.959999999999999</v>
      </c>
      <c r="H200" s="1">
        <v>148.07</v>
      </c>
      <c r="I200" s="1">
        <v>413.01</v>
      </c>
      <c r="J200" s="1">
        <v>29.51</v>
      </c>
      <c r="K200" s="1">
        <v>151.16</v>
      </c>
      <c r="L200" s="1">
        <v>237.85999999999999</v>
      </c>
      <c r="O200" s="5">
        <v>30375</v>
      </c>
      <c r="P200" s="1">
        <v>8.3967480525999996</v>
      </c>
      <c r="Q200" s="8">
        <f t="shared" si="6"/>
        <v>3.3449699708303138E-2</v>
      </c>
      <c r="R200" s="1">
        <f t="shared" si="7"/>
        <v>0.25004918275575538</v>
      </c>
      <c r="S200" s="1">
        <f t="shared" si="8"/>
        <v>25.004918275575537</v>
      </c>
    </row>
    <row r="201" spans="1:19" x14ac:dyDescent="0.2">
      <c r="A201" s="5">
        <v>31137</v>
      </c>
      <c r="B201" s="14">
        <v>8.6552279564999992</v>
      </c>
      <c r="C201" s="14">
        <v>10.5165217392</v>
      </c>
      <c r="D201" s="1">
        <v>11.74</v>
      </c>
      <c r="E201" s="1">
        <v>12.33</v>
      </c>
      <c r="F201" s="1">
        <v>13.16</v>
      </c>
      <c r="G201" s="1">
        <v>13.62</v>
      </c>
      <c r="H201" s="1">
        <v>152.97</v>
      </c>
      <c r="I201" s="1">
        <v>418.01</v>
      </c>
      <c r="J201" s="1">
        <v>28.310000000000002</v>
      </c>
      <c r="K201" s="1">
        <v>148.26</v>
      </c>
      <c r="L201" s="1">
        <v>239.01</v>
      </c>
      <c r="O201" s="5">
        <v>30406</v>
      </c>
      <c r="P201" s="1">
        <v>8.6452279564999994</v>
      </c>
      <c r="Q201" s="8">
        <f t="shared" si="6"/>
        <v>2.9592397240388646E-2</v>
      </c>
      <c r="R201" s="1">
        <f t="shared" si="7"/>
        <v>0.22121438489045925</v>
      </c>
      <c r="S201" s="1">
        <f t="shared" si="8"/>
        <v>22.121438489045925</v>
      </c>
    </row>
    <row r="202" spans="1:19" x14ac:dyDescent="0.2">
      <c r="A202" s="5">
        <v>31167</v>
      </c>
      <c r="B202" s="14">
        <v>8.510633799999999</v>
      </c>
      <c r="C202" s="14">
        <v>10.41</v>
      </c>
      <c r="D202" s="1">
        <v>11.52</v>
      </c>
      <c r="E202" s="1">
        <v>12.07</v>
      </c>
      <c r="F202" s="1">
        <v>12.87</v>
      </c>
      <c r="G202" s="1">
        <v>13.299999999999999</v>
      </c>
      <c r="H202" s="1">
        <v>164.42999999999998</v>
      </c>
      <c r="I202" s="1">
        <v>429.01</v>
      </c>
      <c r="J202" s="1">
        <v>29.26</v>
      </c>
      <c r="K202" s="1">
        <v>155.73999999999998</v>
      </c>
      <c r="L202" s="1">
        <v>238.31</v>
      </c>
      <c r="O202" s="5">
        <v>30436</v>
      </c>
      <c r="P202" s="1">
        <v>8.5006337999999992</v>
      </c>
      <c r="Q202" s="8">
        <f t="shared" si="6"/>
        <v>-1.6725314500386945E-2</v>
      </c>
      <c r="R202" s="1">
        <f t="shared" si="7"/>
        <v>-0.12502806478458806</v>
      </c>
      <c r="S202" s="1">
        <f t="shared" si="8"/>
        <v>-12.502806478458805</v>
      </c>
    </row>
    <row r="203" spans="1:19" x14ac:dyDescent="0.2">
      <c r="A203" s="5">
        <v>31198</v>
      </c>
      <c r="B203" s="14">
        <v>8.4904583809999998</v>
      </c>
      <c r="C203" s="14">
        <v>10.389047619099999</v>
      </c>
      <c r="D203" s="1">
        <v>11.47</v>
      </c>
      <c r="E203" s="1">
        <v>11.959999999999999</v>
      </c>
      <c r="F203" s="1">
        <v>12.08</v>
      </c>
      <c r="G203" s="1">
        <v>13.1</v>
      </c>
      <c r="H203" s="1">
        <v>162.39999999999998</v>
      </c>
      <c r="I203" s="1">
        <v>436.51</v>
      </c>
      <c r="J203" s="1">
        <v>31.01</v>
      </c>
      <c r="K203" s="1">
        <v>160.06</v>
      </c>
      <c r="L203" s="1">
        <v>238.85999999999999</v>
      </c>
      <c r="O203" s="5">
        <v>30467</v>
      </c>
      <c r="P203" s="1">
        <v>8.480458381</v>
      </c>
      <c r="Q203" s="8">
        <f t="shared" si="6"/>
        <v>-2.3734017338800095E-3</v>
      </c>
      <c r="R203" s="1">
        <f t="shared" si="7"/>
        <v>-1.7742077480010211E-2</v>
      </c>
      <c r="S203" s="1">
        <f t="shared" si="8"/>
        <v>-1.774207748001021</v>
      </c>
    </row>
    <row r="204" spans="1:19" x14ac:dyDescent="0.2">
      <c r="A204" s="5">
        <v>31228</v>
      </c>
      <c r="B204" s="14">
        <v>9.1248005454999994</v>
      </c>
      <c r="C204" s="14">
        <v>10.858636363600001</v>
      </c>
      <c r="D204" s="1">
        <v>11.75</v>
      </c>
      <c r="E204" s="1">
        <v>12.16</v>
      </c>
      <c r="F204" s="1">
        <v>12.89</v>
      </c>
      <c r="G204" s="1">
        <v>13.379999999999999</v>
      </c>
      <c r="H204" s="1">
        <v>168.12</v>
      </c>
      <c r="I204" s="1">
        <v>416.01</v>
      </c>
      <c r="J204" s="1">
        <v>30.26</v>
      </c>
      <c r="K204" s="1">
        <v>153.31</v>
      </c>
      <c r="L204" s="1">
        <v>239.29</v>
      </c>
      <c r="O204" s="5">
        <v>30497</v>
      </c>
      <c r="P204" s="1">
        <v>9.1148005454999996</v>
      </c>
      <c r="Q204" s="8">
        <f t="shared" si="6"/>
        <v>7.4800457239576623E-2</v>
      </c>
      <c r="R204" s="1">
        <f t="shared" si="7"/>
        <v>0.55916176723912903</v>
      </c>
      <c r="S204" s="1">
        <f t="shared" si="8"/>
        <v>55.916176723912905</v>
      </c>
    </row>
    <row r="205" spans="1:19" x14ac:dyDescent="0.2">
      <c r="A205" s="5">
        <v>31259</v>
      </c>
      <c r="B205" s="14">
        <v>9.4304983500000006</v>
      </c>
      <c r="C205" s="14">
        <v>11.387</v>
      </c>
      <c r="D205" s="1">
        <v>12.16</v>
      </c>
      <c r="E205" s="1">
        <v>12.4</v>
      </c>
      <c r="F205" s="1">
        <v>13</v>
      </c>
      <c r="G205" s="1">
        <v>13.4</v>
      </c>
      <c r="H205" s="1">
        <v>162.57</v>
      </c>
      <c r="I205" s="1">
        <v>421.64</v>
      </c>
      <c r="J205" s="1">
        <v>31.610000000000003</v>
      </c>
      <c r="K205" s="1">
        <v>152.01</v>
      </c>
      <c r="L205" s="1">
        <v>241.76</v>
      </c>
      <c r="O205" s="5">
        <v>30528</v>
      </c>
      <c r="P205" s="1">
        <v>9.4204983500000008</v>
      </c>
      <c r="Q205" s="8">
        <f t="shared" si="6"/>
        <v>3.3538616997047077E-2</v>
      </c>
      <c r="R205" s="1">
        <f t="shared" si="7"/>
        <v>0.25071387318876881</v>
      </c>
      <c r="S205" s="1">
        <f t="shared" si="8"/>
        <v>25.07138731887688</v>
      </c>
    </row>
    <row r="206" spans="1:19" x14ac:dyDescent="0.2">
      <c r="A206" s="5">
        <v>31290</v>
      </c>
      <c r="B206" s="14">
        <v>9.7098753913000007</v>
      </c>
      <c r="C206" s="14">
        <v>11.8560869566</v>
      </c>
      <c r="D206" s="1">
        <v>12.52</v>
      </c>
      <c r="E206" s="1">
        <v>12.73</v>
      </c>
      <c r="F206" s="1">
        <v>13.18</v>
      </c>
      <c r="G206" s="1">
        <v>13.65</v>
      </c>
      <c r="H206" s="1">
        <v>164.04999999999998</v>
      </c>
      <c r="I206" s="1">
        <v>414.64</v>
      </c>
      <c r="J206" s="1">
        <v>31.71</v>
      </c>
      <c r="K206" s="1">
        <v>149.41</v>
      </c>
      <c r="L206" s="1">
        <v>246.45999999999998</v>
      </c>
      <c r="O206" s="5">
        <v>30559</v>
      </c>
      <c r="P206" s="1">
        <v>9.6998753913000009</v>
      </c>
      <c r="Q206" s="8">
        <f t="shared" si="6"/>
        <v>2.9656291092073683E-2</v>
      </c>
      <c r="R206" s="1">
        <f t="shared" si="7"/>
        <v>0.22169201564757468</v>
      </c>
      <c r="S206" s="1">
        <f t="shared" si="8"/>
        <v>22.169201564757469</v>
      </c>
    </row>
    <row r="207" spans="1:19" x14ac:dyDescent="0.2">
      <c r="A207" s="5">
        <v>31320</v>
      </c>
      <c r="B207" s="14">
        <v>9.3400586665999992</v>
      </c>
      <c r="C207" s="14">
        <v>11.663809523799999</v>
      </c>
      <c r="D207" s="1">
        <v>12.379999999999999</v>
      </c>
      <c r="E207" s="1">
        <v>12.629999999999999</v>
      </c>
      <c r="F207" s="1">
        <v>13.12</v>
      </c>
      <c r="G207" s="1">
        <v>13.56</v>
      </c>
      <c r="H207" s="1">
        <v>166.07999999999998</v>
      </c>
      <c r="I207" s="1">
        <v>406.89</v>
      </c>
      <c r="J207" s="1">
        <v>32.01</v>
      </c>
      <c r="K207" s="1">
        <v>149.78</v>
      </c>
      <c r="L207" s="1">
        <v>235.66</v>
      </c>
      <c r="O207" s="5">
        <v>30589</v>
      </c>
      <c r="P207" s="1">
        <v>9.3300586665999994</v>
      </c>
      <c r="Q207" s="8">
        <f t="shared" si="6"/>
        <v>-3.8125925311545461E-2</v>
      </c>
      <c r="R207" s="1">
        <f t="shared" si="7"/>
        <v>-0.28500574142949542</v>
      </c>
      <c r="S207" s="1">
        <f t="shared" si="8"/>
        <v>-28.500574142949542</v>
      </c>
    </row>
    <row r="208" spans="1:19" x14ac:dyDescent="0.2">
      <c r="A208" s="5">
        <v>31351</v>
      </c>
      <c r="B208" s="14">
        <v>8.9581251000000002</v>
      </c>
      <c r="C208" s="14">
        <v>11.551</v>
      </c>
      <c r="D208" s="1">
        <v>12.26</v>
      </c>
      <c r="E208" s="1">
        <v>12.5</v>
      </c>
      <c r="F208" s="1">
        <v>12.98</v>
      </c>
      <c r="G208" s="1">
        <v>13.47</v>
      </c>
      <c r="H208" s="1">
        <v>163.56</v>
      </c>
      <c r="I208" s="1">
        <v>382.89</v>
      </c>
      <c r="J208" s="1">
        <v>30.21</v>
      </c>
      <c r="K208" s="1">
        <v>149.53</v>
      </c>
      <c r="L208" s="1">
        <v>234.06</v>
      </c>
      <c r="O208" s="5">
        <v>30620</v>
      </c>
      <c r="P208" s="1">
        <v>8.9481251000000004</v>
      </c>
      <c r="Q208" s="8">
        <f t="shared" si="6"/>
        <v>-4.0935816188086283E-2</v>
      </c>
      <c r="R208" s="1">
        <f t="shared" si="7"/>
        <v>-0.30601074068028028</v>
      </c>
      <c r="S208" s="1">
        <f t="shared" si="8"/>
        <v>-30.601074068028026</v>
      </c>
    </row>
    <row r="209" spans="1:19" x14ac:dyDescent="0.2">
      <c r="A209" s="5">
        <v>31381</v>
      </c>
      <c r="B209" s="14">
        <v>9.0950257895999993</v>
      </c>
      <c r="C209" s="14">
        <v>11.7</v>
      </c>
      <c r="D209" s="1">
        <v>12.42</v>
      </c>
      <c r="E209" s="1">
        <v>12.62</v>
      </c>
      <c r="F209" s="1">
        <v>13.1</v>
      </c>
      <c r="G209" s="1">
        <v>13.62</v>
      </c>
      <c r="H209" s="1">
        <v>166.41</v>
      </c>
      <c r="I209" s="1">
        <v>403.51</v>
      </c>
      <c r="J209" s="1">
        <v>30.26</v>
      </c>
      <c r="K209" s="1">
        <v>146.31</v>
      </c>
      <c r="L209" s="1">
        <v>232.51</v>
      </c>
      <c r="O209" s="5">
        <v>30650</v>
      </c>
      <c r="P209" s="1">
        <v>9.0850257895999995</v>
      </c>
      <c r="Q209" s="8">
        <f t="shared" si="6"/>
        <v>1.5299371440392395E-2</v>
      </c>
      <c r="R209" s="1">
        <f t="shared" si="7"/>
        <v>0.11436859997870907</v>
      </c>
      <c r="S209" s="1">
        <f t="shared" si="8"/>
        <v>11.436859997870908</v>
      </c>
    </row>
    <row r="210" spans="1:19" x14ac:dyDescent="0.2">
      <c r="A210" s="5">
        <v>31412</v>
      </c>
      <c r="B210" s="14">
        <v>9.3410128095000005</v>
      </c>
      <c r="C210" s="14">
        <v>11.839523809599999</v>
      </c>
      <c r="D210" s="1">
        <v>12.58</v>
      </c>
      <c r="E210" s="1">
        <v>12.77</v>
      </c>
      <c r="F210" s="1">
        <v>13.22</v>
      </c>
      <c r="G210" s="1">
        <v>13.76</v>
      </c>
      <c r="H210" s="1">
        <v>164.94</v>
      </c>
      <c r="I210" s="1">
        <v>382.01</v>
      </c>
      <c r="J210" s="1">
        <v>29.26</v>
      </c>
      <c r="K210" s="1">
        <v>145.16</v>
      </c>
      <c r="L210" s="1">
        <v>231.70999999999998</v>
      </c>
      <c r="O210" s="5">
        <v>30681</v>
      </c>
      <c r="P210" s="1">
        <v>9.3310128095000007</v>
      </c>
      <c r="Q210" s="8">
        <f t="shared" si="6"/>
        <v>2.7076094839663778E-2</v>
      </c>
      <c r="R210" s="1">
        <f t="shared" si="7"/>
        <v>0.20240407076643097</v>
      </c>
      <c r="S210" s="1">
        <f t="shared" si="8"/>
        <v>20.240407076643095</v>
      </c>
    </row>
    <row r="211" spans="1:19" x14ac:dyDescent="0.2">
      <c r="A211" s="5">
        <v>31443</v>
      </c>
      <c r="B211" s="14">
        <v>9.2425000475000001</v>
      </c>
      <c r="C211" s="14">
        <v>11.6847619048</v>
      </c>
      <c r="D211" s="1">
        <v>12.209999999999999</v>
      </c>
      <c r="E211" s="1">
        <v>12.72</v>
      </c>
      <c r="F211" s="1">
        <v>13.14</v>
      </c>
      <c r="G211" s="1">
        <v>13.66</v>
      </c>
      <c r="H211" s="1">
        <v>163.41999999999999</v>
      </c>
      <c r="I211" s="1">
        <v>373.14</v>
      </c>
      <c r="J211" s="1">
        <v>28.96</v>
      </c>
      <c r="K211" s="1">
        <v>140.13</v>
      </c>
      <c r="L211" s="1">
        <v>234.67999999999998</v>
      </c>
      <c r="O211" s="5">
        <v>30712</v>
      </c>
      <c r="P211" s="1">
        <v>9.2325000475000003</v>
      </c>
      <c r="Q211" s="8">
        <f t="shared" ref="Q211:Q267" si="9">+P211/P210-1</f>
        <v>-1.0557563686945493E-2</v>
      </c>
      <c r="R211" s="1">
        <f t="shared" ref="R211:R267" si="10">+Q211*$P$267</f>
        <v>-7.8921789876554918E-2</v>
      </c>
      <c r="S211" s="1">
        <f t="shared" ref="S211:S267" si="11">+R211*100</f>
        <v>-7.892178987655492</v>
      </c>
    </row>
    <row r="212" spans="1:19" x14ac:dyDescent="0.2">
      <c r="A212" s="5">
        <v>31471</v>
      </c>
      <c r="B212" s="14">
        <v>9.4383488947999989</v>
      </c>
      <c r="C212" s="14">
        <v>11.8521052631</v>
      </c>
      <c r="D212" s="1">
        <v>12.09</v>
      </c>
      <c r="E212" s="1">
        <v>12.709999999999999</v>
      </c>
      <c r="F212" s="1">
        <v>13.12</v>
      </c>
      <c r="G212" s="1">
        <v>13.6</v>
      </c>
      <c r="H212" s="1">
        <v>157.07</v>
      </c>
      <c r="I212" s="1">
        <v>395.01</v>
      </c>
      <c r="J212" s="1">
        <v>30.41</v>
      </c>
      <c r="K212" s="1">
        <v>149.06</v>
      </c>
      <c r="L212" s="1">
        <v>233.44</v>
      </c>
      <c r="O212" s="5">
        <v>30740</v>
      </c>
      <c r="P212" s="1">
        <v>9.4283488947999992</v>
      </c>
      <c r="Q212" s="8">
        <f t="shared" si="9"/>
        <v>2.1212980914419921E-2</v>
      </c>
      <c r="R212" s="1">
        <f t="shared" si="10"/>
        <v>0.15857507205505547</v>
      </c>
      <c r="S212" s="1">
        <f t="shared" si="11"/>
        <v>15.857507205505547</v>
      </c>
    </row>
    <row r="213" spans="1:19" x14ac:dyDescent="0.2">
      <c r="A213" s="5">
        <v>31502</v>
      </c>
      <c r="B213" s="14">
        <v>9.8942985909000001</v>
      </c>
      <c r="C213" s="14">
        <v>12.3290909092</v>
      </c>
      <c r="D213" s="1">
        <v>12.58</v>
      </c>
      <c r="E213" s="1">
        <v>13.23</v>
      </c>
      <c r="F213" s="1">
        <v>13.549999999999999</v>
      </c>
      <c r="G213" s="1">
        <v>14</v>
      </c>
      <c r="H213" s="1">
        <v>159.19</v>
      </c>
      <c r="I213" s="1">
        <v>388.26</v>
      </c>
      <c r="J213" s="1">
        <v>30.51</v>
      </c>
      <c r="K213" s="1">
        <v>143.76</v>
      </c>
      <c r="L213" s="1">
        <v>224.76</v>
      </c>
      <c r="O213" s="5">
        <v>30772</v>
      </c>
      <c r="P213" s="1">
        <v>9.8842985909000003</v>
      </c>
      <c r="Q213" s="8">
        <f t="shared" si="9"/>
        <v>4.8359442484300796E-2</v>
      </c>
      <c r="R213" s="1">
        <f t="shared" si="10"/>
        <v>0.36150516079885003</v>
      </c>
      <c r="S213" s="1">
        <f t="shared" si="11"/>
        <v>36.150516079885001</v>
      </c>
    </row>
    <row r="214" spans="1:19" x14ac:dyDescent="0.2">
      <c r="A214" s="5">
        <v>31532</v>
      </c>
      <c r="B214" s="14">
        <v>10.085605190499999</v>
      </c>
      <c r="C214" s="14">
        <v>12.6466666668</v>
      </c>
      <c r="D214" s="1">
        <v>12.82</v>
      </c>
      <c r="E214" s="1">
        <v>13.49</v>
      </c>
      <c r="F214" s="1">
        <v>13.78</v>
      </c>
      <c r="G214" s="1">
        <v>14.32</v>
      </c>
      <c r="H214" s="1">
        <v>160.06</v>
      </c>
      <c r="I214" s="1">
        <v>375.51</v>
      </c>
      <c r="J214" s="1">
        <v>30.71</v>
      </c>
      <c r="K214" s="1">
        <v>139.81</v>
      </c>
      <c r="L214" s="1">
        <v>227.01</v>
      </c>
      <c r="O214" s="5">
        <v>30802</v>
      </c>
      <c r="P214" s="1">
        <v>10.075605190499999</v>
      </c>
      <c r="Q214" s="8">
        <f t="shared" si="9"/>
        <v>1.93545953555192E-2</v>
      </c>
      <c r="R214" s="1">
        <f t="shared" si="10"/>
        <v>0.14468293567414575</v>
      </c>
      <c r="S214" s="1">
        <f t="shared" si="11"/>
        <v>14.468293567414575</v>
      </c>
    </row>
    <row r="215" spans="1:19" x14ac:dyDescent="0.2">
      <c r="A215" s="5">
        <v>31563</v>
      </c>
      <c r="B215" s="14">
        <v>10.2320421364</v>
      </c>
      <c r="C215" s="14">
        <v>13.418636363699999</v>
      </c>
      <c r="D215" s="1">
        <v>13.29</v>
      </c>
      <c r="E215" s="1">
        <v>14.11</v>
      </c>
      <c r="F215" s="1">
        <v>14.379999999999999</v>
      </c>
      <c r="G215" s="1">
        <v>14.75</v>
      </c>
      <c r="H215" s="1">
        <v>150.56</v>
      </c>
      <c r="I215" s="1">
        <v>384.76</v>
      </c>
      <c r="J215" s="1">
        <v>30.21</v>
      </c>
      <c r="K215" s="1">
        <v>138.56</v>
      </c>
      <c r="L215" s="1">
        <v>231.59</v>
      </c>
      <c r="O215" s="5">
        <v>30833</v>
      </c>
      <c r="P215" s="1">
        <v>10.222042136400001</v>
      </c>
      <c r="Q215" s="8">
        <f t="shared" si="9"/>
        <v>1.4533811431800991E-2</v>
      </c>
      <c r="R215" s="1">
        <f t="shared" si="10"/>
        <v>0.10864574876724507</v>
      </c>
      <c r="S215" s="1">
        <f t="shared" si="11"/>
        <v>10.864574876724507</v>
      </c>
    </row>
    <row r="216" spans="1:19" x14ac:dyDescent="0.2">
      <c r="A216" s="5">
        <v>31593</v>
      </c>
      <c r="B216" s="14">
        <v>10.268244666699999</v>
      </c>
      <c r="C216" s="14">
        <v>13.5728571429</v>
      </c>
      <c r="D216" s="1">
        <v>13.56</v>
      </c>
      <c r="E216" s="1">
        <v>14.34</v>
      </c>
      <c r="F216" s="1">
        <v>14.67</v>
      </c>
      <c r="G216" s="1">
        <v>15.06</v>
      </c>
      <c r="H216" s="1">
        <v>153.19</v>
      </c>
      <c r="I216" s="1">
        <v>373.51</v>
      </c>
      <c r="J216" s="1">
        <v>30.76</v>
      </c>
      <c r="K216" s="1">
        <v>135.76</v>
      </c>
      <c r="L216" s="1">
        <v>237.31</v>
      </c>
      <c r="O216" s="5">
        <v>30863</v>
      </c>
      <c r="P216" s="1">
        <v>10.2582446667</v>
      </c>
      <c r="Q216" s="8">
        <f t="shared" si="9"/>
        <v>3.5416142701156783E-3</v>
      </c>
      <c r="R216" s="1">
        <f t="shared" si="10"/>
        <v>2.647490894092307E-2</v>
      </c>
      <c r="S216" s="1">
        <f t="shared" si="11"/>
        <v>2.6474908940923072</v>
      </c>
    </row>
    <row r="217" spans="1:19" x14ac:dyDescent="0.2">
      <c r="A217" s="5">
        <v>31624</v>
      </c>
      <c r="B217" s="14">
        <v>10.531867523899999</v>
      </c>
      <c r="C217" s="14">
        <v>13.3723809525</v>
      </c>
      <c r="D217" s="1">
        <v>13.45</v>
      </c>
      <c r="E217" s="1">
        <v>14.129999999999999</v>
      </c>
      <c r="F217" s="1">
        <v>14.58</v>
      </c>
      <c r="G217" s="1">
        <v>15.16</v>
      </c>
      <c r="H217" s="1">
        <v>150.66999999999999</v>
      </c>
      <c r="I217" s="1">
        <v>341.14</v>
      </c>
      <c r="J217" s="1">
        <v>29.560000000000002</v>
      </c>
      <c r="K217" s="1">
        <v>130.73999999999998</v>
      </c>
      <c r="L217" s="1">
        <v>245.31</v>
      </c>
      <c r="O217" s="5">
        <v>30894</v>
      </c>
      <c r="P217" s="1">
        <v>10.521867523899999</v>
      </c>
      <c r="Q217" s="8">
        <f t="shared" si="9"/>
        <v>2.5698632248045694E-2</v>
      </c>
      <c r="R217" s="1">
        <f t="shared" si="10"/>
        <v>0.19210701583576359</v>
      </c>
      <c r="S217" s="1">
        <f t="shared" si="11"/>
        <v>19.210701583576359</v>
      </c>
    </row>
    <row r="218" spans="1:19" x14ac:dyDescent="0.2">
      <c r="A218" s="5">
        <v>31655</v>
      </c>
      <c r="B218" s="14">
        <v>10.9070673479</v>
      </c>
      <c r="C218" s="14">
        <v>12.7260869567</v>
      </c>
      <c r="D218" s="1">
        <v>12.879999999999999</v>
      </c>
      <c r="E218" s="1">
        <v>13.48</v>
      </c>
      <c r="F218" s="1">
        <v>14.14</v>
      </c>
      <c r="G218" s="1">
        <v>14.64</v>
      </c>
      <c r="H218" s="1">
        <v>166.69</v>
      </c>
      <c r="I218" s="1">
        <v>348.01</v>
      </c>
      <c r="J218" s="1">
        <v>27.860000000000003</v>
      </c>
      <c r="K218" s="1">
        <v>130.76</v>
      </c>
      <c r="L218" s="1">
        <v>241.91</v>
      </c>
      <c r="O218" s="5">
        <v>30925</v>
      </c>
      <c r="P218" s="1">
        <v>10.8970673479</v>
      </c>
      <c r="Q218" s="8">
        <f t="shared" si="9"/>
        <v>3.5659052268786962E-2</v>
      </c>
      <c r="R218" s="1">
        <f t="shared" si="10"/>
        <v>0.26656493048999241</v>
      </c>
      <c r="S218" s="1">
        <f t="shared" si="11"/>
        <v>26.656493048999241</v>
      </c>
    </row>
    <row r="219" spans="1:19" x14ac:dyDescent="0.2">
      <c r="A219" s="5">
        <v>31685</v>
      </c>
      <c r="B219" s="14">
        <v>10.802790421199999</v>
      </c>
      <c r="C219" s="14">
        <v>12.5326315791</v>
      </c>
      <c r="D219" s="1">
        <v>12.67</v>
      </c>
      <c r="E219" s="1">
        <v>13.28</v>
      </c>
      <c r="F219" s="1">
        <v>13.95</v>
      </c>
      <c r="G219" s="1">
        <v>14.36</v>
      </c>
      <c r="H219" s="1">
        <v>166.10999999999999</v>
      </c>
      <c r="I219" s="1">
        <v>343.76</v>
      </c>
      <c r="J219" s="1">
        <v>29.76</v>
      </c>
      <c r="K219" s="1">
        <v>123.41000000000001</v>
      </c>
      <c r="L219" s="1">
        <v>246.91</v>
      </c>
      <c r="O219" s="5">
        <v>30955</v>
      </c>
      <c r="P219" s="1">
        <v>10.792790421199999</v>
      </c>
      <c r="Q219" s="8">
        <f t="shared" si="9"/>
        <v>-9.56926513995493E-3</v>
      </c>
      <c r="R219" s="1">
        <f t="shared" si="10"/>
        <v>-7.153388367265115E-2</v>
      </c>
      <c r="S219" s="1">
        <f t="shared" si="11"/>
        <v>-7.1533883672651148</v>
      </c>
    </row>
    <row r="220" spans="1:19" x14ac:dyDescent="0.2">
      <c r="A220" s="5">
        <v>31716</v>
      </c>
      <c r="B220" s="14">
        <v>10.128297909200001</v>
      </c>
      <c r="C220" s="14">
        <v>12.1704545455</v>
      </c>
      <c r="D220" s="1">
        <v>12.64</v>
      </c>
      <c r="E220" s="1">
        <v>13.12</v>
      </c>
      <c r="F220" s="1">
        <v>13.62</v>
      </c>
      <c r="G220" s="1">
        <v>13.95</v>
      </c>
      <c r="H220" s="1">
        <v>166.1</v>
      </c>
      <c r="I220" s="1">
        <v>333.76</v>
      </c>
      <c r="J220" s="1">
        <v>29.71</v>
      </c>
      <c r="K220" s="1">
        <v>121.86</v>
      </c>
      <c r="L220" s="1">
        <v>245.70999999999998</v>
      </c>
      <c r="O220" s="5">
        <v>30986</v>
      </c>
      <c r="P220" s="1">
        <v>10.118297909200001</v>
      </c>
      <c r="Q220" s="8">
        <f t="shared" si="9"/>
        <v>-6.2494728951199674E-2</v>
      </c>
      <c r="R220" s="1">
        <f t="shared" si="10"/>
        <v>-0.46717178441249008</v>
      </c>
      <c r="S220" s="1">
        <f t="shared" si="11"/>
        <v>-46.717178441249004</v>
      </c>
    </row>
    <row r="221" spans="1:19" x14ac:dyDescent="0.2">
      <c r="A221" s="5">
        <v>31746</v>
      </c>
      <c r="B221" s="14">
        <v>8.9300386315000004</v>
      </c>
      <c r="C221" s="14">
        <v>11.582631578999999</v>
      </c>
      <c r="D221" s="1">
        <v>12.299999999999999</v>
      </c>
      <c r="E221" s="1">
        <v>12.67</v>
      </c>
      <c r="F221" s="1">
        <v>13.1</v>
      </c>
      <c r="G221" s="1">
        <v>13.49</v>
      </c>
      <c r="H221" s="1">
        <v>163.59</v>
      </c>
      <c r="I221" s="1">
        <v>329.26</v>
      </c>
      <c r="J221" s="1">
        <v>28.76</v>
      </c>
      <c r="K221" s="1">
        <v>119.71000000000001</v>
      </c>
      <c r="L221" s="1">
        <v>247.51</v>
      </c>
      <c r="O221" s="5">
        <v>31016</v>
      </c>
      <c r="P221" s="1">
        <v>8.9200386315000006</v>
      </c>
      <c r="Q221" s="8">
        <f t="shared" si="9"/>
        <v>-0.11842498495823983</v>
      </c>
      <c r="R221" s="1">
        <f t="shared" si="10"/>
        <v>-0.88527164563214189</v>
      </c>
      <c r="S221" s="1">
        <f t="shared" si="11"/>
        <v>-88.527164563214185</v>
      </c>
    </row>
    <row r="222" spans="1:19" x14ac:dyDescent="0.2">
      <c r="A222" s="5">
        <v>31777</v>
      </c>
      <c r="B222" s="14">
        <v>8.3470973999999991</v>
      </c>
      <c r="C222" s="14">
        <v>11.509499999999999</v>
      </c>
      <c r="D222" s="1">
        <v>12.14</v>
      </c>
      <c r="E222" s="1">
        <v>12.51</v>
      </c>
      <c r="F222" s="1">
        <v>12.93</v>
      </c>
      <c r="G222" s="1">
        <v>13.41</v>
      </c>
      <c r="H222" s="1">
        <v>167.25</v>
      </c>
      <c r="I222" s="1">
        <v>309.01</v>
      </c>
      <c r="J222" s="1">
        <v>27.360000000000003</v>
      </c>
      <c r="K222" s="1">
        <v>115.81</v>
      </c>
      <c r="L222" s="1">
        <v>251.60999999999999</v>
      </c>
      <c r="O222" s="5">
        <v>31047</v>
      </c>
      <c r="P222" s="1">
        <v>8.3370973999999993</v>
      </c>
      <c r="Q222" s="8">
        <f t="shared" si="9"/>
        <v>-6.5351872966269098E-2</v>
      </c>
      <c r="R222" s="1">
        <f t="shared" si="10"/>
        <v>-0.48853001878271574</v>
      </c>
      <c r="S222" s="1">
        <f t="shared" si="11"/>
        <v>-48.85300187827157</v>
      </c>
    </row>
    <row r="223" spans="1:19" x14ac:dyDescent="0.2">
      <c r="A223" s="5">
        <v>31808</v>
      </c>
      <c r="B223" s="14">
        <v>8.0294371427999991</v>
      </c>
      <c r="C223" s="14">
        <v>11.3942857142</v>
      </c>
      <c r="D223" s="1">
        <v>12.09</v>
      </c>
      <c r="E223" s="1">
        <v>12.44</v>
      </c>
      <c r="F223" s="1">
        <v>12.81</v>
      </c>
      <c r="G223" s="1">
        <v>13.27</v>
      </c>
      <c r="H223" s="1">
        <v>179.64</v>
      </c>
      <c r="I223" s="1">
        <v>306.76</v>
      </c>
      <c r="J223" s="1">
        <v>25.91</v>
      </c>
      <c r="K223" s="1">
        <v>113.06</v>
      </c>
      <c r="L223" s="1">
        <v>254.81</v>
      </c>
      <c r="O223" s="5">
        <v>31078</v>
      </c>
      <c r="P223" s="1">
        <v>8.0194371427999993</v>
      </c>
      <c r="Q223" s="8">
        <f t="shared" si="9"/>
        <v>-3.8102020638501877E-2</v>
      </c>
      <c r="R223" s="1">
        <f t="shared" si="10"/>
        <v>-0.28482704493862354</v>
      </c>
      <c r="S223" s="1">
        <f t="shared" si="11"/>
        <v>-28.482704493862354</v>
      </c>
    </row>
    <row r="224" spans="1:19" x14ac:dyDescent="0.2">
      <c r="A224" s="5">
        <v>31836</v>
      </c>
      <c r="B224" s="14">
        <v>8.5666277222999998</v>
      </c>
      <c r="C224" s="14">
        <v>11.518888888899999</v>
      </c>
      <c r="D224" s="1">
        <v>12.14</v>
      </c>
      <c r="E224" s="1">
        <v>12.5</v>
      </c>
      <c r="F224" s="1">
        <v>12.81</v>
      </c>
      <c r="G224" s="1">
        <v>13.24</v>
      </c>
      <c r="H224" s="1">
        <v>181.19</v>
      </c>
      <c r="I224" s="1">
        <v>288.76</v>
      </c>
      <c r="J224" s="1">
        <v>26.71</v>
      </c>
      <c r="K224" s="1">
        <v>107.91000000000001</v>
      </c>
      <c r="L224" s="1">
        <v>259.45999999999998</v>
      </c>
      <c r="O224" s="5">
        <v>31106</v>
      </c>
      <c r="P224" s="1">
        <v>8.5566277223</v>
      </c>
      <c r="Q224" s="8">
        <f t="shared" si="9"/>
        <v>6.6986070210962367E-2</v>
      </c>
      <c r="R224" s="1">
        <f t="shared" si="10"/>
        <v>0.50074626254755361</v>
      </c>
      <c r="S224" s="1">
        <f t="shared" si="11"/>
        <v>50.074626254755358</v>
      </c>
    </row>
    <row r="225" spans="1:23" x14ac:dyDescent="0.2">
      <c r="A225" s="5">
        <v>31867</v>
      </c>
      <c r="B225" s="14">
        <v>8.8328781905000007</v>
      </c>
      <c r="C225" s="14">
        <v>11.865238095300001</v>
      </c>
      <c r="D225" s="1">
        <v>12.57</v>
      </c>
      <c r="E225" s="1">
        <v>12.92</v>
      </c>
      <c r="F225" s="1">
        <v>13.37</v>
      </c>
      <c r="G225" s="1">
        <v>13.7</v>
      </c>
      <c r="H225" s="1">
        <v>180.67</v>
      </c>
      <c r="I225" s="1">
        <v>330.01</v>
      </c>
      <c r="J225" s="1">
        <v>27.21</v>
      </c>
      <c r="K225" s="1">
        <v>123.61</v>
      </c>
      <c r="L225" s="1">
        <v>251.01</v>
      </c>
      <c r="O225" s="5">
        <v>31137</v>
      </c>
      <c r="P225" s="1">
        <v>8.8228781905000009</v>
      </c>
      <c r="Q225" s="8">
        <f t="shared" si="9"/>
        <v>3.1116285158241386E-2</v>
      </c>
      <c r="R225" s="1">
        <f t="shared" si="10"/>
        <v>0.23260602462992933</v>
      </c>
      <c r="S225" s="1">
        <f t="shared" si="11"/>
        <v>23.260602462992932</v>
      </c>
    </row>
    <row r="226" spans="1:23" x14ac:dyDescent="0.2">
      <c r="A226" s="5">
        <v>31897</v>
      </c>
      <c r="B226" s="14">
        <v>8.2304255238999993</v>
      </c>
      <c r="C226" s="14">
        <v>11.4447619048</v>
      </c>
      <c r="D226" s="1">
        <v>12.24</v>
      </c>
      <c r="E226" s="1">
        <v>12.7</v>
      </c>
      <c r="F226" s="1">
        <v>13.15</v>
      </c>
      <c r="G226" s="1">
        <v>13.52</v>
      </c>
      <c r="H226" s="1">
        <v>179.84</v>
      </c>
      <c r="I226" s="1">
        <v>321.01</v>
      </c>
      <c r="J226" s="1">
        <v>28.71</v>
      </c>
      <c r="K226" s="1">
        <v>124.11</v>
      </c>
      <c r="L226" s="1">
        <v>251.51</v>
      </c>
      <c r="O226" s="5">
        <v>31167</v>
      </c>
      <c r="P226" s="1">
        <v>8.2204255238999995</v>
      </c>
      <c r="Q226" s="8">
        <f t="shared" si="9"/>
        <v>-6.8283008514011923E-2</v>
      </c>
      <c r="R226" s="1">
        <f t="shared" si="10"/>
        <v>-0.51044136790246597</v>
      </c>
      <c r="S226" s="1">
        <f t="shared" si="11"/>
        <v>-51.044136790246597</v>
      </c>
    </row>
    <row r="227" spans="1:23" x14ac:dyDescent="0.2">
      <c r="A227" s="5">
        <v>31928</v>
      </c>
      <c r="B227" s="14">
        <v>7.738088909</v>
      </c>
      <c r="C227" s="14">
        <v>10.8568181818</v>
      </c>
      <c r="D227" s="1">
        <v>11.73</v>
      </c>
      <c r="E227" s="1">
        <v>12.31</v>
      </c>
      <c r="F227" s="1">
        <v>12.709999999999999</v>
      </c>
      <c r="G227" s="1">
        <v>13.16</v>
      </c>
      <c r="H227" s="1">
        <v>189.56</v>
      </c>
      <c r="I227" s="1">
        <v>316.01</v>
      </c>
      <c r="J227" s="1">
        <v>27.360000000000003</v>
      </c>
      <c r="K227" s="1">
        <v>128.60999999999999</v>
      </c>
      <c r="L227" s="1">
        <v>251.20999999999998</v>
      </c>
      <c r="O227" s="5">
        <v>31198</v>
      </c>
      <c r="P227" s="1">
        <v>7.7280889090000002</v>
      </c>
      <c r="Q227" s="8">
        <f t="shared" si="9"/>
        <v>-5.9891864900251668E-2</v>
      </c>
      <c r="R227" s="1">
        <f t="shared" si="10"/>
        <v>-0.44771438914617845</v>
      </c>
      <c r="S227" s="1">
        <f t="shared" si="11"/>
        <v>-44.771438914617846</v>
      </c>
    </row>
    <row r="228" spans="1:23" x14ac:dyDescent="0.2">
      <c r="A228" s="5">
        <v>31958</v>
      </c>
      <c r="B228" s="14">
        <v>7.1853905500000002</v>
      </c>
      <c r="C228" s="14">
        <v>10.166</v>
      </c>
      <c r="D228" s="1">
        <v>10.95</v>
      </c>
      <c r="E228" s="1">
        <v>11.47</v>
      </c>
      <c r="F228" s="1">
        <v>11.99</v>
      </c>
      <c r="G228" s="1">
        <v>12.41</v>
      </c>
      <c r="H228" s="1">
        <v>191.85999999999999</v>
      </c>
      <c r="I228" s="1">
        <v>317.76</v>
      </c>
      <c r="J228" s="1">
        <v>27.51</v>
      </c>
      <c r="K228" s="1">
        <v>130.95999999999998</v>
      </c>
      <c r="L228" s="1">
        <v>248.41</v>
      </c>
      <c r="O228" s="5">
        <v>31228</v>
      </c>
      <c r="P228" s="1">
        <v>7.1753905500000004</v>
      </c>
      <c r="Q228" s="8">
        <f t="shared" si="9"/>
        <v>-7.1518115993248532E-2</v>
      </c>
      <c r="R228" s="1">
        <f t="shared" si="10"/>
        <v>-0.53462502241549426</v>
      </c>
      <c r="S228" s="1">
        <f t="shared" si="11"/>
        <v>-53.462502241549423</v>
      </c>
    </row>
    <row r="229" spans="1:23" x14ac:dyDescent="0.2">
      <c r="A229" s="5">
        <v>31989</v>
      </c>
      <c r="B229" s="14">
        <v>7.3206010908999994</v>
      </c>
      <c r="C229" s="14">
        <v>10.3168181819</v>
      </c>
      <c r="D229" s="1">
        <v>10.98</v>
      </c>
      <c r="E229" s="1">
        <v>11.43</v>
      </c>
      <c r="F229" s="1">
        <v>11.93</v>
      </c>
      <c r="G229" s="1">
        <v>12.44</v>
      </c>
      <c r="H229" s="1">
        <v>190.92999999999998</v>
      </c>
      <c r="I229" s="1">
        <v>325.26</v>
      </c>
      <c r="J229" s="1">
        <v>26.71</v>
      </c>
      <c r="K229" s="1">
        <v>141.10999999999999</v>
      </c>
      <c r="L229" s="1">
        <v>236.45999999999998</v>
      </c>
      <c r="O229" s="5">
        <v>31259</v>
      </c>
      <c r="P229" s="1">
        <v>7.3106010908999997</v>
      </c>
      <c r="Q229" s="8">
        <f t="shared" si="9"/>
        <v>1.8843648991343054E-2</v>
      </c>
      <c r="R229" s="1">
        <f t="shared" si="10"/>
        <v>0.14086341795325705</v>
      </c>
      <c r="S229" s="1">
        <f t="shared" si="11"/>
        <v>14.086341795325705</v>
      </c>
    </row>
    <row r="230" spans="1:23" x14ac:dyDescent="0.2">
      <c r="A230" s="5">
        <v>32020</v>
      </c>
      <c r="B230" s="14">
        <v>7.3754970454999995</v>
      </c>
      <c r="C230" s="14">
        <v>10.341818181899999</v>
      </c>
      <c r="D230" s="1">
        <v>11.06</v>
      </c>
      <c r="E230" s="1">
        <v>11.48</v>
      </c>
      <c r="F230" s="1">
        <v>12.01</v>
      </c>
      <c r="G230" s="1">
        <v>12.51</v>
      </c>
      <c r="H230" s="1">
        <v>188.64</v>
      </c>
      <c r="I230" s="1">
        <v>333.51</v>
      </c>
      <c r="J230" s="1">
        <v>27.16</v>
      </c>
      <c r="K230" s="1">
        <v>139.10999999999999</v>
      </c>
      <c r="L230" s="1">
        <v>239.01</v>
      </c>
      <c r="O230" s="5">
        <v>31290</v>
      </c>
      <c r="P230" s="1">
        <v>7.3654970454999997</v>
      </c>
      <c r="Q230" s="8">
        <f t="shared" si="9"/>
        <v>7.5090890499185381E-3</v>
      </c>
      <c r="R230" s="1">
        <f t="shared" si="10"/>
        <v>5.6133286592890991E-2</v>
      </c>
      <c r="S230" s="1">
        <f t="shared" si="11"/>
        <v>5.613328659289099</v>
      </c>
    </row>
    <row r="231" spans="1:23" x14ac:dyDescent="0.2">
      <c r="A231" s="5">
        <v>32050</v>
      </c>
      <c r="B231" s="14">
        <v>7.33819</v>
      </c>
      <c r="C231" s="14">
        <v>10.3826315791</v>
      </c>
      <c r="D231" s="1">
        <v>11.08</v>
      </c>
      <c r="E231" s="1">
        <v>11.47</v>
      </c>
      <c r="F231" s="1">
        <v>12</v>
      </c>
      <c r="G231" s="1">
        <v>12.49</v>
      </c>
      <c r="H231" s="1">
        <v>182.09</v>
      </c>
      <c r="I231" s="1">
        <v>325.26</v>
      </c>
      <c r="J231" s="1">
        <v>28.16</v>
      </c>
      <c r="K231" s="1">
        <v>140.85999999999999</v>
      </c>
      <c r="L231" s="1">
        <v>216.51</v>
      </c>
      <c r="O231" s="5">
        <v>31320</v>
      </c>
      <c r="P231" s="1">
        <v>7.3281900000000002</v>
      </c>
      <c r="Q231" s="8">
        <f t="shared" si="9"/>
        <v>-5.0651090170203972E-3</v>
      </c>
      <c r="R231" s="1">
        <f t="shared" si="10"/>
        <v>-3.786360957854492E-2</v>
      </c>
      <c r="S231" s="1">
        <f t="shared" si="11"/>
        <v>-3.7863609578544919</v>
      </c>
    </row>
    <row r="232" spans="1:23" x14ac:dyDescent="0.2">
      <c r="A232" s="5">
        <v>32081</v>
      </c>
      <c r="B232" s="14">
        <v>7.4032079999999993</v>
      </c>
      <c r="C232" s="14">
        <v>10.2468181818</v>
      </c>
      <c r="D232" s="1">
        <v>11.03</v>
      </c>
      <c r="E232" s="1">
        <v>11.459999999999999</v>
      </c>
      <c r="F232" s="1">
        <v>11.95</v>
      </c>
      <c r="G232" s="1">
        <v>12.37</v>
      </c>
      <c r="H232" s="1">
        <v>189.82999999999998</v>
      </c>
      <c r="I232" s="1">
        <v>324.51</v>
      </c>
      <c r="J232" s="1">
        <v>29.060000000000002</v>
      </c>
      <c r="K232" s="1">
        <v>144.06</v>
      </c>
      <c r="L232" s="1">
        <v>211.56</v>
      </c>
      <c r="O232" s="5">
        <v>31351</v>
      </c>
      <c r="P232" s="1">
        <v>7.3932079999999996</v>
      </c>
      <c r="Q232" s="8">
        <f t="shared" si="9"/>
        <v>8.8723136272392811E-3</v>
      </c>
      <c r="R232" s="1">
        <f t="shared" si="10"/>
        <v>6.6323906970478352E-2</v>
      </c>
      <c r="S232" s="1">
        <f t="shared" si="11"/>
        <v>6.6323906970478355</v>
      </c>
    </row>
    <row r="233" spans="1:23" x14ac:dyDescent="0.2">
      <c r="A233" s="5">
        <v>32111</v>
      </c>
      <c r="B233" s="14">
        <v>7.4831073683999998</v>
      </c>
      <c r="C233" s="14">
        <v>9.7915789473999997</v>
      </c>
      <c r="D233" s="1">
        <v>10.56</v>
      </c>
      <c r="E233" s="1">
        <v>11.08</v>
      </c>
      <c r="F233" s="1">
        <v>11.549999999999999</v>
      </c>
      <c r="G233" s="1">
        <v>12</v>
      </c>
      <c r="H233" s="1">
        <v>202.17999999999998</v>
      </c>
      <c r="I233" s="1">
        <v>325.01</v>
      </c>
      <c r="J233" s="1">
        <v>30.360000000000003</v>
      </c>
      <c r="K233" s="1">
        <v>148.91</v>
      </c>
      <c r="L233" s="1">
        <v>202.10999999999999</v>
      </c>
      <c r="O233" s="5">
        <v>31381</v>
      </c>
      <c r="P233" s="1">
        <v>7.4731073684</v>
      </c>
      <c r="Q233" s="8">
        <f t="shared" si="9"/>
        <v>1.0807131139824566E-2</v>
      </c>
      <c r="R233" s="1">
        <f t="shared" si="10"/>
        <v>8.0787401172890627E-2</v>
      </c>
      <c r="S233" s="1">
        <f t="shared" si="11"/>
        <v>8.0787401172890618</v>
      </c>
    </row>
    <row r="234" spans="1:23" x14ac:dyDescent="0.2">
      <c r="A234" s="5">
        <v>32142</v>
      </c>
      <c r="B234" s="14">
        <v>7.3382223809999996</v>
      </c>
      <c r="C234" s="14">
        <v>9.2690476192000002</v>
      </c>
      <c r="D234" s="1">
        <v>10.17</v>
      </c>
      <c r="E234" s="1">
        <v>10.64</v>
      </c>
      <c r="F234" s="1">
        <v>11.2</v>
      </c>
      <c r="G234" s="1">
        <v>11.59</v>
      </c>
      <c r="H234" s="1">
        <v>211.29</v>
      </c>
      <c r="I234" s="1">
        <v>327.26</v>
      </c>
      <c r="J234" s="1">
        <v>29.810000000000002</v>
      </c>
      <c r="K234" s="1">
        <v>144.51</v>
      </c>
      <c r="L234" s="1">
        <v>200.26</v>
      </c>
      <c r="O234" s="5">
        <v>31412</v>
      </c>
      <c r="P234" s="1">
        <v>7.3282223809999998</v>
      </c>
      <c r="Q234" s="8">
        <f t="shared" si="9"/>
        <v>-1.9387515829445423E-2</v>
      </c>
      <c r="R234" s="1">
        <f t="shared" si="10"/>
        <v>-0.14492902869360391</v>
      </c>
      <c r="S234" s="1">
        <f t="shared" si="11"/>
        <v>-14.492902869360391</v>
      </c>
    </row>
    <row r="235" spans="1:23" x14ac:dyDescent="0.2">
      <c r="A235" s="5">
        <v>32173</v>
      </c>
      <c r="B235" s="14">
        <v>7.3111993808999998</v>
      </c>
      <c r="C235" s="14">
        <v>9.2038095238000004</v>
      </c>
      <c r="D235" s="1">
        <v>10.06</v>
      </c>
      <c r="E235" s="1">
        <v>10.47</v>
      </c>
      <c r="F235" s="1">
        <v>11.049999999999999</v>
      </c>
      <c r="G235" s="1">
        <v>11.45</v>
      </c>
      <c r="H235" s="1">
        <v>211.79</v>
      </c>
      <c r="I235" s="1">
        <v>349.64</v>
      </c>
      <c r="J235" s="1">
        <v>26.610000000000003</v>
      </c>
      <c r="K235" s="1">
        <v>141.20999999999998</v>
      </c>
      <c r="L235" s="1">
        <v>192.31</v>
      </c>
      <c r="O235" s="5">
        <v>31443</v>
      </c>
      <c r="P235" s="1">
        <v>7.3011993809</v>
      </c>
      <c r="Q235" s="8">
        <f t="shared" si="9"/>
        <v>-3.6875245721339489E-3</v>
      </c>
      <c r="R235" s="1">
        <f t="shared" si="10"/>
        <v>-2.7565643748514109E-2</v>
      </c>
      <c r="S235" s="1">
        <f t="shared" si="11"/>
        <v>-2.7565643748514108</v>
      </c>
    </row>
    <row r="236" spans="1:23" x14ac:dyDescent="0.2">
      <c r="A236" s="5">
        <v>32202</v>
      </c>
      <c r="B236" s="14">
        <v>7.3010999474</v>
      </c>
      <c r="C236" s="14">
        <v>8.7142105263000005</v>
      </c>
      <c r="D236" s="1">
        <v>9.68</v>
      </c>
      <c r="E236" s="1">
        <v>10.14</v>
      </c>
      <c r="F236" s="1">
        <v>10.68</v>
      </c>
      <c r="G236" s="1">
        <v>11.12</v>
      </c>
      <c r="H236" s="1">
        <v>226.92999999999998</v>
      </c>
      <c r="I236" s="1">
        <v>337.01</v>
      </c>
      <c r="J236" s="1">
        <v>17.16</v>
      </c>
      <c r="K236" s="1">
        <v>144.60999999999999</v>
      </c>
      <c r="L236" s="1">
        <v>180.56</v>
      </c>
      <c r="O236" s="5">
        <v>31471</v>
      </c>
      <c r="P236" s="1">
        <v>7.2910999474000002</v>
      </c>
      <c r="Q236" s="8">
        <f t="shared" si="9"/>
        <v>-1.3832567737322998E-3</v>
      </c>
      <c r="R236" s="1">
        <f t="shared" si="10"/>
        <v>-1.0340368637966186E-2</v>
      </c>
      <c r="S236" s="1">
        <f t="shared" si="11"/>
        <v>-1.0340368637966186</v>
      </c>
      <c r="V236" s="5">
        <v>32263</v>
      </c>
      <c r="W236" s="1">
        <v>6.0788312500000004</v>
      </c>
    </row>
    <row r="237" spans="1:23" x14ac:dyDescent="0.2">
      <c r="A237" s="5">
        <v>32233</v>
      </c>
      <c r="B237" s="14">
        <v>6.7726084999999996</v>
      </c>
      <c r="C237" s="14">
        <v>7.7885</v>
      </c>
      <c r="D237" s="1">
        <v>9.01</v>
      </c>
      <c r="E237" s="1">
        <v>9.5</v>
      </c>
      <c r="F237" s="1">
        <v>10.16</v>
      </c>
      <c r="G237" s="1">
        <v>10.5</v>
      </c>
      <c r="H237" s="1">
        <v>238.91</v>
      </c>
      <c r="I237" s="1">
        <v>343.76</v>
      </c>
      <c r="J237" s="1">
        <v>12.11</v>
      </c>
      <c r="K237" s="1">
        <v>147.35999999999999</v>
      </c>
      <c r="L237" s="1">
        <v>177.60999999999999</v>
      </c>
      <c r="O237" s="5">
        <v>31502</v>
      </c>
      <c r="P237" s="1">
        <v>6.7626084999999998</v>
      </c>
      <c r="Q237" s="8">
        <f t="shared" si="9"/>
        <v>-7.2484460672968876E-2</v>
      </c>
      <c r="R237" s="1">
        <f t="shared" si="10"/>
        <v>-0.54184881514103744</v>
      </c>
      <c r="S237" s="1">
        <f t="shared" si="11"/>
        <v>-54.184881514103743</v>
      </c>
      <c r="V237" s="5">
        <v>32294</v>
      </c>
      <c r="W237" s="1">
        <v>6.4448894285999998</v>
      </c>
    </row>
    <row r="238" spans="1:23" x14ac:dyDescent="0.2">
      <c r="A238" s="5">
        <v>32263</v>
      </c>
      <c r="B238" s="14">
        <v>6.2449562271999994</v>
      </c>
      <c r="C238" s="14">
        <v>7.3090909091</v>
      </c>
      <c r="D238" s="1">
        <v>8.7999999999999989</v>
      </c>
      <c r="E238" s="1">
        <v>9.2200000000000006</v>
      </c>
      <c r="F238" s="1">
        <v>9.84</v>
      </c>
      <c r="G238" s="1">
        <v>10.199999999999999</v>
      </c>
      <c r="H238" s="1">
        <v>235.53</v>
      </c>
      <c r="I238" s="1">
        <v>345.76</v>
      </c>
      <c r="J238" s="1">
        <v>11.31</v>
      </c>
      <c r="K238" s="1">
        <v>155.10999999999999</v>
      </c>
      <c r="L238" s="1">
        <v>167.60999999999999</v>
      </c>
      <c r="O238" s="5">
        <v>31532</v>
      </c>
      <c r="P238" s="1">
        <v>6.2349562271999996</v>
      </c>
      <c r="Q238" s="8">
        <f t="shared" si="9"/>
        <v>-7.8024962231659556E-2</v>
      </c>
      <c r="R238" s="1">
        <f t="shared" si="10"/>
        <v>-0.583266164142341</v>
      </c>
      <c r="S238" s="1">
        <f t="shared" si="11"/>
        <v>-58.326616414234103</v>
      </c>
      <c r="V238" s="5">
        <v>32324</v>
      </c>
      <c r="W238" s="1">
        <v>6.6567790000000002</v>
      </c>
    </row>
    <row r="239" spans="1:23" x14ac:dyDescent="0.2">
      <c r="A239" s="5">
        <v>32294</v>
      </c>
      <c r="B239" s="14">
        <v>6.3349535499999998</v>
      </c>
      <c r="C239" s="14">
        <v>7.7195238096000001</v>
      </c>
      <c r="D239" s="1">
        <v>9.1</v>
      </c>
      <c r="E239" s="1">
        <v>9.44</v>
      </c>
      <c r="F239" s="1">
        <v>9.9499999999999993</v>
      </c>
      <c r="G239" s="1">
        <v>10.299999999999999</v>
      </c>
      <c r="H239" s="1">
        <v>247.35999999999999</v>
      </c>
      <c r="I239" s="1">
        <v>343.51</v>
      </c>
      <c r="J239" s="1">
        <v>13.91</v>
      </c>
      <c r="K239" s="1">
        <v>147.23999999999998</v>
      </c>
      <c r="L239" s="1">
        <v>174.51</v>
      </c>
      <c r="O239" s="5">
        <v>31563</v>
      </c>
      <c r="P239" s="1">
        <v>6.32495355</v>
      </c>
      <c r="Q239" s="8">
        <f t="shared" si="9"/>
        <v>1.4434315097095141E-2</v>
      </c>
      <c r="R239" s="1">
        <f t="shared" si="10"/>
        <v>0.10790197595620798</v>
      </c>
      <c r="S239" s="1">
        <f t="shared" si="11"/>
        <v>10.790197595620798</v>
      </c>
      <c r="V239" s="5">
        <v>32355</v>
      </c>
      <c r="W239" s="1">
        <v>6.8836250000000003</v>
      </c>
    </row>
    <row r="240" spans="1:23" x14ac:dyDescent="0.2">
      <c r="A240" s="5">
        <v>32324</v>
      </c>
      <c r="B240" s="14">
        <v>6.4046114285</v>
      </c>
      <c r="C240" s="14">
        <v>7.8095238095999999</v>
      </c>
      <c r="D240" s="1">
        <v>9.14</v>
      </c>
      <c r="E240" s="1">
        <v>9.5</v>
      </c>
      <c r="F240" s="1">
        <v>9.9700000000000006</v>
      </c>
      <c r="G240" s="1">
        <v>10.35</v>
      </c>
      <c r="H240" s="1">
        <v>250.85</v>
      </c>
      <c r="I240" s="1">
        <v>347.51</v>
      </c>
      <c r="J240" s="1">
        <v>13.81</v>
      </c>
      <c r="K240" s="1">
        <v>153.20999999999998</v>
      </c>
      <c r="L240" s="1">
        <v>163.81</v>
      </c>
      <c r="O240" s="5">
        <v>31593</v>
      </c>
      <c r="P240" s="1">
        <v>6.3946114285000002</v>
      </c>
      <c r="Q240" s="8">
        <f t="shared" si="9"/>
        <v>1.1013184199589965E-2</v>
      </c>
      <c r="R240" s="1">
        <f t="shared" si="10"/>
        <v>8.2327725888746636E-2</v>
      </c>
      <c r="S240" s="1">
        <f t="shared" si="11"/>
        <v>8.2327725888746635</v>
      </c>
      <c r="V240" s="5">
        <v>32386</v>
      </c>
      <c r="W240" s="1">
        <v>7.2894669131000001</v>
      </c>
    </row>
    <row r="241" spans="1:23" x14ac:dyDescent="0.2">
      <c r="A241" s="5">
        <v>32355</v>
      </c>
      <c r="B241" s="14">
        <v>6.0069926363999997</v>
      </c>
      <c r="C241" s="14">
        <v>7.3131818180999995</v>
      </c>
      <c r="D241" s="1">
        <v>8.89</v>
      </c>
      <c r="E241" s="1">
        <v>9.2899999999999991</v>
      </c>
      <c r="F241" s="1">
        <v>9.77</v>
      </c>
      <c r="G241" s="1">
        <v>10.17</v>
      </c>
      <c r="H241" s="1">
        <v>236.13</v>
      </c>
      <c r="I241" s="1">
        <v>358.89</v>
      </c>
      <c r="J241" s="1">
        <v>12.29</v>
      </c>
      <c r="K241" s="1">
        <v>149.16</v>
      </c>
      <c r="L241" s="1">
        <v>153.85999999999999</v>
      </c>
      <c r="O241" s="5">
        <v>31624</v>
      </c>
      <c r="P241" s="1">
        <v>5.9969926363999999</v>
      </c>
      <c r="Q241" s="8">
        <f t="shared" si="9"/>
        <v>-6.2180289849647741E-2</v>
      </c>
      <c r="R241" s="1">
        <f t="shared" si="10"/>
        <v>-0.46482123295596989</v>
      </c>
      <c r="S241" s="1">
        <f t="shared" si="11"/>
        <v>-46.482123295596992</v>
      </c>
      <c r="V241" s="5">
        <v>32416</v>
      </c>
      <c r="W241" s="1">
        <v>7.4753790000000002</v>
      </c>
    </row>
    <row r="242" spans="1:23" x14ac:dyDescent="0.2">
      <c r="A242" s="5">
        <v>32386</v>
      </c>
      <c r="B242" s="14">
        <v>5.6925125714</v>
      </c>
      <c r="C242" s="14">
        <v>7.1757142856999998</v>
      </c>
      <c r="D242" s="1">
        <v>8.73</v>
      </c>
      <c r="E242" s="1">
        <v>9.23</v>
      </c>
      <c r="F242" s="1">
        <v>9.65</v>
      </c>
      <c r="G242" s="1">
        <v>10.19</v>
      </c>
      <c r="H242" s="1">
        <v>252.94</v>
      </c>
      <c r="I242" s="1">
        <v>385.26</v>
      </c>
      <c r="J242" s="1">
        <v>11.56</v>
      </c>
      <c r="K242" s="1">
        <v>148.81</v>
      </c>
      <c r="L242" s="1">
        <v>154.56</v>
      </c>
      <c r="O242" s="5">
        <v>31655</v>
      </c>
      <c r="P242" s="1">
        <v>5.6825125714000002</v>
      </c>
      <c r="Q242" s="8">
        <f t="shared" si="9"/>
        <v>-5.243962833824356E-2</v>
      </c>
      <c r="R242" s="1">
        <f t="shared" si="10"/>
        <v>-0.39200609644751083</v>
      </c>
      <c r="S242" s="1">
        <f t="shared" si="11"/>
        <v>-39.200609644751083</v>
      </c>
    </row>
    <row r="243" spans="1:23" x14ac:dyDescent="0.2">
      <c r="A243" s="5">
        <v>32416</v>
      </c>
      <c r="B243" s="14">
        <v>5.3615803333100001</v>
      </c>
      <c r="C243" s="14">
        <v>7.4576190475999997</v>
      </c>
      <c r="D243" s="1">
        <v>8.9</v>
      </c>
      <c r="E243" s="1">
        <v>9.3699999999999992</v>
      </c>
      <c r="F243" s="1">
        <v>9.74</v>
      </c>
      <c r="G243" s="1">
        <v>10.209999999999999</v>
      </c>
      <c r="H243" s="1">
        <v>231.32999999999998</v>
      </c>
      <c r="I243" s="1">
        <v>423.64</v>
      </c>
      <c r="J243" s="1">
        <v>15.91</v>
      </c>
      <c r="K243" s="1">
        <v>144.69</v>
      </c>
      <c r="L243" s="1">
        <v>154.35999999999999</v>
      </c>
      <c r="O243" s="5">
        <v>31685</v>
      </c>
      <c r="P243" s="1">
        <v>5.3515803333100003</v>
      </c>
      <c r="Q243" s="8">
        <f t="shared" si="9"/>
        <v>-5.8236956615912661E-2</v>
      </c>
      <c r="R243" s="1">
        <f t="shared" si="10"/>
        <v>-0.43534332251050456</v>
      </c>
      <c r="S243" s="1">
        <f t="shared" si="11"/>
        <v>-43.534332251050458</v>
      </c>
    </row>
    <row r="244" spans="1:23" x14ac:dyDescent="0.2">
      <c r="A244" s="5">
        <v>32447</v>
      </c>
      <c r="B244" s="14">
        <v>5.3303958182699995</v>
      </c>
      <c r="C244" s="14">
        <v>7.4363636363999994</v>
      </c>
      <c r="D244" s="1">
        <v>8.8699999999999992</v>
      </c>
      <c r="E244" s="1">
        <v>9.34</v>
      </c>
      <c r="F244" s="1">
        <v>9.73</v>
      </c>
      <c r="G244" s="1">
        <v>10.25</v>
      </c>
      <c r="H244" s="1">
        <v>243.98999999999998</v>
      </c>
      <c r="I244" s="1">
        <v>400.64</v>
      </c>
      <c r="J244" s="1">
        <v>15.26</v>
      </c>
      <c r="K244" s="1">
        <v>140.56</v>
      </c>
      <c r="L244" s="1">
        <v>163.41</v>
      </c>
      <c r="O244" s="5">
        <v>31716</v>
      </c>
      <c r="P244" s="1">
        <v>5.3203958182699997</v>
      </c>
      <c r="Q244" s="8">
        <f t="shared" si="9"/>
        <v>-5.8271600345598529E-3</v>
      </c>
      <c r="R244" s="1">
        <f t="shared" si="10"/>
        <v>-4.3560229751987999E-2</v>
      </c>
      <c r="S244" s="1">
        <f t="shared" si="11"/>
        <v>-4.3560229751988002</v>
      </c>
    </row>
    <row r="245" spans="1:23" x14ac:dyDescent="0.2">
      <c r="A245" s="5">
        <v>32477</v>
      </c>
      <c r="B245" s="14">
        <v>5.5074585119099995</v>
      </c>
      <c r="C245" s="14">
        <v>7.2605555555999999</v>
      </c>
      <c r="D245" s="1">
        <v>8.69</v>
      </c>
      <c r="E245" s="1">
        <v>9.2099999999999991</v>
      </c>
      <c r="F245" s="1">
        <v>9.52</v>
      </c>
      <c r="G245" s="1">
        <v>10.08</v>
      </c>
      <c r="H245" s="1">
        <v>249.23</v>
      </c>
      <c r="I245" s="1">
        <v>389.26</v>
      </c>
      <c r="J245" s="1">
        <v>14.709999999999999</v>
      </c>
      <c r="K245" s="1">
        <v>143.35999999999999</v>
      </c>
      <c r="L245" s="1">
        <v>162.06</v>
      </c>
      <c r="O245" s="5">
        <v>31746</v>
      </c>
      <c r="P245" s="1">
        <v>5.4974585119099997</v>
      </c>
      <c r="Q245" s="8">
        <f t="shared" si="9"/>
        <v>3.3279985115388433E-2</v>
      </c>
      <c r="R245" s="1">
        <f t="shared" si="10"/>
        <v>0.24878050185188727</v>
      </c>
      <c r="S245" s="1">
        <f t="shared" si="11"/>
        <v>24.878050185188727</v>
      </c>
    </row>
    <row r="246" spans="1:23" x14ac:dyDescent="0.2">
      <c r="A246" s="5">
        <v>32508</v>
      </c>
      <c r="B246" s="14">
        <v>5.6935303635999999</v>
      </c>
      <c r="C246" s="14">
        <v>7.1227272726999997</v>
      </c>
      <c r="D246" s="1">
        <v>8.5</v>
      </c>
      <c r="E246" s="1">
        <v>9.0299999999999994</v>
      </c>
      <c r="F246" s="1">
        <v>9.42</v>
      </c>
      <c r="G246" s="1">
        <v>9.98</v>
      </c>
      <c r="H246" s="1">
        <v>242.17999999999998</v>
      </c>
      <c r="I246" s="1">
        <v>391.01</v>
      </c>
      <c r="J246" s="1">
        <v>15.26</v>
      </c>
      <c r="K246" s="1">
        <v>148.26</v>
      </c>
      <c r="L246" s="1">
        <v>158.31</v>
      </c>
      <c r="O246" s="5">
        <v>31777</v>
      </c>
      <c r="P246" s="1">
        <v>5.6835303636000001</v>
      </c>
      <c r="Q246" s="8">
        <f t="shared" si="9"/>
        <v>3.3846886026858369E-2</v>
      </c>
      <c r="R246" s="1">
        <f t="shared" si="10"/>
        <v>0.25301830102057049</v>
      </c>
      <c r="S246" s="1">
        <f t="shared" si="11"/>
        <v>25.30183010205705</v>
      </c>
    </row>
    <row r="247" spans="1:23" x14ac:dyDescent="0.2">
      <c r="A247" s="5">
        <v>32539</v>
      </c>
      <c r="B247" s="14">
        <v>5.5880739999999998</v>
      </c>
      <c r="C247" s="14">
        <v>7.0945</v>
      </c>
      <c r="D247" s="1">
        <v>8.3699999999999992</v>
      </c>
      <c r="E247" s="1">
        <v>8.8699999999999992</v>
      </c>
      <c r="F247" s="1">
        <v>9.24</v>
      </c>
      <c r="G247" s="1">
        <v>9.73</v>
      </c>
      <c r="H247" s="1">
        <v>274.08999999999997</v>
      </c>
      <c r="I247" s="1">
        <v>404.39</v>
      </c>
      <c r="J247" s="1">
        <v>17.71</v>
      </c>
      <c r="K247" s="1">
        <v>151.41</v>
      </c>
      <c r="L247" s="1">
        <v>153.66</v>
      </c>
      <c r="O247" s="5">
        <v>31808</v>
      </c>
      <c r="P247" s="1">
        <v>5.578074</v>
      </c>
      <c r="Q247" s="8">
        <f t="shared" si="9"/>
        <v>-1.8554728637572238E-2</v>
      </c>
      <c r="R247" s="1">
        <f t="shared" si="10"/>
        <v>-0.13870362880800613</v>
      </c>
      <c r="S247" s="1">
        <f t="shared" si="11"/>
        <v>-13.870362880800613</v>
      </c>
    </row>
    <row r="248" spans="1:23" x14ac:dyDescent="0.2">
      <c r="A248" s="5">
        <v>32567</v>
      </c>
      <c r="B248" s="14">
        <v>5.7618554735999998</v>
      </c>
      <c r="C248" s="14">
        <v>7.2605263159</v>
      </c>
      <c r="D248" s="1">
        <v>8.39</v>
      </c>
      <c r="E248" s="1">
        <v>8.89</v>
      </c>
      <c r="F248" s="1">
        <v>9.2099999999999991</v>
      </c>
      <c r="G248" s="1">
        <v>9.66</v>
      </c>
      <c r="H248" s="1">
        <v>284.20999999999998</v>
      </c>
      <c r="I248" s="1">
        <v>405.51</v>
      </c>
      <c r="J248" s="1">
        <v>18.560000000000002</v>
      </c>
      <c r="K248" s="1">
        <v>154.60999999999999</v>
      </c>
      <c r="L248" s="1">
        <v>153.28</v>
      </c>
      <c r="O248" s="5">
        <v>31836</v>
      </c>
      <c r="P248" s="1">
        <v>5.7518554736</v>
      </c>
      <c r="Q248" s="8">
        <f t="shared" si="9"/>
        <v>3.1154386549909541E-2</v>
      </c>
      <c r="R248" s="1">
        <f t="shared" si="10"/>
        <v>0.23289084697307624</v>
      </c>
      <c r="S248" s="1">
        <f t="shared" si="11"/>
        <v>23.289084697307626</v>
      </c>
    </row>
    <row r="249" spans="1:23" x14ac:dyDescent="0.2">
      <c r="A249" s="5">
        <v>32598</v>
      </c>
      <c r="B249" s="14">
        <v>5.7598730909000002</v>
      </c>
      <c r="C249" s="14">
        <v>7.2586363636</v>
      </c>
      <c r="D249" s="1">
        <v>8.3699999999999992</v>
      </c>
      <c r="E249" s="1">
        <v>8.85</v>
      </c>
      <c r="F249" s="1">
        <v>9.14</v>
      </c>
      <c r="G249" s="1">
        <v>9.6199999999999992</v>
      </c>
      <c r="H249" s="1">
        <v>291.70999999999998</v>
      </c>
      <c r="I249" s="1">
        <v>419.51</v>
      </c>
      <c r="J249" s="1">
        <v>16.510000000000002</v>
      </c>
      <c r="K249" s="1">
        <v>160.70999999999998</v>
      </c>
      <c r="L249" s="1">
        <v>145.69</v>
      </c>
      <c r="O249" s="5">
        <v>31867</v>
      </c>
      <c r="P249" s="1">
        <v>5.7498730909000004</v>
      </c>
      <c r="Q249" s="8">
        <f t="shared" si="9"/>
        <v>-3.4465099290104106E-4</v>
      </c>
      <c r="R249" s="1">
        <f t="shared" si="10"/>
        <v>-2.5763967946615916E-3</v>
      </c>
      <c r="S249" s="1">
        <f t="shared" si="11"/>
        <v>-0.25763967946615918</v>
      </c>
    </row>
    <row r="250" spans="1:23" x14ac:dyDescent="0.2">
      <c r="A250" s="5">
        <v>32628</v>
      </c>
      <c r="B250" s="14">
        <v>5.8062147142999994</v>
      </c>
      <c r="C250" s="14">
        <v>8.0328571428999993</v>
      </c>
      <c r="D250" s="1">
        <v>8.86</v>
      </c>
      <c r="E250" s="1">
        <v>9.16</v>
      </c>
      <c r="F250" s="1">
        <v>9.3699999999999992</v>
      </c>
      <c r="G250" s="1">
        <v>10.049999999999999</v>
      </c>
      <c r="H250" s="1">
        <v>288.37</v>
      </c>
      <c r="I250" s="1">
        <v>452.76</v>
      </c>
      <c r="J250" s="1">
        <v>18.810000000000002</v>
      </c>
      <c r="K250" s="1">
        <v>166.06</v>
      </c>
      <c r="L250" s="1">
        <v>140.67999999999998</v>
      </c>
      <c r="O250" s="5">
        <v>31897</v>
      </c>
      <c r="P250" s="1">
        <v>5.7962147142999996</v>
      </c>
      <c r="Q250" s="8">
        <f t="shared" si="9"/>
        <v>8.0595906496339076E-3</v>
      </c>
      <c r="R250" s="1">
        <f t="shared" si="10"/>
        <v>6.0248494690869674E-2</v>
      </c>
      <c r="S250" s="1">
        <f t="shared" si="11"/>
        <v>6.0248494690869672</v>
      </c>
    </row>
    <row r="251" spans="1:23" x14ac:dyDescent="0.2">
      <c r="A251" s="5">
        <v>32659</v>
      </c>
      <c r="B251" s="14">
        <v>5.8404111499999996</v>
      </c>
      <c r="C251" s="14">
        <v>8.6229999999999993</v>
      </c>
      <c r="D251" s="1">
        <v>9.34</v>
      </c>
      <c r="E251" s="1">
        <v>9.6</v>
      </c>
      <c r="F251" s="1">
        <v>9.84</v>
      </c>
      <c r="G251" s="1">
        <v>10.52</v>
      </c>
      <c r="H251" s="1">
        <v>290.11</v>
      </c>
      <c r="I251" s="1">
        <v>451.76</v>
      </c>
      <c r="J251" s="1">
        <v>18.860000000000003</v>
      </c>
      <c r="K251" s="1">
        <v>162.95999999999998</v>
      </c>
      <c r="L251" s="1">
        <v>144.10999999999999</v>
      </c>
      <c r="O251" s="5">
        <v>31928</v>
      </c>
      <c r="P251" s="1">
        <v>5.8304111499999998</v>
      </c>
      <c r="Q251" s="8">
        <f t="shared" si="9"/>
        <v>5.8997876002822025E-3</v>
      </c>
      <c r="R251" s="1">
        <f t="shared" si="10"/>
        <v>4.410314833160997E-2</v>
      </c>
      <c r="S251" s="1">
        <f t="shared" si="11"/>
        <v>4.4103148331609967</v>
      </c>
    </row>
    <row r="252" spans="1:23" x14ac:dyDescent="0.2">
      <c r="A252" s="5">
        <v>32689</v>
      </c>
      <c r="B252" s="14">
        <v>5.8395348180999997</v>
      </c>
      <c r="C252" s="14">
        <v>8.4122727273999995</v>
      </c>
      <c r="D252" s="1">
        <v>9.33</v>
      </c>
      <c r="E252" s="1">
        <v>9.66</v>
      </c>
      <c r="F252" s="1">
        <v>9.99</v>
      </c>
      <c r="G252" s="1">
        <v>10.53</v>
      </c>
      <c r="H252" s="1">
        <v>304.01</v>
      </c>
      <c r="I252" s="1">
        <v>446.76</v>
      </c>
      <c r="J252" s="1">
        <v>19.610000000000003</v>
      </c>
      <c r="K252" s="1">
        <v>161.29</v>
      </c>
      <c r="L252" s="1">
        <v>146.81</v>
      </c>
      <c r="O252" s="5">
        <v>31958</v>
      </c>
      <c r="P252" s="1">
        <v>5.8295348181</v>
      </c>
      <c r="Q252" s="8">
        <f t="shared" si="9"/>
        <v>-1.5030361966839045E-4</v>
      </c>
      <c r="R252" s="1">
        <f t="shared" si="10"/>
        <v>-1.123576522093073E-3</v>
      </c>
      <c r="S252" s="1">
        <f t="shared" si="11"/>
        <v>-0.1123576522093073</v>
      </c>
    </row>
    <row r="253" spans="1:23" x14ac:dyDescent="0.2">
      <c r="A253" s="5">
        <v>32720</v>
      </c>
      <c r="B253" s="14">
        <v>5.8647081363</v>
      </c>
      <c r="C253" s="14">
        <v>8.4568181818999992</v>
      </c>
      <c r="D253" s="1">
        <v>9.43</v>
      </c>
      <c r="E253" s="1">
        <v>9.65</v>
      </c>
      <c r="F253" s="1">
        <v>10.01</v>
      </c>
      <c r="G253" s="1">
        <v>10.62</v>
      </c>
      <c r="H253" s="1">
        <v>318.67</v>
      </c>
      <c r="I253" s="1">
        <v>461.76</v>
      </c>
      <c r="J253" s="1">
        <v>20.560000000000002</v>
      </c>
      <c r="K253" s="1">
        <v>159.10999999999999</v>
      </c>
      <c r="L253" s="1">
        <v>149.91</v>
      </c>
      <c r="O253" s="5">
        <v>31989</v>
      </c>
      <c r="P253" s="1">
        <v>5.8547081363000002</v>
      </c>
      <c r="Q253" s="8">
        <f t="shared" si="9"/>
        <v>4.318237901562938E-3</v>
      </c>
      <c r="R253" s="1">
        <f t="shared" si="10"/>
        <v>3.2280464926347653E-2</v>
      </c>
      <c r="S253" s="1">
        <f t="shared" si="11"/>
        <v>3.2280464926347654</v>
      </c>
    </row>
    <row r="254" spans="1:23" x14ac:dyDescent="0.2">
      <c r="A254" s="5">
        <v>32751</v>
      </c>
      <c r="B254" s="14">
        <v>6.2238610475999998</v>
      </c>
      <c r="C254" s="14">
        <v>8.7704761905000002</v>
      </c>
      <c r="D254" s="1">
        <v>9.68</v>
      </c>
      <c r="E254" s="1">
        <v>9.8699999999999992</v>
      </c>
      <c r="F254" s="1">
        <v>10.209999999999999</v>
      </c>
      <c r="G254" s="1">
        <v>10.81</v>
      </c>
      <c r="H254" s="1">
        <v>329.81</v>
      </c>
      <c r="I254" s="1">
        <v>453.76</v>
      </c>
      <c r="J254" s="1">
        <v>22.26</v>
      </c>
      <c r="K254" s="1">
        <v>163.29</v>
      </c>
      <c r="L254" s="1">
        <v>141.76</v>
      </c>
      <c r="O254" s="5">
        <v>32020</v>
      </c>
      <c r="P254" s="1">
        <v>6.2138610476</v>
      </c>
      <c r="Q254" s="8">
        <f t="shared" si="9"/>
        <v>6.1344289576657385E-2</v>
      </c>
      <c r="R254" s="1">
        <f t="shared" si="10"/>
        <v>0.45857181407126352</v>
      </c>
      <c r="S254" s="1">
        <f t="shared" si="11"/>
        <v>45.857181407126355</v>
      </c>
    </row>
    <row r="255" spans="1:23" x14ac:dyDescent="0.2">
      <c r="A255" s="5">
        <v>32781</v>
      </c>
      <c r="B255" s="14">
        <v>6.6024580951999994</v>
      </c>
      <c r="C255" s="14">
        <v>9.4319047620000003</v>
      </c>
      <c r="D255" s="1">
        <v>10.19</v>
      </c>
      <c r="E255" s="1">
        <v>10.36</v>
      </c>
      <c r="F255" s="1">
        <v>10.73</v>
      </c>
      <c r="G255" s="1">
        <v>11.32</v>
      </c>
      <c r="H255" s="1">
        <v>321.83999999999997</v>
      </c>
      <c r="I255" s="1">
        <v>459.26</v>
      </c>
      <c r="J255" s="1">
        <v>19.62</v>
      </c>
      <c r="K255" s="1">
        <v>162.48999999999998</v>
      </c>
      <c r="L255" s="1">
        <v>146.51999999999998</v>
      </c>
      <c r="O255" s="5">
        <v>32050</v>
      </c>
      <c r="P255" s="1">
        <v>6.5924580951999996</v>
      </c>
      <c r="Q255" s="8">
        <f t="shared" si="9"/>
        <v>6.0927826467285895E-2</v>
      </c>
      <c r="R255" s="1">
        <f t="shared" si="10"/>
        <v>0.45545859448919318</v>
      </c>
      <c r="S255" s="1">
        <f t="shared" si="11"/>
        <v>45.545859448919316</v>
      </c>
    </row>
    <row r="256" spans="1:23" x14ac:dyDescent="0.2">
      <c r="A256" s="5">
        <v>32812</v>
      </c>
      <c r="B256" s="14">
        <v>6.3267794760999996</v>
      </c>
      <c r="C256" s="14">
        <v>9.5300000000999994</v>
      </c>
      <c r="D256" s="1">
        <v>10.53</v>
      </c>
      <c r="E256" s="1">
        <v>10.75</v>
      </c>
      <c r="F256" s="1">
        <v>10.99</v>
      </c>
      <c r="G256" s="1">
        <v>11.629999999999999</v>
      </c>
      <c r="H256" s="1">
        <v>251.79999999999998</v>
      </c>
      <c r="I256" s="1">
        <v>467.76</v>
      </c>
      <c r="J256" s="1">
        <v>19.62</v>
      </c>
      <c r="K256" s="1">
        <v>172.16</v>
      </c>
      <c r="L256" s="1">
        <v>138.41999999999999</v>
      </c>
      <c r="O256" s="5">
        <v>32081</v>
      </c>
      <c r="P256" s="1">
        <v>6.3167794760999998</v>
      </c>
      <c r="Q256" s="8">
        <f t="shared" si="9"/>
        <v>-4.1817272877429867E-2</v>
      </c>
      <c r="R256" s="1">
        <f t="shared" si="10"/>
        <v>-0.3125999635052088</v>
      </c>
      <c r="S256" s="1">
        <f t="shared" si="11"/>
        <v>-31.259996350520879</v>
      </c>
    </row>
    <row r="257" spans="1:24" x14ac:dyDescent="0.2">
      <c r="A257" s="5">
        <v>32842</v>
      </c>
      <c r="B257" s="14">
        <v>5.8672796315999998</v>
      </c>
      <c r="C257" s="14">
        <v>8.8705263157999994</v>
      </c>
      <c r="D257" s="1">
        <v>10.02</v>
      </c>
      <c r="E257" s="1">
        <v>10.28</v>
      </c>
      <c r="F257" s="1">
        <v>10.64</v>
      </c>
      <c r="G257" s="1">
        <v>11.24</v>
      </c>
      <c r="H257" s="1">
        <v>230.31</v>
      </c>
      <c r="I257" s="1">
        <v>492.64</v>
      </c>
      <c r="J257" s="1">
        <v>19.66</v>
      </c>
      <c r="K257" s="1">
        <v>182.57</v>
      </c>
      <c r="L257" s="1">
        <v>132.42999999999998</v>
      </c>
      <c r="O257" s="5">
        <v>32111</v>
      </c>
      <c r="P257" s="1">
        <v>5.8572796316</v>
      </c>
      <c r="Q257" s="8">
        <f t="shared" si="9"/>
        <v>-7.274273959357791E-2</v>
      </c>
      <c r="R257" s="1">
        <f t="shared" si="10"/>
        <v>-0.54377954796030081</v>
      </c>
      <c r="S257" s="1">
        <f t="shared" si="11"/>
        <v>-54.377954796030082</v>
      </c>
    </row>
    <row r="258" spans="1:24" x14ac:dyDescent="0.2">
      <c r="A258" s="5">
        <v>32873</v>
      </c>
      <c r="B258" s="14">
        <v>5.9434633635999994</v>
      </c>
      <c r="C258" s="14">
        <v>8.9977272728000006</v>
      </c>
      <c r="D258" s="1">
        <v>10.119999999999999</v>
      </c>
      <c r="E258" s="1">
        <v>10.34</v>
      </c>
      <c r="F258" s="1">
        <v>10.629999999999999</v>
      </c>
      <c r="G258" s="1">
        <v>11.299999999999999</v>
      </c>
      <c r="H258" s="1">
        <v>247.09</v>
      </c>
      <c r="I258" s="1">
        <v>486.51</v>
      </c>
      <c r="J258" s="1">
        <v>18.46</v>
      </c>
      <c r="K258" s="1">
        <v>188.60999999999999</v>
      </c>
      <c r="L258" s="1">
        <v>121.26</v>
      </c>
      <c r="O258" s="5">
        <v>32142</v>
      </c>
      <c r="P258" s="1">
        <v>5.9334633635999996</v>
      </c>
      <c r="Q258" s="8">
        <f t="shared" si="9"/>
        <v>1.3006674905700066E-2</v>
      </c>
      <c r="R258" s="1">
        <f t="shared" si="10"/>
        <v>9.7229824449897265E-2</v>
      </c>
      <c r="S258" s="1">
        <f t="shared" si="11"/>
        <v>9.7229824449897269</v>
      </c>
    </row>
    <row r="259" spans="1:24" x14ac:dyDescent="0.2">
      <c r="A259" s="5">
        <v>32904</v>
      </c>
      <c r="B259" s="14">
        <v>5.9913813683999999</v>
      </c>
      <c r="C259" s="14">
        <v>8.6757894736000001</v>
      </c>
      <c r="D259" s="1">
        <v>9.89</v>
      </c>
      <c r="E259" s="1">
        <v>10.1</v>
      </c>
      <c r="F259" s="1">
        <v>10.44</v>
      </c>
      <c r="G259" s="1">
        <v>11.08</v>
      </c>
      <c r="H259" s="1">
        <v>257.08</v>
      </c>
      <c r="I259" s="1">
        <v>456.26</v>
      </c>
      <c r="J259" s="1">
        <v>16.720000000000002</v>
      </c>
      <c r="K259" s="1">
        <v>176.92</v>
      </c>
      <c r="L259" s="1">
        <v>127.76</v>
      </c>
      <c r="O259" s="5">
        <v>32173</v>
      </c>
      <c r="P259" s="1">
        <v>5.9813813684000001</v>
      </c>
      <c r="Q259" s="8">
        <f t="shared" si="9"/>
        <v>8.0758912398386506E-3</v>
      </c>
      <c r="R259" s="1">
        <f t="shared" si="10"/>
        <v>6.0370347780573812E-2</v>
      </c>
      <c r="S259" s="1">
        <f t="shared" si="11"/>
        <v>6.0370347780573814</v>
      </c>
    </row>
    <row r="260" spans="1:24" x14ac:dyDescent="0.2">
      <c r="A260" s="5">
        <v>32932</v>
      </c>
      <c r="B260" s="14">
        <v>5.8315057000000001</v>
      </c>
      <c r="C260" s="14">
        <v>8.2219999999999995</v>
      </c>
      <c r="D260" s="1">
        <v>9.42</v>
      </c>
      <c r="E260" s="1">
        <v>9.6199999999999992</v>
      </c>
      <c r="F260" s="1">
        <v>9.9499999999999993</v>
      </c>
      <c r="G260" s="1">
        <v>10.629999999999999</v>
      </c>
      <c r="H260" s="1">
        <v>267.83</v>
      </c>
      <c r="I260" s="1">
        <v>425.02</v>
      </c>
      <c r="J260" s="1">
        <v>16.82</v>
      </c>
      <c r="K260" s="1">
        <v>177.35999999999999</v>
      </c>
      <c r="L260" s="1">
        <v>128.45999999999998</v>
      </c>
      <c r="O260" s="5">
        <v>32201</v>
      </c>
      <c r="P260" s="1">
        <v>5.8215057000000003</v>
      </c>
      <c r="Q260" s="8">
        <f t="shared" si="9"/>
        <v>-2.6728887284237168E-2</v>
      </c>
      <c r="R260" s="1">
        <f t="shared" si="10"/>
        <v>-0.19980856269795355</v>
      </c>
      <c r="S260" s="1">
        <f t="shared" si="11"/>
        <v>-19.980856269795353</v>
      </c>
    </row>
    <row r="261" spans="1:24" x14ac:dyDescent="0.2">
      <c r="A261" s="5">
        <v>32963</v>
      </c>
      <c r="B261" s="14">
        <v>5.8758970435000002</v>
      </c>
      <c r="C261" s="14">
        <v>8.3834782608000005</v>
      </c>
      <c r="D261" s="1">
        <v>9.4</v>
      </c>
      <c r="E261" s="1">
        <v>9.6</v>
      </c>
      <c r="F261" s="1">
        <v>9.9</v>
      </c>
      <c r="G261" s="1">
        <v>10.58</v>
      </c>
      <c r="H261" s="1">
        <v>258.89999999999998</v>
      </c>
      <c r="I261" s="1">
        <v>456.26</v>
      </c>
      <c r="J261" s="1">
        <v>15.52</v>
      </c>
      <c r="K261" s="1">
        <v>188.66</v>
      </c>
      <c r="L261" s="1">
        <v>124.12</v>
      </c>
      <c r="O261" s="5">
        <v>32233</v>
      </c>
      <c r="P261" s="1">
        <v>5.8658970435000004</v>
      </c>
      <c r="Q261" s="8">
        <f t="shared" si="9"/>
        <v>7.6254058292857252E-3</v>
      </c>
      <c r="R261" s="1">
        <f t="shared" si="10"/>
        <v>5.7002798602720096E-2</v>
      </c>
      <c r="S261" s="1">
        <f t="shared" si="11"/>
        <v>5.7002798602720093</v>
      </c>
    </row>
    <row r="262" spans="1:24" x14ac:dyDescent="0.2">
      <c r="A262" s="5">
        <v>32993</v>
      </c>
      <c r="B262" s="14">
        <v>6.0888312500000001</v>
      </c>
      <c r="C262" s="14">
        <v>8.7285000000000004</v>
      </c>
      <c r="D262" s="1">
        <v>9.68</v>
      </c>
      <c r="E262" s="1">
        <v>9.8699999999999992</v>
      </c>
      <c r="F262" s="1">
        <v>10.18</v>
      </c>
      <c r="G262" s="1">
        <v>10.91</v>
      </c>
      <c r="H262" s="1">
        <v>261.33999999999997</v>
      </c>
      <c r="I262" s="1">
        <v>449.02</v>
      </c>
      <c r="J262" s="1">
        <v>17.060000000000002</v>
      </c>
      <c r="K262" s="1">
        <v>187.85999999999999</v>
      </c>
      <c r="L262" s="1">
        <v>124.93</v>
      </c>
      <c r="O262" s="5">
        <v>32263</v>
      </c>
      <c r="P262" s="1">
        <v>6.0788312500000004</v>
      </c>
      <c r="Q262" s="8">
        <f t="shared" si="9"/>
        <v>3.6300365471970242E-2</v>
      </c>
      <c r="R262" s="1">
        <f t="shared" si="10"/>
        <v>0.27135898974149142</v>
      </c>
      <c r="S262" s="1">
        <f t="shared" si="11"/>
        <v>27.135898974149143</v>
      </c>
    </row>
    <row r="263" spans="1:24" x14ac:dyDescent="0.2">
      <c r="A263" s="5">
        <v>33024</v>
      </c>
      <c r="B263" s="14">
        <v>6.4548894285999996</v>
      </c>
      <c r="C263" s="14">
        <v>9.0990476190000003</v>
      </c>
      <c r="D263" s="1">
        <v>9.92</v>
      </c>
      <c r="E263" s="1">
        <v>10.119999999999999</v>
      </c>
      <c r="F263" s="1">
        <v>10.42</v>
      </c>
      <c r="G263" s="1">
        <v>11.049999999999999</v>
      </c>
      <c r="H263" s="1">
        <v>262.17</v>
      </c>
      <c r="I263" s="1">
        <v>454.76</v>
      </c>
      <c r="J263" s="1">
        <v>17.12</v>
      </c>
      <c r="K263" s="1">
        <v>183.82999999999998</v>
      </c>
      <c r="L263" s="1">
        <v>125.12</v>
      </c>
      <c r="O263" s="5">
        <v>32294</v>
      </c>
      <c r="P263" s="1">
        <v>6.4448894285999998</v>
      </c>
      <c r="Q263" s="8">
        <f t="shared" si="9"/>
        <v>6.0218512991292439E-2</v>
      </c>
      <c r="R263" s="1">
        <f t="shared" si="10"/>
        <v>0.45015620742633472</v>
      </c>
      <c r="S263" s="1">
        <f t="shared" si="11"/>
        <v>45.015620742633473</v>
      </c>
    </row>
    <row r="264" spans="1:24" x14ac:dyDescent="0.2">
      <c r="A264" s="5">
        <v>33054</v>
      </c>
      <c r="B264" s="14">
        <v>6.666779</v>
      </c>
      <c r="C264" s="14">
        <v>8.9313636364000004</v>
      </c>
      <c r="D264" s="1">
        <v>9.8699999999999992</v>
      </c>
      <c r="E264" s="1">
        <v>10.14</v>
      </c>
      <c r="F264" s="1">
        <v>10.43</v>
      </c>
      <c r="G264" s="1">
        <v>11.02</v>
      </c>
      <c r="H264" s="1">
        <v>273.51</v>
      </c>
      <c r="I264" s="1">
        <v>435.76</v>
      </c>
      <c r="J264" s="1">
        <v>17.62</v>
      </c>
      <c r="K264" s="1">
        <v>170.85999999999999</v>
      </c>
      <c r="L264" s="1">
        <v>133.54</v>
      </c>
      <c r="O264" s="5">
        <v>32324</v>
      </c>
      <c r="P264" s="1">
        <v>6.6567790000000002</v>
      </c>
      <c r="Q264" s="8">
        <f t="shared" si="9"/>
        <v>3.2877146108932997E-2</v>
      </c>
      <c r="R264" s="1">
        <f t="shared" si="10"/>
        <v>0.24576912760264946</v>
      </c>
      <c r="S264" s="1">
        <f t="shared" si="11"/>
        <v>24.576912760264946</v>
      </c>
    </row>
    <row r="265" spans="1:24" x14ac:dyDescent="0.2">
      <c r="A265" s="5">
        <v>33085</v>
      </c>
      <c r="B265" s="14">
        <v>6.8936250000000001</v>
      </c>
      <c r="C265" s="14">
        <v>9.0659999999999989</v>
      </c>
      <c r="D265" s="1">
        <v>9.9700000000000006</v>
      </c>
      <c r="E265" s="1">
        <v>10.27</v>
      </c>
      <c r="F265" s="1">
        <v>10.56</v>
      </c>
      <c r="G265" s="1">
        <v>11.12</v>
      </c>
      <c r="H265" s="1">
        <v>272.02999999999997</v>
      </c>
      <c r="I265" s="1">
        <v>435.76</v>
      </c>
      <c r="J265" s="1">
        <v>14.92</v>
      </c>
      <c r="K265" s="1">
        <v>171.01999999999998</v>
      </c>
      <c r="L265" s="1">
        <v>133.06</v>
      </c>
      <c r="O265" s="5">
        <v>32355</v>
      </c>
      <c r="P265" s="1">
        <v>6.8836250000000003</v>
      </c>
      <c r="Q265" s="8">
        <f t="shared" si="9"/>
        <v>3.4077441958040078E-2</v>
      </c>
      <c r="R265" s="1">
        <f t="shared" si="10"/>
        <v>0.25474179398685171</v>
      </c>
      <c r="S265" s="1">
        <f t="shared" si="11"/>
        <v>25.47417939868517</v>
      </c>
    </row>
    <row r="266" spans="1:24" x14ac:dyDescent="0.2">
      <c r="A266" s="5">
        <v>33116</v>
      </c>
      <c r="B266" s="14">
        <v>7.2994669130999998</v>
      </c>
      <c r="C266" s="14">
        <v>9.2704347825000006</v>
      </c>
      <c r="D266" s="1">
        <v>10.119999999999999</v>
      </c>
      <c r="E266" s="1">
        <v>10.379999999999999</v>
      </c>
      <c r="F266" s="1">
        <v>10.64</v>
      </c>
      <c r="G266" s="1">
        <v>11.22</v>
      </c>
      <c r="H266" s="1">
        <v>261.52999999999997</v>
      </c>
      <c r="I266" s="1">
        <v>429.51</v>
      </c>
      <c r="J266" s="1">
        <v>16.020000000000003</v>
      </c>
      <c r="K266" s="1">
        <v>168.26</v>
      </c>
      <c r="L266" s="1">
        <v>136.53</v>
      </c>
      <c r="O266" s="5">
        <v>32386</v>
      </c>
      <c r="P266" s="1">
        <v>7.2894669131000001</v>
      </c>
      <c r="Q266" s="8">
        <f t="shared" si="9"/>
        <v>5.8957586024805275E-2</v>
      </c>
      <c r="R266" s="1">
        <f t="shared" si="10"/>
        <v>0.44073030046052286</v>
      </c>
      <c r="S266" s="1">
        <f t="shared" si="11"/>
        <v>44.073030046052288</v>
      </c>
    </row>
    <row r="267" spans="1:24" x14ac:dyDescent="0.2">
      <c r="A267" s="5">
        <v>33146</v>
      </c>
      <c r="B267" s="14">
        <v>7.485379</v>
      </c>
      <c r="C267" s="14">
        <v>8.9871428571000003</v>
      </c>
      <c r="D267" s="1">
        <v>9.83</v>
      </c>
      <c r="E267" s="1">
        <v>10.07</v>
      </c>
      <c r="F267" s="1">
        <v>10.35</v>
      </c>
      <c r="G267" s="1">
        <v>10.92</v>
      </c>
      <c r="H267" s="1">
        <v>271.92</v>
      </c>
      <c r="I267" s="1">
        <v>394.76</v>
      </c>
      <c r="J267" s="1">
        <v>15.06</v>
      </c>
      <c r="K267" s="1">
        <v>169.12</v>
      </c>
      <c r="L267" s="1">
        <v>133.91</v>
      </c>
      <c r="O267" s="5">
        <v>32416</v>
      </c>
      <c r="P267" s="1">
        <v>7.4753790000000002</v>
      </c>
      <c r="Q267" s="8">
        <f t="shared" si="9"/>
        <v>2.55042088970725E-2</v>
      </c>
      <c r="R267" s="1">
        <f t="shared" si="10"/>
        <v>0.19065362760078894</v>
      </c>
      <c r="S267" s="1">
        <f t="shared" si="11"/>
        <v>19.065362760078894</v>
      </c>
    </row>
    <row r="268" spans="1:24" x14ac:dyDescent="0.2">
      <c r="A268" s="5"/>
      <c r="X268" s="17" t="s">
        <v>33</v>
      </c>
    </row>
    <row r="269" spans="1:24" x14ac:dyDescent="0.2">
      <c r="A269" s="5"/>
      <c r="B269" s="13"/>
      <c r="C269" s="13"/>
      <c r="D269" s="13"/>
      <c r="E269" s="13"/>
      <c r="F269" s="13"/>
      <c r="G269" s="13"/>
      <c r="H269" s="13"/>
      <c r="I269" s="13"/>
      <c r="J269" s="13"/>
      <c r="K269" s="13"/>
      <c r="L269" s="13"/>
      <c r="X269" s="17" t="s">
        <v>34</v>
      </c>
    </row>
    <row r="270" spans="1:24" x14ac:dyDescent="0.2">
      <c r="A270" s="5"/>
      <c r="B270" s="13"/>
      <c r="C270" s="13"/>
      <c r="D270" s="13"/>
      <c r="E270" s="13"/>
      <c r="F270" s="13"/>
      <c r="G270" s="13"/>
      <c r="H270" s="13"/>
      <c r="I270" s="13"/>
      <c r="J270" s="13"/>
      <c r="K270" s="13"/>
      <c r="L270" s="13"/>
      <c r="X270" s="16" t="s">
        <v>35</v>
      </c>
    </row>
    <row r="271" spans="1:24" x14ac:dyDescent="0.2">
      <c r="A271" s="5"/>
      <c r="B271" s="13"/>
      <c r="C271" s="13"/>
      <c r="D271" s="13"/>
      <c r="E271" s="13"/>
      <c r="F271" s="13"/>
      <c r="G271" s="13"/>
      <c r="H271" s="13"/>
      <c r="I271" s="13"/>
      <c r="J271" s="13"/>
      <c r="K271" s="13"/>
      <c r="L271" s="13"/>
    </row>
    <row r="272" spans="1:24" x14ac:dyDescent="0.2">
      <c r="A272" s="5"/>
      <c r="B272" s="13"/>
      <c r="C272" s="13"/>
      <c r="D272" s="13"/>
      <c r="E272" s="13"/>
      <c r="F272" s="13"/>
      <c r="G272" s="13"/>
      <c r="H272" s="13"/>
      <c r="I272" s="13"/>
      <c r="J272" s="13"/>
      <c r="K272" s="13"/>
      <c r="L272" s="13"/>
    </row>
    <row r="273" spans="1:12" x14ac:dyDescent="0.2">
      <c r="A273" s="5"/>
      <c r="B273" s="13"/>
      <c r="C273" s="13"/>
      <c r="D273" s="13"/>
      <c r="E273" s="13"/>
      <c r="F273" s="13"/>
      <c r="G273" s="13"/>
      <c r="H273" s="13"/>
      <c r="I273" s="13"/>
      <c r="J273" s="13"/>
      <c r="K273" s="13"/>
      <c r="L273" s="13"/>
    </row>
    <row r="274" spans="1:12" x14ac:dyDescent="0.2">
      <c r="A274" s="5"/>
      <c r="B274" s="13"/>
      <c r="C274" s="13"/>
      <c r="D274" s="13"/>
      <c r="E274" s="13"/>
      <c r="F274" s="13"/>
      <c r="G274" s="13"/>
      <c r="H274" s="13"/>
      <c r="I274" s="13"/>
      <c r="J274" s="13"/>
      <c r="K274" s="13"/>
      <c r="L274" s="13"/>
    </row>
    <row r="275" spans="1:12" x14ac:dyDescent="0.2">
      <c r="A275" s="5"/>
      <c r="B275" s="13"/>
      <c r="C275" s="13"/>
      <c r="D275" s="13"/>
      <c r="E275" s="13"/>
      <c r="F275" s="13"/>
      <c r="G275" s="13"/>
      <c r="H275" s="13"/>
      <c r="I275" s="13"/>
      <c r="J275" s="13"/>
      <c r="K275" s="13"/>
      <c r="L275" s="13"/>
    </row>
    <row r="276" spans="1:12" x14ac:dyDescent="0.2">
      <c r="A276" s="5"/>
      <c r="B276" s="13"/>
      <c r="C276" s="13"/>
      <c r="D276" s="13"/>
      <c r="E276" s="13"/>
      <c r="F276" s="13"/>
      <c r="G276" s="13"/>
      <c r="H276" s="13"/>
      <c r="I276" s="13"/>
      <c r="J276" s="13"/>
      <c r="K276" s="13"/>
      <c r="L276" s="13"/>
    </row>
    <row r="277" spans="1:12" x14ac:dyDescent="0.2">
      <c r="A277" s="5"/>
      <c r="B277" s="13"/>
      <c r="C277" s="13"/>
      <c r="D277" s="13"/>
      <c r="E277" s="13"/>
      <c r="F277" s="13"/>
      <c r="G277" s="13"/>
      <c r="H277" s="13"/>
      <c r="I277" s="13"/>
      <c r="J277" s="13"/>
      <c r="K277" s="13"/>
      <c r="L277" s="13"/>
    </row>
    <row r="278" spans="1:12" x14ac:dyDescent="0.2">
      <c r="A278" s="5"/>
      <c r="B278" s="13"/>
      <c r="C278" s="13"/>
      <c r="D278" s="13"/>
      <c r="E278" s="13"/>
      <c r="F278" s="13"/>
      <c r="G278" s="13"/>
      <c r="H278" s="13"/>
      <c r="I278" s="13"/>
      <c r="J278" s="13"/>
      <c r="K278" s="13"/>
      <c r="L278" s="13"/>
    </row>
    <row r="279" spans="1:12" x14ac:dyDescent="0.2">
      <c r="A279" s="5"/>
      <c r="B279" s="13"/>
      <c r="C279" s="13"/>
      <c r="D279" s="13"/>
      <c r="E279" s="13"/>
      <c r="F279" s="13"/>
      <c r="G279" s="13"/>
      <c r="H279" s="13"/>
      <c r="I279" s="13"/>
      <c r="J279" s="13"/>
      <c r="K279" s="13"/>
      <c r="L279" s="13"/>
    </row>
    <row r="280" spans="1:12" x14ac:dyDescent="0.2">
      <c r="A280" s="5"/>
      <c r="B280" s="13"/>
      <c r="C280" s="13"/>
      <c r="D280" s="13"/>
      <c r="E280" s="13"/>
      <c r="F280" s="13"/>
      <c r="G280" s="13"/>
      <c r="H280" s="13"/>
      <c r="I280" s="13"/>
      <c r="J280" s="13"/>
      <c r="K280" s="13"/>
      <c r="L280" s="13"/>
    </row>
    <row r="281" spans="1:12" x14ac:dyDescent="0.2">
      <c r="A281" s="5"/>
      <c r="B281" s="13"/>
      <c r="C281" s="13"/>
      <c r="D281" s="13"/>
      <c r="E281" s="13"/>
      <c r="F281" s="13"/>
      <c r="G281" s="13"/>
      <c r="H281" s="13"/>
      <c r="I281" s="13"/>
      <c r="J281" s="13"/>
      <c r="K281" s="13"/>
      <c r="L281" s="13"/>
    </row>
    <row r="282" spans="1:12" x14ac:dyDescent="0.2">
      <c r="A282" s="5"/>
      <c r="B282" s="13"/>
      <c r="C282" s="13"/>
      <c r="D282" s="13"/>
      <c r="E282" s="13"/>
      <c r="F282" s="13"/>
      <c r="G282" s="13"/>
      <c r="H282" s="13"/>
      <c r="I282" s="13"/>
      <c r="J282" s="13"/>
      <c r="K282" s="13"/>
      <c r="L282" s="13"/>
    </row>
    <row r="283" spans="1:12" x14ac:dyDescent="0.2">
      <c r="A283" s="5"/>
      <c r="B283" s="13"/>
      <c r="C283" s="13"/>
      <c r="D283" s="13"/>
      <c r="E283" s="13"/>
      <c r="F283" s="13"/>
      <c r="G283" s="13"/>
      <c r="H283" s="13"/>
      <c r="I283" s="13"/>
      <c r="J283" s="13"/>
      <c r="K283" s="13"/>
      <c r="L283" s="13"/>
    </row>
    <row r="284" spans="1:12" x14ac:dyDescent="0.2">
      <c r="A284" s="5"/>
      <c r="B284" s="13"/>
      <c r="C284" s="13"/>
      <c r="D284" s="13"/>
      <c r="E284" s="13"/>
      <c r="F284" s="13"/>
      <c r="G284" s="13"/>
      <c r="H284" s="13"/>
      <c r="I284" s="13"/>
      <c r="J284" s="13"/>
      <c r="K284" s="13"/>
      <c r="L284" s="13"/>
    </row>
    <row r="285" spans="1:12" x14ac:dyDescent="0.2">
      <c r="A285" s="5"/>
      <c r="B285" s="13"/>
      <c r="C285" s="13"/>
      <c r="D285" s="13"/>
      <c r="E285" s="13"/>
      <c r="F285" s="13"/>
      <c r="G285" s="13"/>
      <c r="H285" s="13"/>
      <c r="I285" s="13"/>
      <c r="J285" s="13"/>
      <c r="K285" s="13"/>
      <c r="L285" s="13"/>
    </row>
    <row r="286" spans="1:12" x14ac:dyDescent="0.2">
      <c r="A286" s="5"/>
      <c r="B286" s="13"/>
      <c r="C286" s="13"/>
      <c r="D286" s="13"/>
      <c r="E286" s="13"/>
      <c r="F286" s="13"/>
      <c r="G286" s="13"/>
      <c r="H286" s="13"/>
      <c r="I286" s="13"/>
      <c r="J286" s="13"/>
      <c r="K286" s="13"/>
      <c r="L286" s="13"/>
    </row>
    <row r="287" spans="1:12" x14ac:dyDescent="0.2">
      <c r="A287" s="5"/>
      <c r="B287" s="13"/>
      <c r="C287" s="13"/>
      <c r="D287" s="13"/>
      <c r="E287" s="13"/>
      <c r="F287" s="13"/>
      <c r="G287" s="13"/>
      <c r="H287" s="13"/>
      <c r="I287" s="13"/>
      <c r="J287" s="13"/>
      <c r="K287" s="13"/>
      <c r="L287" s="13"/>
    </row>
    <row r="288" spans="1:12" x14ac:dyDescent="0.2">
      <c r="A288" s="5"/>
      <c r="B288" s="13"/>
      <c r="C288" s="13"/>
      <c r="D288" s="13"/>
      <c r="E288" s="13"/>
      <c r="F288" s="13"/>
      <c r="G288" s="13"/>
      <c r="H288" s="13"/>
      <c r="I288" s="13"/>
      <c r="J288" s="13"/>
      <c r="K288" s="13"/>
      <c r="L288" s="13"/>
    </row>
    <row r="289" spans="1:12" x14ac:dyDescent="0.2">
      <c r="A289" s="5"/>
      <c r="B289" s="13"/>
      <c r="C289" s="13"/>
      <c r="D289" s="13"/>
      <c r="E289" s="13"/>
      <c r="F289" s="13"/>
      <c r="G289" s="13"/>
      <c r="H289" s="13"/>
      <c r="I289" s="13"/>
      <c r="J289" s="13"/>
      <c r="K289" s="13"/>
      <c r="L289" s="13"/>
    </row>
    <row r="290" spans="1:12" x14ac:dyDescent="0.2">
      <c r="A290" s="5"/>
      <c r="B290" s="13"/>
      <c r="C290" s="13"/>
      <c r="D290" s="13"/>
      <c r="E290" s="13"/>
      <c r="F290" s="13"/>
      <c r="G290" s="13"/>
      <c r="H290" s="13"/>
      <c r="I290" s="13"/>
      <c r="J290" s="13"/>
      <c r="K290" s="13"/>
      <c r="L290" s="13"/>
    </row>
    <row r="291" spans="1:12" x14ac:dyDescent="0.2">
      <c r="A291" s="5"/>
      <c r="B291" s="13"/>
      <c r="C291" s="13"/>
      <c r="D291" s="13"/>
      <c r="E291" s="13"/>
      <c r="F291" s="13"/>
      <c r="G291" s="13"/>
      <c r="H291" s="13"/>
      <c r="I291" s="13"/>
      <c r="J291" s="13"/>
      <c r="K291" s="13"/>
      <c r="L291" s="13"/>
    </row>
    <row r="292" spans="1:12" x14ac:dyDescent="0.2">
      <c r="A292" s="5"/>
      <c r="B292" s="13"/>
      <c r="C292" s="13"/>
      <c r="D292" s="13"/>
      <c r="E292" s="13"/>
      <c r="F292" s="13"/>
      <c r="G292" s="13"/>
      <c r="H292" s="13"/>
      <c r="I292" s="13"/>
      <c r="J292" s="13"/>
      <c r="K292" s="13"/>
      <c r="L292" s="13"/>
    </row>
    <row r="293" spans="1:12" x14ac:dyDescent="0.2">
      <c r="A293" s="5"/>
      <c r="B293" s="13"/>
      <c r="C293" s="13"/>
      <c r="D293" s="13"/>
      <c r="E293" s="13"/>
      <c r="F293" s="13"/>
      <c r="G293" s="13"/>
      <c r="H293" s="13"/>
      <c r="I293" s="13"/>
      <c r="J293" s="13"/>
      <c r="K293" s="13"/>
      <c r="L293" s="13"/>
    </row>
    <row r="294" spans="1:12" x14ac:dyDescent="0.2">
      <c r="A294" s="5"/>
      <c r="B294" s="13"/>
      <c r="C294" s="13"/>
      <c r="D294" s="13"/>
      <c r="E294" s="13"/>
      <c r="F294" s="13"/>
      <c r="G294" s="13"/>
      <c r="H294" s="13"/>
      <c r="I294" s="13"/>
      <c r="J294" s="13"/>
      <c r="K294" s="13"/>
      <c r="L294" s="13"/>
    </row>
    <row r="295" spans="1:12" x14ac:dyDescent="0.2">
      <c r="A295" s="5"/>
      <c r="B295" s="13"/>
      <c r="C295" s="13"/>
      <c r="D295" s="13"/>
      <c r="E295" s="13"/>
      <c r="F295" s="13"/>
      <c r="G295" s="13"/>
      <c r="H295" s="13"/>
      <c r="I295" s="13"/>
      <c r="J295" s="13"/>
      <c r="K295" s="13"/>
      <c r="L295" s="13"/>
    </row>
    <row r="296" spans="1:12" x14ac:dyDescent="0.2">
      <c r="A296" s="5"/>
      <c r="B296" s="13"/>
      <c r="C296" s="13"/>
      <c r="D296" s="13"/>
      <c r="E296" s="13"/>
      <c r="F296" s="13"/>
      <c r="G296" s="13"/>
      <c r="H296" s="13"/>
      <c r="I296" s="13"/>
      <c r="J296" s="13"/>
      <c r="K296" s="13"/>
      <c r="L296" s="13"/>
    </row>
    <row r="297" spans="1:12" x14ac:dyDescent="0.2">
      <c r="A297" s="5"/>
      <c r="B297" s="13"/>
      <c r="C297" s="13"/>
      <c r="D297" s="13"/>
      <c r="E297" s="13"/>
      <c r="F297" s="13"/>
      <c r="G297" s="13"/>
      <c r="H297" s="13"/>
      <c r="I297" s="13"/>
      <c r="J297" s="13"/>
      <c r="K297" s="13"/>
      <c r="L297" s="13"/>
    </row>
    <row r="298" spans="1:12" x14ac:dyDescent="0.2">
      <c r="A298" s="5"/>
      <c r="B298" s="13"/>
      <c r="C298" s="13"/>
      <c r="D298" s="13"/>
      <c r="E298" s="13"/>
      <c r="F298" s="13"/>
      <c r="G298" s="13"/>
      <c r="H298" s="13"/>
      <c r="I298" s="13"/>
      <c r="J298" s="13"/>
      <c r="K298" s="13"/>
      <c r="L298" s="13"/>
    </row>
    <row r="299" spans="1:12" x14ac:dyDescent="0.2">
      <c r="A299" s="5"/>
      <c r="B299" s="13"/>
      <c r="C299" s="13"/>
      <c r="D299" s="13"/>
      <c r="E299" s="13"/>
      <c r="F299" s="13"/>
      <c r="G299" s="13"/>
      <c r="H299" s="13"/>
      <c r="I299" s="13"/>
      <c r="J299" s="13"/>
      <c r="K299" s="13"/>
      <c r="L299" s="13"/>
    </row>
    <row r="300" spans="1:12" x14ac:dyDescent="0.2">
      <c r="A300" s="5"/>
      <c r="B300" s="13"/>
      <c r="C300" s="13"/>
      <c r="D300" s="13"/>
      <c r="E300" s="13"/>
      <c r="F300" s="13"/>
      <c r="G300" s="13"/>
      <c r="H300" s="13"/>
      <c r="I300" s="13"/>
      <c r="J300" s="13"/>
      <c r="K300" s="13"/>
      <c r="L300" s="13"/>
    </row>
    <row r="301" spans="1:12" x14ac:dyDescent="0.2">
      <c r="A301" s="5"/>
      <c r="B301" s="13"/>
      <c r="C301" s="13"/>
      <c r="D301" s="13"/>
      <c r="E301" s="13"/>
      <c r="F301" s="13"/>
      <c r="G301" s="13"/>
      <c r="H301" s="13"/>
      <c r="I301" s="13"/>
      <c r="J301" s="13"/>
      <c r="K301" s="13"/>
      <c r="L301" s="13"/>
    </row>
    <row r="302" spans="1:12" x14ac:dyDescent="0.2">
      <c r="A302" s="5"/>
      <c r="B302" s="13"/>
      <c r="C302" s="13"/>
      <c r="D302" s="13"/>
      <c r="E302" s="13"/>
      <c r="F302" s="13"/>
      <c r="G302" s="13"/>
      <c r="H302" s="13"/>
      <c r="I302" s="13"/>
      <c r="J302" s="13"/>
      <c r="K302" s="13"/>
      <c r="L302" s="13"/>
    </row>
    <row r="303" spans="1:12" x14ac:dyDescent="0.2">
      <c r="A303" s="5"/>
      <c r="B303" s="13"/>
      <c r="C303" s="13"/>
      <c r="D303" s="13"/>
      <c r="E303" s="13"/>
      <c r="F303" s="13"/>
      <c r="G303" s="13"/>
      <c r="H303" s="13"/>
      <c r="I303" s="13"/>
      <c r="J303" s="13"/>
      <c r="K303" s="13"/>
      <c r="L303" s="13"/>
    </row>
    <row r="304" spans="1:12" x14ac:dyDescent="0.2">
      <c r="A304" s="5"/>
      <c r="B304" s="13"/>
      <c r="C304" s="13"/>
      <c r="D304" s="13"/>
      <c r="E304" s="13"/>
      <c r="F304" s="13"/>
      <c r="G304" s="13"/>
      <c r="H304" s="13"/>
      <c r="I304" s="13"/>
      <c r="J304" s="13"/>
      <c r="K304" s="13"/>
      <c r="L304" s="13"/>
    </row>
    <row r="305" spans="1:12" x14ac:dyDescent="0.2">
      <c r="A305" s="5"/>
      <c r="B305" s="13"/>
      <c r="C305" s="13"/>
      <c r="D305" s="13"/>
      <c r="E305" s="13"/>
      <c r="F305" s="13"/>
      <c r="G305" s="13"/>
      <c r="H305" s="13"/>
      <c r="I305" s="13"/>
      <c r="J305" s="13"/>
      <c r="K305" s="13"/>
      <c r="L305" s="13"/>
    </row>
    <row r="306" spans="1:12" x14ac:dyDescent="0.2">
      <c r="A306" s="5"/>
      <c r="B306" s="13"/>
      <c r="C306" s="13"/>
      <c r="D306" s="13"/>
      <c r="E306" s="13"/>
      <c r="F306" s="13"/>
      <c r="G306" s="13"/>
      <c r="H306" s="13"/>
      <c r="I306" s="13"/>
      <c r="J306" s="13"/>
      <c r="K306" s="13"/>
      <c r="L306" s="13"/>
    </row>
    <row r="307" spans="1:12" x14ac:dyDescent="0.2">
      <c r="A307" s="5"/>
      <c r="B307" s="13"/>
      <c r="C307" s="13"/>
      <c r="D307" s="13"/>
      <c r="E307" s="13"/>
      <c r="F307" s="13"/>
      <c r="G307" s="13"/>
      <c r="H307" s="13"/>
      <c r="I307" s="13"/>
      <c r="J307" s="13"/>
      <c r="K307" s="13"/>
      <c r="L307" s="13"/>
    </row>
    <row r="308" spans="1:12" x14ac:dyDescent="0.2">
      <c r="A308" s="5"/>
      <c r="B308" s="13"/>
      <c r="C308" s="13"/>
      <c r="D308" s="13"/>
      <c r="E308" s="13"/>
      <c r="F308" s="13"/>
      <c r="G308" s="13"/>
      <c r="H308" s="13"/>
      <c r="I308" s="13"/>
      <c r="J308" s="13"/>
      <c r="K308" s="13"/>
      <c r="L308" s="13"/>
    </row>
    <row r="309" spans="1:12" x14ac:dyDescent="0.2">
      <c r="A309" s="5"/>
      <c r="B309" s="13"/>
      <c r="C309" s="13"/>
      <c r="D309" s="13"/>
      <c r="E309" s="13"/>
      <c r="F309" s="13"/>
      <c r="G309" s="13"/>
      <c r="H309" s="13"/>
      <c r="I309" s="13"/>
      <c r="J309" s="13"/>
      <c r="K309" s="13"/>
      <c r="L309" s="13"/>
    </row>
    <row r="310" spans="1:12" x14ac:dyDescent="0.2">
      <c r="A310" s="5"/>
      <c r="B310" s="13"/>
      <c r="C310" s="13"/>
      <c r="D310" s="13"/>
      <c r="E310" s="13"/>
      <c r="F310" s="13"/>
      <c r="G310" s="13"/>
      <c r="H310" s="13"/>
      <c r="I310" s="13"/>
      <c r="J310" s="13"/>
      <c r="K310" s="13"/>
      <c r="L310" s="13"/>
    </row>
    <row r="311" spans="1:12" x14ac:dyDescent="0.2">
      <c r="A311" s="5"/>
      <c r="B311" s="13"/>
      <c r="C311" s="13"/>
      <c r="D311" s="13"/>
      <c r="E311" s="13"/>
      <c r="F311" s="13"/>
      <c r="G311" s="13"/>
      <c r="H311" s="13"/>
      <c r="I311" s="13"/>
      <c r="J311" s="13"/>
      <c r="K311" s="13"/>
      <c r="L311" s="13"/>
    </row>
    <row r="312" spans="1:12" x14ac:dyDescent="0.2">
      <c r="A312" s="5"/>
      <c r="B312" s="13"/>
      <c r="C312" s="13"/>
      <c r="D312" s="13"/>
      <c r="E312" s="13"/>
      <c r="F312" s="13"/>
      <c r="G312" s="13"/>
      <c r="H312" s="13"/>
      <c r="I312" s="13"/>
      <c r="J312" s="13"/>
      <c r="K312" s="13"/>
      <c r="L312" s="13"/>
    </row>
    <row r="313" spans="1:12" x14ac:dyDescent="0.2">
      <c r="A313" s="5"/>
      <c r="B313" s="13"/>
      <c r="C313" s="13"/>
      <c r="D313" s="13"/>
      <c r="E313" s="13"/>
      <c r="F313" s="13"/>
      <c r="G313" s="13"/>
      <c r="H313" s="13"/>
      <c r="I313" s="13"/>
      <c r="J313" s="13"/>
      <c r="K313" s="13"/>
      <c r="L313" s="13"/>
    </row>
    <row r="314" spans="1:12" x14ac:dyDescent="0.2">
      <c r="A314" s="5"/>
      <c r="B314" s="13"/>
      <c r="C314" s="13"/>
      <c r="D314" s="13"/>
      <c r="E314" s="13"/>
      <c r="F314" s="13"/>
      <c r="G314" s="13"/>
      <c r="H314" s="13"/>
      <c r="I314" s="13"/>
      <c r="J314" s="13"/>
      <c r="K314" s="13"/>
      <c r="L314" s="13"/>
    </row>
    <row r="315" spans="1:12" x14ac:dyDescent="0.2">
      <c r="A315" s="5"/>
      <c r="B315" s="13"/>
      <c r="C315" s="13"/>
      <c r="D315" s="13"/>
      <c r="E315" s="13"/>
      <c r="F315" s="13"/>
      <c r="G315" s="13"/>
      <c r="H315" s="13"/>
      <c r="I315" s="13"/>
      <c r="J315" s="13"/>
      <c r="K315" s="13"/>
      <c r="L315" s="13"/>
    </row>
    <row r="316" spans="1:12" x14ac:dyDescent="0.2">
      <c r="A316" s="5"/>
      <c r="B316" s="13"/>
      <c r="C316" s="13"/>
      <c r="D316" s="13"/>
      <c r="E316" s="13"/>
      <c r="F316" s="13"/>
      <c r="G316" s="13"/>
      <c r="H316" s="13"/>
      <c r="I316" s="13"/>
      <c r="J316" s="13"/>
      <c r="K316" s="13"/>
      <c r="L316" s="13"/>
    </row>
    <row r="317" spans="1:12" x14ac:dyDescent="0.2">
      <c r="A317" s="5"/>
      <c r="B317" s="13"/>
      <c r="C317" s="13"/>
      <c r="D317" s="13"/>
      <c r="E317" s="13"/>
      <c r="F317" s="13"/>
      <c r="G317" s="13"/>
      <c r="H317" s="13"/>
      <c r="I317" s="13"/>
      <c r="J317" s="13"/>
      <c r="K317" s="13"/>
      <c r="L317" s="13"/>
    </row>
    <row r="318" spans="1:12" x14ac:dyDescent="0.2">
      <c r="A318" s="5"/>
      <c r="B318" s="13"/>
      <c r="C318" s="13"/>
      <c r="D318" s="13"/>
      <c r="E318" s="13"/>
      <c r="F318" s="13"/>
      <c r="G318" s="13"/>
      <c r="H318" s="13"/>
      <c r="I318" s="13"/>
      <c r="J318" s="13"/>
      <c r="K318" s="13"/>
      <c r="L318" s="13"/>
    </row>
    <row r="319" spans="1:12" x14ac:dyDescent="0.2">
      <c r="A319" s="5"/>
      <c r="B319" s="13"/>
      <c r="C319" s="13"/>
      <c r="D319" s="13"/>
      <c r="E319" s="13"/>
      <c r="F319" s="13"/>
      <c r="G319" s="13"/>
      <c r="H319" s="13"/>
      <c r="I319" s="13"/>
      <c r="J319" s="13"/>
      <c r="K319" s="13"/>
      <c r="L319" s="13"/>
    </row>
    <row r="320" spans="1:12" x14ac:dyDescent="0.2">
      <c r="A320" s="5"/>
      <c r="B320" s="13"/>
      <c r="C320" s="13"/>
      <c r="D320" s="13"/>
      <c r="E320" s="13"/>
      <c r="F320" s="13"/>
      <c r="G320" s="13"/>
      <c r="H320" s="13"/>
      <c r="I320" s="13"/>
      <c r="J320" s="13"/>
      <c r="K320" s="13"/>
      <c r="L320" s="13"/>
    </row>
    <row r="321" spans="1:12" x14ac:dyDescent="0.2">
      <c r="A321" s="5"/>
      <c r="B321" s="13"/>
      <c r="C321" s="13"/>
      <c r="D321" s="13"/>
      <c r="E321" s="13"/>
      <c r="F321" s="13"/>
      <c r="G321" s="13"/>
      <c r="H321" s="13"/>
      <c r="I321" s="13"/>
      <c r="J321" s="13"/>
      <c r="K321" s="13"/>
      <c r="L321" s="13"/>
    </row>
    <row r="322" spans="1:12" x14ac:dyDescent="0.2">
      <c r="A322" s="5"/>
      <c r="B322" s="13"/>
      <c r="C322" s="13"/>
      <c r="D322" s="13"/>
      <c r="E322" s="13"/>
      <c r="F322" s="13"/>
      <c r="G322" s="13"/>
      <c r="H322" s="13"/>
      <c r="I322" s="13"/>
      <c r="J322" s="13"/>
      <c r="K322" s="13"/>
      <c r="L322" s="13"/>
    </row>
    <row r="323" spans="1:12" x14ac:dyDescent="0.2">
      <c r="A323" s="5"/>
      <c r="B323" s="13"/>
      <c r="C323" s="13"/>
      <c r="D323" s="13"/>
      <c r="E323" s="13"/>
      <c r="F323" s="13"/>
      <c r="G323" s="13"/>
      <c r="H323" s="13"/>
      <c r="I323" s="13"/>
      <c r="J323" s="13"/>
      <c r="K323" s="13"/>
      <c r="L323" s="13"/>
    </row>
    <row r="324" spans="1:12" x14ac:dyDescent="0.2">
      <c r="A324" s="5"/>
      <c r="B324" s="13"/>
      <c r="C324" s="13"/>
      <c r="D324" s="13"/>
      <c r="E324" s="13"/>
      <c r="F324" s="13"/>
      <c r="G324" s="13"/>
      <c r="H324" s="13"/>
      <c r="I324" s="13"/>
      <c r="J324" s="13"/>
      <c r="K324" s="13"/>
      <c r="L324" s="13"/>
    </row>
    <row r="325" spans="1:12" x14ac:dyDescent="0.2">
      <c r="A325" s="5"/>
      <c r="B325" s="13"/>
      <c r="C325" s="13"/>
      <c r="D325" s="13"/>
      <c r="E325" s="13"/>
      <c r="F325" s="13"/>
      <c r="G325" s="13"/>
      <c r="H325" s="13"/>
      <c r="I325" s="13"/>
      <c r="J325" s="13"/>
      <c r="K325" s="13"/>
      <c r="L325" s="13"/>
    </row>
    <row r="326" spans="1:12" x14ac:dyDescent="0.2">
      <c r="A326" s="5"/>
      <c r="B326" s="13"/>
      <c r="C326" s="13"/>
      <c r="D326" s="13"/>
      <c r="E326" s="13"/>
      <c r="F326" s="13"/>
      <c r="G326" s="13"/>
      <c r="H326" s="13"/>
      <c r="I326" s="13"/>
      <c r="J326" s="13"/>
      <c r="K326" s="13"/>
      <c r="L326" s="13"/>
    </row>
    <row r="327" spans="1:12" x14ac:dyDescent="0.2">
      <c r="A327" s="5"/>
      <c r="B327" s="13"/>
      <c r="C327" s="13"/>
      <c r="D327" s="13"/>
      <c r="E327" s="13"/>
      <c r="F327" s="13"/>
      <c r="G327" s="13"/>
      <c r="H327" s="13"/>
      <c r="I327" s="13"/>
      <c r="J327" s="13"/>
      <c r="K327" s="13"/>
      <c r="L327" s="13"/>
    </row>
    <row r="328" spans="1:12" x14ac:dyDescent="0.2">
      <c r="A328" s="5"/>
      <c r="B328" s="13"/>
      <c r="C328" s="13"/>
      <c r="D328" s="13"/>
      <c r="E328" s="13"/>
      <c r="F328" s="13"/>
      <c r="G328" s="13"/>
      <c r="H328" s="13"/>
      <c r="I328" s="13"/>
      <c r="J328" s="13"/>
      <c r="K328" s="13"/>
      <c r="L328" s="13"/>
    </row>
    <row r="329" spans="1:12" x14ac:dyDescent="0.2">
      <c r="A329" s="5"/>
      <c r="B329" s="13"/>
      <c r="C329" s="13"/>
      <c r="D329" s="13"/>
      <c r="E329" s="13"/>
      <c r="F329" s="13"/>
      <c r="G329" s="13"/>
      <c r="H329" s="13"/>
      <c r="I329" s="13"/>
      <c r="J329" s="13"/>
      <c r="K329" s="13"/>
      <c r="L329" s="13"/>
    </row>
    <row r="330" spans="1:12" x14ac:dyDescent="0.2">
      <c r="A330" s="5"/>
      <c r="B330" s="13"/>
      <c r="C330" s="13"/>
      <c r="D330" s="13"/>
      <c r="E330" s="13"/>
      <c r="F330" s="13"/>
      <c r="G330" s="13"/>
      <c r="H330" s="13"/>
      <c r="I330" s="13"/>
      <c r="J330" s="13"/>
      <c r="K330" s="13"/>
      <c r="L330" s="13"/>
    </row>
    <row r="331" spans="1:12" x14ac:dyDescent="0.2">
      <c r="A331" s="5"/>
      <c r="B331" s="13"/>
      <c r="C331" s="13"/>
      <c r="D331" s="13"/>
      <c r="E331" s="13"/>
      <c r="F331" s="13"/>
      <c r="G331" s="13"/>
      <c r="H331" s="13"/>
      <c r="I331" s="13"/>
      <c r="J331" s="13"/>
      <c r="K331" s="13"/>
      <c r="L331" s="13"/>
    </row>
    <row r="332" spans="1:12" x14ac:dyDescent="0.2">
      <c r="A332" s="5"/>
      <c r="B332" s="13"/>
      <c r="C332" s="13"/>
      <c r="D332" s="13"/>
      <c r="E332" s="13"/>
      <c r="F332" s="13"/>
      <c r="G332" s="13"/>
      <c r="H332" s="13"/>
      <c r="I332" s="13"/>
      <c r="J332" s="13"/>
      <c r="K332" s="13"/>
      <c r="L332" s="13"/>
    </row>
    <row r="333" spans="1:12" x14ac:dyDescent="0.2">
      <c r="A333" s="5"/>
      <c r="B333" s="13"/>
      <c r="C333" s="13"/>
      <c r="D333" s="13"/>
      <c r="E333" s="13"/>
      <c r="F333" s="13"/>
      <c r="G333" s="13"/>
      <c r="H333" s="13"/>
      <c r="I333" s="13"/>
      <c r="J333" s="13"/>
      <c r="K333" s="13"/>
      <c r="L333" s="13"/>
    </row>
    <row r="334" spans="1:12" x14ac:dyDescent="0.2">
      <c r="A334" s="5"/>
      <c r="B334" s="13"/>
      <c r="C334" s="13"/>
      <c r="D334" s="13"/>
      <c r="E334" s="13"/>
      <c r="F334" s="13"/>
      <c r="G334" s="13"/>
      <c r="H334" s="13"/>
      <c r="I334" s="13"/>
      <c r="J334" s="13"/>
      <c r="K334" s="13"/>
      <c r="L334" s="13"/>
    </row>
    <row r="335" spans="1:12" x14ac:dyDescent="0.2">
      <c r="A335" s="5"/>
      <c r="B335" s="13"/>
      <c r="C335" s="13"/>
      <c r="D335" s="13"/>
      <c r="E335" s="13"/>
      <c r="F335" s="13"/>
      <c r="G335" s="13"/>
      <c r="H335" s="13"/>
      <c r="I335" s="13"/>
      <c r="J335" s="13"/>
      <c r="K335" s="13"/>
      <c r="L335" s="13"/>
    </row>
    <row r="336" spans="1:12" x14ac:dyDescent="0.2">
      <c r="A336" s="5"/>
      <c r="B336" s="13"/>
      <c r="C336" s="13"/>
      <c r="D336" s="13"/>
      <c r="E336" s="13"/>
      <c r="F336" s="13"/>
      <c r="G336" s="13"/>
      <c r="H336" s="13"/>
      <c r="I336" s="13"/>
      <c r="J336" s="13"/>
      <c r="K336" s="13"/>
      <c r="L336" s="13"/>
    </row>
    <row r="337" spans="1:12" x14ac:dyDescent="0.2">
      <c r="A337" s="5"/>
      <c r="B337" s="13"/>
      <c r="C337" s="13"/>
      <c r="D337" s="13"/>
      <c r="E337" s="13"/>
      <c r="F337" s="13"/>
      <c r="G337" s="13"/>
      <c r="H337" s="13"/>
      <c r="I337" s="13"/>
      <c r="J337" s="13"/>
      <c r="K337" s="13"/>
      <c r="L337" s="13"/>
    </row>
    <row r="338" spans="1:12" x14ac:dyDescent="0.2">
      <c r="A338" s="5"/>
      <c r="B338" s="13"/>
      <c r="C338" s="13"/>
      <c r="D338" s="13"/>
      <c r="E338" s="13"/>
      <c r="F338" s="13"/>
      <c r="G338" s="13"/>
      <c r="H338" s="13"/>
      <c r="I338" s="13"/>
      <c r="J338" s="13"/>
      <c r="K338" s="13"/>
      <c r="L338" s="13"/>
    </row>
    <row r="339" spans="1:12" x14ac:dyDescent="0.2">
      <c r="A339" s="5"/>
      <c r="B339" s="13"/>
      <c r="C339" s="13"/>
      <c r="D339" s="13"/>
      <c r="E339" s="13"/>
      <c r="F339" s="13"/>
      <c r="G339" s="13"/>
      <c r="H339" s="13"/>
      <c r="I339" s="13"/>
      <c r="J339" s="13"/>
      <c r="K339" s="13"/>
      <c r="L339" s="13"/>
    </row>
    <row r="340" spans="1:12" x14ac:dyDescent="0.2">
      <c r="A340" s="5"/>
      <c r="B340" s="13"/>
      <c r="C340" s="13"/>
      <c r="D340" s="13"/>
      <c r="E340" s="13"/>
      <c r="F340" s="13"/>
      <c r="G340" s="13"/>
      <c r="H340" s="13"/>
      <c r="I340" s="13"/>
      <c r="J340" s="13"/>
      <c r="K340" s="13"/>
      <c r="L340" s="13"/>
    </row>
    <row r="341" spans="1:12" x14ac:dyDescent="0.2">
      <c r="A341" s="5"/>
      <c r="B341" s="13"/>
      <c r="C341" s="13"/>
      <c r="D341" s="13"/>
      <c r="E341" s="13"/>
      <c r="F341" s="13"/>
      <c r="G341" s="13"/>
      <c r="H341" s="13"/>
      <c r="I341" s="13"/>
      <c r="J341" s="13"/>
      <c r="K341" s="13"/>
      <c r="L341" s="13"/>
    </row>
    <row r="342" spans="1:12" x14ac:dyDescent="0.2">
      <c r="A342" s="5"/>
      <c r="B342" s="13"/>
      <c r="C342" s="13"/>
      <c r="D342" s="13"/>
      <c r="E342" s="13"/>
      <c r="F342" s="13"/>
      <c r="G342" s="13"/>
      <c r="H342" s="13"/>
      <c r="I342" s="13"/>
      <c r="J342" s="13"/>
      <c r="K342" s="13"/>
      <c r="L342" s="13"/>
    </row>
    <row r="343" spans="1:12" x14ac:dyDescent="0.2">
      <c r="A343" s="5"/>
      <c r="B343" s="13"/>
      <c r="C343" s="13"/>
      <c r="D343" s="13"/>
      <c r="E343" s="13"/>
      <c r="F343" s="13"/>
      <c r="G343" s="13"/>
      <c r="H343" s="13"/>
      <c r="I343" s="13"/>
      <c r="J343" s="13"/>
      <c r="K343" s="13"/>
      <c r="L343" s="13"/>
    </row>
    <row r="344" spans="1:12" x14ac:dyDescent="0.2">
      <c r="A344" s="5"/>
      <c r="B344" s="13"/>
      <c r="C344" s="13"/>
      <c r="D344" s="13"/>
      <c r="E344" s="13"/>
      <c r="F344" s="13"/>
      <c r="G344" s="13"/>
      <c r="H344" s="13"/>
      <c r="I344" s="13"/>
      <c r="J344" s="13"/>
      <c r="K344" s="13"/>
      <c r="L344" s="13"/>
    </row>
    <row r="345" spans="1:12" x14ac:dyDescent="0.2">
      <c r="A345" s="5"/>
      <c r="B345" s="13"/>
      <c r="C345" s="13"/>
      <c r="D345" s="13"/>
      <c r="E345" s="13"/>
      <c r="F345" s="13"/>
      <c r="G345" s="13"/>
      <c r="H345" s="13"/>
      <c r="I345" s="13"/>
      <c r="J345" s="13"/>
      <c r="K345" s="13"/>
      <c r="L345" s="13"/>
    </row>
    <row r="346" spans="1:12" x14ac:dyDescent="0.2">
      <c r="A346" s="5"/>
      <c r="B346" s="13"/>
      <c r="C346" s="13"/>
      <c r="D346" s="13"/>
      <c r="E346" s="13"/>
      <c r="F346" s="13"/>
      <c r="G346" s="13"/>
      <c r="H346" s="13"/>
      <c r="I346" s="13"/>
      <c r="J346" s="13"/>
      <c r="K346" s="13"/>
      <c r="L346" s="13"/>
    </row>
    <row r="347" spans="1:12" x14ac:dyDescent="0.2">
      <c r="A347" s="5"/>
      <c r="B347" s="13"/>
      <c r="C347" s="13"/>
      <c r="D347" s="13"/>
      <c r="E347" s="13"/>
      <c r="F347" s="13"/>
      <c r="G347" s="13"/>
      <c r="H347" s="13"/>
      <c r="I347" s="13"/>
      <c r="J347" s="13"/>
      <c r="K347" s="13"/>
      <c r="L347" s="13"/>
    </row>
    <row r="348" spans="1:12" x14ac:dyDescent="0.2">
      <c r="A348" s="5"/>
      <c r="B348" s="13"/>
      <c r="C348" s="13"/>
      <c r="D348" s="13"/>
      <c r="E348" s="13"/>
      <c r="F348" s="13"/>
      <c r="G348" s="13"/>
      <c r="H348" s="13"/>
      <c r="I348" s="13"/>
      <c r="J348" s="13"/>
      <c r="K348" s="13"/>
      <c r="L348" s="13"/>
    </row>
    <row r="349" spans="1:12" x14ac:dyDescent="0.2">
      <c r="A349" s="5"/>
      <c r="B349" s="13"/>
      <c r="C349" s="13"/>
      <c r="D349" s="13"/>
      <c r="E349" s="13"/>
      <c r="F349" s="13"/>
      <c r="G349" s="13"/>
      <c r="H349" s="13"/>
      <c r="I349" s="13"/>
      <c r="J349" s="13"/>
      <c r="K349" s="13"/>
      <c r="L349" s="13"/>
    </row>
    <row r="350" spans="1:12" x14ac:dyDescent="0.2">
      <c r="A350" s="5"/>
      <c r="B350" s="13"/>
      <c r="C350" s="13"/>
      <c r="D350" s="13"/>
      <c r="E350" s="13"/>
      <c r="F350" s="13"/>
      <c r="G350" s="13"/>
      <c r="H350" s="13"/>
      <c r="I350" s="13"/>
      <c r="J350" s="13"/>
      <c r="K350" s="13"/>
      <c r="L350" s="13"/>
    </row>
    <row r="351" spans="1:12" x14ac:dyDescent="0.2">
      <c r="A351" s="5"/>
      <c r="B351" s="13"/>
      <c r="C351" s="13"/>
      <c r="D351" s="13"/>
      <c r="E351" s="13"/>
      <c r="F351" s="13"/>
      <c r="G351" s="13"/>
      <c r="H351" s="13"/>
      <c r="I351" s="13"/>
      <c r="J351" s="13"/>
      <c r="K351" s="13"/>
      <c r="L351" s="13"/>
    </row>
    <row r="352" spans="1:12" x14ac:dyDescent="0.2">
      <c r="A352" s="5"/>
      <c r="B352" s="13"/>
      <c r="C352" s="13"/>
      <c r="D352" s="13"/>
      <c r="E352" s="13"/>
      <c r="F352" s="13"/>
      <c r="G352" s="13"/>
      <c r="H352" s="13"/>
      <c r="I352" s="13"/>
      <c r="J352" s="13"/>
      <c r="K352" s="13"/>
      <c r="L352" s="13"/>
    </row>
    <row r="353" spans="1:12" x14ac:dyDescent="0.2">
      <c r="A353" s="5"/>
      <c r="B353" s="13"/>
      <c r="C353" s="13"/>
      <c r="D353" s="13"/>
      <c r="E353" s="13"/>
      <c r="F353" s="13"/>
      <c r="G353" s="13"/>
      <c r="H353" s="13"/>
      <c r="I353" s="13"/>
      <c r="J353" s="13"/>
      <c r="K353" s="13"/>
      <c r="L353" s="13"/>
    </row>
    <row r="354" spans="1:12" x14ac:dyDescent="0.2">
      <c r="A354" s="5"/>
      <c r="B354" s="13"/>
      <c r="C354" s="13"/>
      <c r="D354" s="13"/>
      <c r="E354" s="13"/>
      <c r="F354" s="13"/>
      <c r="G354" s="13"/>
      <c r="H354" s="13"/>
      <c r="I354" s="13"/>
      <c r="J354" s="13"/>
      <c r="K354" s="13"/>
      <c r="L354" s="13"/>
    </row>
    <row r="355" spans="1:12" x14ac:dyDescent="0.2">
      <c r="A355" s="5"/>
      <c r="B355" s="13"/>
      <c r="C355" s="13"/>
      <c r="D355" s="13"/>
      <c r="E355" s="13"/>
      <c r="F355" s="13"/>
      <c r="G355" s="13"/>
      <c r="H355" s="13"/>
      <c r="I355" s="13"/>
      <c r="J355" s="13"/>
      <c r="K355" s="13"/>
      <c r="L355" s="13"/>
    </row>
    <row r="356" spans="1:12" x14ac:dyDescent="0.2">
      <c r="A356" s="5"/>
      <c r="B356" s="13"/>
      <c r="C356" s="13"/>
      <c r="D356" s="13"/>
      <c r="E356" s="13"/>
      <c r="F356" s="13"/>
      <c r="G356" s="13"/>
      <c r="H356" s="13"/>
      <c r="I356" s="13"/>
      <c r="J356" s="13"/>
      <c r="K356" s="13"/>
      <c r="L356" s="13"/>
    </row>
    <row r="357" spans="1:12" x14ac:dyDescent="0.2">
      <c r="A357" s="5"/>
      <c r="B357" s="13"/>
      <c r="C357" s="13"/>
      <c r="D357" s="13"/>
      <c r="E357" s="13"/>
      <c r="F357" s="13"/>
      <c r="G357" s="13"/>
      <c r="H357" s="13"/>
      <c r="I357" s="13"/>
      <c r="J357" s="13"/>
      <c r="K357" s="13"/>
      <c r="L357" s="13"/>
    </row>
    <row r="358" spans="1:12" x14ac:dyDescent="0.2">
      <c r="A358" s="5"/>
      <c r="B358" s="13"/>
      <c r="C358" s="13"/>
      <c r="D358" s="13"/>
      <c r="E358" s="13"/>
      <c r="F358" s="13"/>
      <c r="G358" s="13"/>
      <c r="H358" s="13"/>
      <c r="I358" s="13"/>
      <c r="J358" s="13"/>
      <c r="K358" s="13"/>
      <c r="L358" s="13"/>
    </row>
    <row r="359" spans="1:12" x14ac:dyDescent="0.2">
      <c r="A359" s="5"/>
      <c r="B359" s="13"/>
      <c r="C359" s="13"/>
      <c r="D359" s="13"/>
      <c r="E359" s="13"/>
      <c r="F359" s="13"/>
      <c r="G359" s="13"/>
      <c r="H359" s="13"/>
      <c r="I359" s="13"/>
      <c r="J359" s="13"/>
      <c r="K359" s="13"/>
      <c r="L359" s="13"/>
    </row>
    <row r="360" spans="1:12" x14ac:dyDescent="0.2">
      <c r="A360" s="5"/>
      <c r="B360" s="13"/>
      <c r="C360" s="13"/>
      <c r="D360" s="13"/>
      <c r="E360" s="13"/>
      <c r="F360" s="13"/>
      <c r="G360" s="13"/>
      <c r="H360" s="13"/>
      <c r="I360" s="13"/>
      <c r="J360" s="13"/>
      <c r="K360" s="13"/>
      <c r="L360" s="13"/>
    </row>
    <row r="361" spans="1:12" x14ac:dyDescent="0.2">
      <c r="A361" s="5"/>
      <c r="B361" s="13"/>
      <c r="C361" s="13"/>
      <c r="D361" s="13"/>
      <c r="E361" s="13"/>
      <c r="F361" s="13"/>
      <c r="G361" s="13"/>
      <c r="H361" s="13"/>
      <c r="I361" s="13"/>
      <c r="J361" s="13"/>
      <c r="K361" s="13"/>
      <c r="L361" s="13"/>
    </row>
    <row r="362" spans="1:12" x14ac:dyDescent="0.2">
      <c r="A362" s="5"/>
      <c r="B362" s="13"/>
      <c r="C362" s="13"/>
      <c r="D362" s="13"/>
      <c r="E362" s="13"/>
      <c r="F362" s="13"/>
      <c r="G362" s="13"/>
      <c r="H362" s="13"/>
      <c r="I362" s="13"/>
      <c r="J362" s="13"/>
      <c r="K362" s="13"/>
      <c r="L362" s="13"/>
    </row>
    <row r="363" spans="1:12" x14ac:dyDescent="0.2">
      <c r="A363" s="5"/>
      <c r="B363" s="13"/>
      <c r="C363" s="13"/>
      <c r="D363" s="13"/>
      <c r="E363" s="13"/>
      <c r="F363" s="13"/>
      <c r="G363" s="13"/>
      <c r="H363" s="13"/>
      <c r="I363" s="13"/>
      <c r="J363" s="13"/>
      <c r="K363" s="13"/>
      <c r="L363" s="13"/>
    </row>
    <row r="364" spans="1:12" x14ac:dyDescent="0.2">
      <c r="A364" s="5"/>
      <c r="B364" s="13"/>
      <c r="C364" s="13"/>
      <c r="D364" s="13"/>
      <c r="E364" s="13"/>
      <c r="F364" s="13"/>
      <c r="G364" s="13"/>
      <c r="H364" s="13"/>
      <c r="I364" s="13"/>
      <c r="J364" s="13"/>
      <c r="K364" s="13"/>
      <c r="L364" s="13"/>
    </row>
    <row r="365" spans="1:12" x14ac:dyDescent="0.2">
      <c r="A365" s="5"/>
      <c r="B365" s="13"/>
      <c r="C365" s="13"/>
      <c r="D365" s="13"/>
      <c r="E365" s="13"/>
      <c r="F365" s="13"/>
      <c r="G365" s="13"/>
      <c r="H365" s="13"/>
      <c r="I365" s="13"/>
      <c r="J365" s="13"/>
      <c r="K365" s="13"/>
      <c r="L365" s="13"/>
    </row>
    <row r="366" spans="1:12" x14ac:dyDescent="0.2">
      <c r="A366" s="5"/>
      <c r="B366" s="13"/>
      <c r="C366" s="13"/>
      <c r="D366" s="13"/>
      <c r="E366" s="13"/>
      <c r="F366" s="13"/>
      <c r="G366" s="13"/>
      <c r="H366" s="13"/>
      <c r="I366" s="13"/>
      <c r="J366" s="13"/>
      <c r="K366" s="13"/>
      <c r="L366" s="13"/>
    </row>
    <row r="367" spans="1:12" x14ac:dyDescent="0.2">
      <c r="A367" s="5"/>
      <c r="B367" s="13"/>
      <c r="C367" s="13"/>
      <c r="D367" s="13"/>
      <c r="E367" s="13"/>
      <c r="F367" s="13"/>
      <c r="G367" s="13"/>
      <c r="H367" s="13"/>
      <c r="I367" s="13"/>
      <c r="J367" s="13"/>
      <c r="K367" s="13"/>
      <c r="L367" s="13"/>
    </row>
    <row r="368" spans="1:12" x14ac:dyDescent="0.2">
      <c r="A368" s="5"/>
      <c r="B368" s="13"/>
      <c r="C368" s="13"/>
      <c r="D368" s="13"/>
      <c r="E368" s="13"/>
      <c r="F368" s="13"/>
      <c r="G368" s="13"/>
      <c r="H368" s="13"/>
      <c r="I368" s="13"/>
      <c r="J368" s="13"/>
      <c r="K368" s="13"/>
      <c r="L368" s="13"/>
    </row>
    <row r="369" spans="1:12" x14ac:dyDescent="0.2">
      <c r="A369" s="5"/>
      <c r="B369" s="13"/>
      <c r="C369" s="13"/>
      <c r="D369" s="13"/>
      <c r="E369" s="13"/>
      <c r="F369" s="13"/>
      <c r="G369" s="13"/>
      <c r="H369" s="13"/>
      <c r="I369" s="13"/>
      <c r="J369" s="13"/>
      <c r="K369" s="13"/>
      <c r="L369" s="13"/>
    </row>
    <row r="370" spans="1:12" x14ac:dyDescent="0.2">
      <c r="A370" s="5"/>
      <c r="B370" s="13"/>
      <c r="C370" s="13"/>
      <c r="D370" s="13"/>
      <c r="E370" s="13"/>
      <c r="F370" s="13"/>
      <c r="G370" s="13"/>
      <c r="H370" s="13"/>
      <c r="I370" s="13"/>
      <c r="J370" s="13"/>
      <c r="K370" s="13"/>
      <c r="L370" s="13"/>
    </row>
    <row r="371" spans="1:12" x14ac:dyDescent="0.2">
      <c r="A371" s="5"/>
      <c r="B371" s="13"/>
      <c r="C371" s="13"/>
      <c r="D371" s="13"/>
      <c r="E371" s="13"/>
      <c r="F371" s="13"/>
      <c r="G371" s="13"/>
      <c r="H371" s="13"/>
      <c r="I371" s="13"/>
      <c r="J371" s="13"/>
      <c r="K371" s="13"/>
      <c r="L371" s="13"/>
    </row>
    <row r="372" spans="1:12" x14ac:dyDescent="0.2">
      <c r="A372" s="5"/>
      <c r="B372" s="13"/>
      <c r="C372" s="13"/>
      <c r="D372" s="13"/>
      <c r="E372" s="13"/>
      <c r="F372" s="13"/>
      <c r="G372" s="13"/>
      <c r="H372" s="13"/>
      <c r="I372" s="13"/>
      <c r="J372" s="13"/>
      <c r="K372" s="13"/>
      <c r="L372" s="13"/>
    </row>
    <row r="373" spans="1:12" x14ac:dyDescent="0.2">
      <c r="A373" s="5"/>
      <c r="B373" s="13"/>
      <c r="C373" s="13"/>
      <c r="D373" s="13"/>
      <c r="E373" s="13"/>
      <c r="F373" s="13"/>
      <c r="G373" s="13"/>
      <c r="H373" s="13"/>
      <c r="I373" s="13"/>
      <c r="J373" s="13"/>
      <c r="K373" s="13"/>
      <c r="L373" s="13"/>
    </row>
    <row r="374" spans="1:12" x14ac:dyDescent="0.2">
      <c r="A374" s="5"/>
      <c r="B374" s="13"/>
      <c r="C374" s="13"/>
      <c r="D374" s="13"/>
      <c r="E374" s="13"/>
      <c r="F374" s="13"/>
      <c r="G374" s="13"/>
      <c r="H374" s="13"/>
      <c r="I374" s="13"/>
      <c r="J374" s="13"/>
      <c r="K374" s="13"/>
      <c r="L374" s="13"/>
    </row>
    <row r="375" spans="1:12" x14ac:dyDescent="0.2">
      <c r="A375" s="5"/>
      <c r="B375" s="13"/>
      <c r="C375" s="13"/>
      <c r="D375" s="13"/>
      <c r="E375" s="13"/>
      <c r="F375" s="13"/>
      <c r="G375" s="13"/>
      <c r="H375" s="13"/>
      <c r="I375" s="13"/>
      <c r="J375" s="13"/>
      <c r="K375" s="13"/>
      <c r="L375" s="13"/>
    </row>
    <row r="376" spans="1:12" x14ac:dyDescent="0.2">
      <c r="A376" s="5"/>
      <c r="B376" s="13"/>
      <c r="C376" s="13"/>
      <c r="D376" s="13"/>
      <c r="E376" s="13"/>
      <c r="F376" s="13"/>
      <c r="G376" s="13"/>
      <c r="H376" s="13"/>
      <c r="I376" s="13"/>
      <c r="J376" s="13"/>
      <c r="K376" s="13"/>
      <c r="L376" s="13"/>
    </row>
    <row r="377" spans="1:12" x14ac:dyDescent="0.2">
      <c r="A377" s="5"/>
      <c r="B377" s="13"/>
      <c r="C377" s="13"/>
      <c r="D377" s="13"/>
      <c r="E377" s="13"/>
      <c r="F377" s="13"/>
      <c r="G377" s="13"/>
      <c r="H377" s="13"/>
      <c r="I377" s="13"/>
      <c r="J377" s="13"/>
      <c r="K377" s="13"/>
      <c r="L377" s="13"/>
    </row>
    <row r="378" spans="1:12" x14ac:dyDescent="0.2">
      <c r="A378" s="5"/>
      <c r="B378" s="13"/>
      <c r="C378" s="13"/>
      <c r="D378" s="13"/>
      <c r="E378" s="13"/>
      <c r="F378" s="13"/>
      <c r="G378" s="13"/>
      <c r="H378" s="13"/>
      <c r="I378" s="13"/>
      <c r="J378" s="13"/>
      <c r="K378" s="13"/>
      <c r="L378" s="13"/>
    </row>
    <row r="379" spans="1:12" x14ac:dyDescent="0.2">
      <c r="A379" s="5"/>
      <c r="B379" s="13"/>
      <c r="C379" s="13"/>
      <c r="D379" s="13"/>
      <c r="E379" s="13"/>
      <c r="F379" s="13"/>
      <c r="G379" s="13"/>
      <c r="H379" s="13"/>
      <c r="I379" s="13"/>
      <c r="J379" s="13"/>
      <c r="K379" s="13"/>
      <c r="L379" s="13"/>
    </row>
    <row r="380" spans="1:12" x14ac:dyDescent="0.2">
      <c r="A380" s="5"/>
      <c r="B380" s="13"/>
      <c r="C380" s="13"/>
      <c r="D380" s="13"/>
      <c r="E380" s="13"/>
      <c r="F380" s="13"/>
      <c r="G380" s="13"/>
      <c r="H380" s="13"/>
      <c r="I380" s="13"/>
      <c r="J380" s="13"/>
      <c r="K380" s="13"/>
      <c r="L380" s="13"/>
    </row>
    <row r="381" spans="1:12" x14ac:dyDescent="0.2">
      <c r="A381" s="5"/>
      <c r="B381" s="13"/>
      <c r="C381" s="13"/>
      <c r="D381" s="13"/>
      <c r="E381" s="13"/>
      <c r="F381" s="13"/>
      <c r="G381" s="13"/>
      <c r="H381" s="13"/>
      <c r="I381" s="13"/>
      <c r="J381" s="13"/>
      <c r="K381" s="13"/>
      <c r="L381" s="13"/>
    </row>
    <row r="382" spans="1:12" x14ac:dyDescent="0.2">
      <c r="A382" s="5"/>
      <c r="B382" s="13"/>
      <c r="C382" s="13"/>
      <c r="D382" s="13"/>
      <c r="E382" s="13"/>
      <c r="F382" s="13"/>
      <c r="G382" s="13"/>
      <c r="H382" s="13"/>
      <c r="I382" s="13"/>
      <c r="J382" s="13"/>
      <c r="K382" s="13"/>
      <c r="L382" s="13"/>
    </row>
    <row r="383" spans="1:12" x14ac:dyDescent="0.2">
      <c r="A383" s="5"/>
      <c r="B383" s="13"/>
      <c r="C383" s="13"/>
      <c r="D383" s="13"/>
      <c r="E383" s="13"/>
      <c r="F383" s="13"/>
      <c r="G383" s="13"/>
      <c r="H383" s="13"/>
      <c r="I383" s="13"/>
      <c r="J383" s="13"/>
      <c r="K383" s="13"/>
      <c r="L383" s="13"/>
    </row>
    <row r="384" spans="1:12" x14ac:dyDescent="0.2">
      <c r="A384" s="5"/>
      <c r="B384" s="13"/>
      <c r="C384" s="13"/>
      <c r="D384" s="13"/>
      <c r="E384" s="13"/>
      <c r="F384" s="13"/>
      <c r="G384" s="13"/>
      <c r="H384" s="13"/>
      <c r="I384" s="13"/>
      <c r="J384" s="13"/>
      <c r="K384" s="13"/>
      <c r="L384" s="13"/>
    </row>
    <row r="385" spans="1:12" x14ac:dyDescent="0.2">
      <c r="A385" s="5"/>
      <c r="B385" s="13"/>
      <c r="C385" s="13"/>
      <c r="D385" s="13"/>
      <c r="E385" s="13"/>
      <c r="F385" s="13"/>
      <c r="G385" s="13"/>
      <c r="H385" s="13"/>
      <c r="I385" s="13"/>
      <c r="J385" s="13"/>
      <c r="K385" s="13"/>
      <c r="L385" s="13"/>
    </row>
    <row r="386" spans="1:12" x14ac:dyDescent="0.2">
      <c r="A386" s="5"/>
      <c r="B386" s="13"/>
      <c r="C386" s="13"/>
      <c r="D386" s="13"/>
      <c r="E386" s="13"/>
      <c r="F386" s="13"/>
      <c r="G386" s="13"/>
      <c r="H386" s="13"/>
      <c r="I386" s="13"/>
      <c r="J386" s="13"/>
      <c r="K386" s="13"/>
      <c r="L386" s="13"/>
    </row>
    <row r="387" spans="1:12" x14ac:dyDescent="0.2">
      <c r="A387" s="5"/>
      <c r="B387" s="13"/>
      <c r="C387" s="13"/>
      <c r="D387" s="13"/>
      <c r="E387" s="13"/>
      <c r="F387" s="13"/>
      <c r="G387" s="13"/>
      <c r="H387" s="13"/>
      <c r="I387" s="13"/>
      <c r="J387" s="13"/>
      <c r="K387" s="13"/>
      <c r="L387" s="13"/>
    </row>
    <row r="388" spans="1:12" x14ac:dyDescent="0.2">
      <c r="A388" s="5"/>
      <c r="B388" s="13"/>
      <c r="C388" s="13"/>
      <c r="D388" s="13"/>
      <c r="E388" s="13"/>
      <c r="F388" s="13"/>
      <c r="G388" s="13"/>
      <c r="H388" s="13"/>
      <c r="I388" s="13"/>
      <c r="J388" s="13"/>
      <c r="K388" s="13"/>
      <c r="L388" s="13"/>
    </row>
    <row r="389" spans="1:12" x14ac:dyDescent="0.2">
      <c r="A389" s="5"/>
      <c r="B389" s="13"/>
      <c r="C389" s="13"/>
      <c r="D389" s="13"/>
      <c r="E389" s="13"/>
      <c r="F389" s="13"/>
      <c r="G389" s="13"/>
      <c r="H389" s="13"/>
      <c r="I389" s="13"/>
      <c r="J389" s="13"/>
      <c r="K389" s="13"/>
      <c r="L389" s="13"/>
    </row>
    <row r="390" spans="1:12" x14ac:dyDescent="0.2">
      <c r="A390" s="5"/>
      <c r="B390" s="13"/>
      <c r="C390" s="13"/>
      <c r="D390" s="13"/>
      <c r="E390" s="13"/>
      <c r="F390" s="13"/>
      <c r="G390" s="13"/>
      <c r="H390" s="13"/>
      <c r="I390" s="13"/>
      <c r="J390" s="13"/>
      <c r="K390" s="13"/>
      <c r="L390" s="13"/>
    </row>
    <row r="391" spans="1:12" x14ac:dyDescent="0.2">
      <c r="A391" s="5"/>
      <c r="B391" s="13"/>
      <c r="C391" s="13"/>
      <c r="D391" s="13"/>
      <c r="E391" s="13"/>
      <c r="F391" s="13"/>
      <c r="G391" s="13"/>
      <c r="H391" s="13"/>
      <c r="I391" s="13"/>
      <c r="J391" s="13"/>
      <c r="K391" s="13"/>
      <c r="L391" s="13"/>
    </row>
    <row r="392" spans="1:12" x14ac:dyDescent="0.2">
      <c r="A392" s="5"/>
      <c r="B392" s="13"/>
      <c r="C392" s="13"/>
      <c r="D392" s="13"/>
      <c r="E392" s="13"/>
      <c r="F392" s="13"/>
      <c r="G392" s="13"/>
      <c r="H392" s="13"/>
      <c r="I392" s="13"/>
      <c r="J392" s="13"/>
      <c r="K392" s="13"/>
      <c r="L392" s="13"/>
    </row>
    <row r="393" spans="1:12" x14ac:dyDescent="0.2">
      <c r="A393" s="5"/>
      <c r="B393" s="13"/>
      <c r="C393" s="13"/>
      <c r="D393" s="13"/>
      <c r="E393" s="13"/>
      <c r="F393" s="13"/>
      <c r="G393" s="13"/>
      <c r="H393" s="13"/>
      <c r="I393" s="13"/>
      <c r="J393" s="13"/>
      <c r="K393" s="13"/>
      <c r="L393" s="13"/>
    </row>
    <row r="394" spans="1:12" x14ac:dyDescent="0.2">
      <c r="A394" s="5"/>
      <c r="B394" s="13"/>
      <c r="C394" s="13"/>
      <c r="D394" s="13"/>
      <c r="E394" s="13"/>
      <c r="F394" s="13"/>
      <c r="G394" s="13"/>
      <c r="H394" s="13"/>
      <c r="I394" s="13"/>
      <c r="J394" s="13"/>
      <c r="K394" s="13"/>
      <c r="L394" s="13"/>
    </row>
    <row r="395" spans="1:12" x14ac:dyDescent="0.2">
      <c r="A395" s="5"/>
      <c r="B395" s="13"/>
      <c r="C395" s="13"/>
      <c r="D395" s="13"/>
      <c r="E395" s="13"/>
      <c r="F395" s="13"/>
      <c r="G395" s="13"/>
      <c r="H395" s="13"/>
      <c r="I395" s="13"/>
      <c r="J395" s="13"/>
      <c r="K395" s="13"/>
      <c r="L395" s="13"/>
    </row>
    <row r="396" spans="1:12" x14ac:dyDescent="0.2">
      <c r="A396" s="5"/>
      <c r="B396" s="13"/>
      <c r="C396" s="13"/>
      <c r="D396" s="13"/>
      <c r="E396" s="13"/>
      <c r="F396" s="13"/>
      <c r="G396" s="13"/>
      <c r="H396" s="13"/>
      <c r="I396" s="13"/>
      <c r="J396" s="13"/>
      <c r="K396" s="13"/>
      <c r="L396" s="13"/>
    </row>
    <row r="397" spans="1:12" x14ac:dyDescent="0.2">
      <c r="A397" s="5"/>
      <c r="B397" s="13"/>
      <c r="C397" s="13"/>
      <c r="D397" s="13"/>
      <c r="E397" s="13"/>
      <c r="F397" s="13"/>
      <c r="G397" s="13"/>
      <c r="H397" s="13"/>
      <c r="I397" s="13"/>
      <c r="J397" s="13"/>
      <c r="K397" s="13"/>
      <c r="L397" s="13"/>
    </row>
    <row r="398" spans="1:12" x14ac:dyDescent="0.2">
      <c r="A398" s="5"/>
      <c r="B398" s="13"/>
      <c r="C398" s="13"/>
      <c r="D398" s="13"/>
      <c r="E398" s="13"/>
      <c r="F398" s="13"/>
      <c r="G398" s="13"/>
      <c r="H398" s="13"/>
      <c r="I398" s="13"/>
      <c r="J398" s="13"/>
      <c r="K398" s="13"/>
      <c r="L398" s="13"/>
    </row>
    <row r="399" spans="1:12" x14ac:dyDescent="0.2">
      <c r="A399" s="5"/>
      <c r="B399" s="13"/>
      <c r="C399" s="13"/>
      <c r="D399" s="13"/>
      <c r="E399" s="13"/>
      <c r="F399" s="13"/>
      <c r="G399" s="13"/>
      <c r="H399" s="13"/>
      <c r="I399" s="13"/>
      <c r="J399" s="13"/>
      <c r="K399" s="13"/>
      <c r="L399" s="13"/>
    </row>
    <row r="400" spans="1:12" x14ac:dyDescent="0.2">
      <c r="A400" s="5"/>
      <c r="B400" s="13"/>
      <c r="C400" s="13"/>
      <c r="D400" s="13"/>
      <c r="E400" s="13"/>
      <c r="F400" s="13"/>
      <c r="G400" s="13"/>
      <c r="H400" s="13"/>
      <c r="I400" s="13"/>
      <c r="J400" s="13"/>
      <c r="K400" s="13"/>
      <c r="L400" s="13"/>
    </row>
    <row r="401" spans="1:12" x14ac:dyDescent="0.2">
      <c r="A401" s="5"/>
      <c r="B401" s="13"/>
      <c r="C401" s="13"/>
      <c r="D401" s="13"/>
      <c r="E401" s="13"/>
      <c r="F401" s="13"/>
      <c r="G401" s="13"/>
      <c r="H401" s="13"/>
      <c r="I401" s="13"/>
      <c r="J401" s="13"/>
      <c r="K401" s="13"/>
      <c r="L401" s="13"/>
    </row>
    <row r="402" spans="1:12" x14ac:dyDescent="0.2">
      <c r="A402" s="5"/>
      <c r="B402" s="13"/>
      <c r="C402" s="13"/>
      <c r="D402" s="13"/>
      <c r="E402" s="13"/>
      <c r="F402" s="13"/>
      <c r="G402" s="13"/>
      <c r="H402" s="13"/>
      <c r="I402" s="13"/>
      <c r="J402" s="13"/>
      <c r="K402" s="13"/>
      <c r="L402" s="13"/>
    </row>
    <row r="403" spans="1:12" x14ac:dyDescent="0.2">
      <c r="A403" s="5"/>
      <c r="B403" s="13"/>
      <c r="C403" s="13"/>
      <c r="D403" s="13"/>
      <c r="E403" s="13"/>
      <c r="F403" s="13"/>
      <c r="G403" s="13"/>
      <c r="H403" s="13"/>
      <c r="I403" s="13"/>
      <c r="J403" s="13"/>
      <c r="K403" s="13"/>
      <c r="L403" s="13"/>
    </row>
    <row r="404" spans="1:12" x14ac:dyDescent="0.2">
      <c r="A404" s="5"/>
      <c r="B404" s="13"/>
      <c r="C404" s="13"/>
      <c r="D404" s="13"/>
      <c r="E404" s="13"/>
      <c r="F404" s="13"/>
      <c r="G404" s="13"/>
      <c r="H404" s="13"/>
      <c r="I404" s="13"/>
      <c r="J404" s="13"/>
      <c r="K404" s="13"/>
      <c r="L404" s="13"/>
    </row>
    <row r="405" spans="1:12" x14ac:dyDescent="0.2">
      <c r="A405" s="5"/>
      <c r="B405" s="13"/>
      <c r="C405" s="13"/>
      <c r="D405" s="13"/>
      <c r="E405" s="13"/>
      <c r="F405" s="13"/>
      <c r="G405" s="13"/>
      <c r="H405" s="13"/>
      <c r="I405" s="13"/>
      <c r="J405" s="13"/>
      <c r="K405" s="13"/>
      <c r="L405" s="13"/>
    </row>
    <row r="406" spans="1:12" x14ac:dyDescent="0.2">
      <c r="A406" s="5"/>
      <c r="B406" s="13"/>
      <c r="C406" s="13"/>
      <c r="D406" s="13"/>
      <c r="E406" s="13"/>
      <c r="F406" s="13"/>
      <c r="G406" s="13"/>
      <c r="H406" s="13"/>
      <c r="I406" s="13"/>
      <c r="J406" s="13"/>
      <c r="K406" s="13"/>
      <c r="L406" s="13"/>
    </row>
    <row r="407" spans="1:12" x14ac:dyDescent="0.2">
      <c r="A407" s="5"/>
      <c r="B407" s="13"/>
      <c r="C407" s="13"/>
      <c r="D407" s="13"/>
      <c r="E407" s="13"/>
      <c r="F407" s="13"/>
      <c r="G407" s="13"/>
      <c r="H407" s="13"/>
      <c r="I407" s="13"/>
      <c r="J407" s="13"/>
      <c r="K407" s="13"/>
      <c r="L407" s="13"/>
    </row>
    <row r="408" spans="1:12" x14ac:dyDescent="0.2">
      <c r="A408" s="5"/>
      <c r="B408" s="13"/>
      <c r="C408" s="13"/>
      <c r="D408" s="13"/>
      <c r="E408" s="13"/>
      <c r="F408" s="13"/>
      <c r="G408" s="13"/>
      <c r="H408" s="13"/>
      <c r="I408" s="13"/>
      <c r="J408" s="13"/>
      <c r="K408" s="13"/>
      <c r="L408" s="13"/>
    </row>
    <row r="409" spans="1:12" x14ac:dyDescent="0.2">
      <c r="A409" s="5"/>
      <c r="B409" s="13"/>
      <c r="C409" s="13"/>
      <c r="D409" s="13"/>
      <c r="E409" s="13"/>
      <c r="F409" s="13"/>
      <c r="G409" s="13"/>
      <c r="H409" s="13"/>
      <c r="I409" s="13"/>
      <c r="J409" s="13"/>
      <c r="K409" s="13"/>
      <c r="L409" s="13"/>
    </row>
    <row r="410" spans="1:12" x14ac:dyDescent="0.2">
      <c r="A410" s="5"/>
      <c r="B410" s="13"/>
      <c r="C410" s="13"/>
      <c r="D410" s="13"/>
      <c r="E410" s="13"/>
      <c r="F410" s="13"/>
      <c r="G410" s="13"/>
      <c r="H410" s="13"/>
      <c r="I410" s="13"/>
      <c r="J410" s="13"/>
      <c r="K410" s="13"/>
      <c r="L410" s="13"/>
    </row>
    <row r="411" spans="1:12" x14ac:dyDescent="0.2">
      <c r="A411" s="5"/>
      <c r="B411" s="13"/>
      <c r="C411" s="13"/>
      <c r="D411" s="13"/>
      <c r="E411" s="13"/>
      <c r="F411" s="13"/>
      <c r="G411" s="13"/>
      <c r="H411" s="13"/>
      <c r="I411" s="13"/>
      <c r="J411" s="13"/>
      <c r="K411" s="13"/>
      <c r="L411" s="13"/>
    </row>
    <row r="412" spans="1:12" x14ac:dyDescent="0.2">
      <c r="A412" s="5"/>
      <c r="B412" s="13"/>
      <c r="C412" s="13"/>
      <c r="D412" s="13"/>
      <c r="E412" s="13"/>
      <c r="F412" s="13"/>
      <c r="G412" s="13"/>
      <c r="H412" s="13"/>
      <c r="I412" s="13"/>
      <c r="J412" s="13"/>
      <c r="K412" s="13"/>
      <c r="L412" s="13"/>
    </row>
    <row r="413" spans="1:12" x14ac:dyDescent="0.2">
      <c r="A413" s="5"/>
      <c r="B413" s="13"/>
      <c r="C413" s="13"/>
      <c r="D413" s="13"/>
      <c r="E413" s="13"/>
      <c r="F413" s="13"/>
      <c r="G413" s="13"/>
      <c r="H413" s="13"/>
      <c r="I413" s="13"/>
      <c r="J413" s="13"/>
      <c r="K413" s="13"/>
      <c r="L413" s="13"/>
    </row>
    <row r="414" spans="1:12" x14ac:dyDescent="0.2">
      <c r="A414" s="5"/>
      <c r="B414" s="13"/>
      <c r="C414" s="13"/>
      <c r="D414" s="13"/>
      <c r="E414" s="13"/>
      <c r="F414" s="13"/>
      <c r="G414" s="13"/>
      <c r="H414" s="13"/>
      <c r="I414" s="13"/>
      <c r="J414" s="13"/>
      <c r="K414" s="13"/>
      <c r="L414" s="13"/>
    </row>
    <row r="415" spans="1:12" x14ac:dyDescent="0.2">
      <c r="A415" s="5"/>
      <c r="B415" s="13"/>
      <c r="C415" s="13"/>
      <c r="D415" s="13"/>
      <c r="E415" s="13"/>
      <c r="F415" s="13"/>
      <c r="G415" s="13"/>
      <c r="H415" s="13"/>
      <c r="I415" s="13"/>
      <c r="J415" s="13"/>
      <c r="K415" s="13"/>
      <c r="L415" s="13"/>
    </row>
    <row r="416" spans="1:12" x14ac:dyDescent="0.2">
      <c r="A416" s="5"/>
      <c r="B416" s="13"/>
      <c r="C416" s="13"/>
      <c r="D416" s="13"/>
      <c r="E416" s="13"/>
      <c r="F416" s="13"/>
      <c r="G416" s="13"/>
      <c r="H416" s="13"/>
      <c r="I416" s="13"/>
      <c r="J416" s="13"/>
      <c r="K416" s="13"/>
      <c r="L416" s="13"/>
    </row>
    <row r="417" spans="1:12" x14ac:dyDescent="0.2">
      <c r="A417" s="5"/>
      <c r="B417" s="13"/>
      <c r="C417" s="13"/>
      <c r="D417" s="13"/>
      <c r="E417" s="13"/>
      <c r="F417" s="13"/>
      <c r="G417" s="13"/>
      <c r="H417" s="13"/>
      <c r="I417" s="13"/>
      <c r="J417" s="13"/>
      <c r="K417" s="13"/>
      <c r="L417" s="13"/>
    </row>
    <row r="418" spans="1:12" x14ac:dyDescent="0.2">
      <c r="A418" s="5"/>
      <c r="B418" s="13"/>
      <c r="C418" s="13"/>
      <c r="D418" s="13"/>
      <c r="E418" s="13"/>
      <c r="F418" s="13"/>
      <c r="G418" s="13"/>
      <c r="H418" s="13"/>
      <c r="I418" s="13"/>
      <c r="J418" s="13"/>
      <c r="K418" s="13"/>
      <c r="L418" s="13"/>
    </row>
    <row r="419" spans="1:12" x14ac:dyDescent="0.2">
      <c r="A419" s="5"/>
      <c r="B419" s="13"/>
      <c r="C419" s="13"/>
      <c r="D419" s="13"/>
      <c r="E419" s="13"/>
      <c r="F419" s="13"/>
      <c r="G419" s="13"/>
      <c r="H419" s="13"/>
      <c r="I419" s="13"/>
      <c r="J419" s="13"/>
      <c r="K419" s="13"/>
      <c r="L419" s="13"/>
    </row>
    <row r="420" spans="1:12" x14ac:dyDescent="0.2">
      <c r="A420" s="5"/>
      <c r="B420" s="13"/>
      <c r="C420" s="13"/>
      <c r="D420" s="13"/>
      <c r="E420" s="13"/>
      <c r="F420" s="13"/>
      <c r="G420" s="13"/>
      <c r="H420" s="13"/>
      <c r="I420" s="13"/>
      <c r="J420" s="13"/>
      <c r="K420" s="13"/>
      <c r="L420" s="13"/>
    </row>
    <row r="421" spans="1:12" x14ac:dyDescent="0.2">
      <c r="A421" s="5"/>
      <c r="B421" s="13"/>
      <c r="C421" s="13"/>
      <c r="D421" s="13"/>
      <c r="E421" s="13"/>
      <c r="F421" s="13"/>
      <c r="G421" s="13"/>
      <c r="H421" s="13"/>
      <c r="I421" s="13"/>
      <c r="J421" s="13"/>
      <c r="K421" s="13"/>
      <c r="L421" s="13"/>
    </row>
    <row r="422" spans="1:12" x14ac:dyDescent="0.2">
      <c r="A422" s="5"/>
      <c r="B422" s="13"/>
      <c r="C422" s="13"/>
      <c r="D422" s="13"/>
      <c r="E422" s="13"/>
      <c r="F422" s="13"/>
      <c r="G422" s="13"/>
      <c r="H422" s="13"/>
      <c r="I422" s="13"/>
      <c r="J422" s="13"/>
      <c r="K422" s="13"/>
      <c r="L422" s="13"/>
    </row>
    <row r="423" spans="1:12" x14ac:dyDescent="0.2">
      <c r="A423" s="5"/>
      <c r="B423" s="13"/>
      <c r="C423" s="13"/>
      <c r="D423" s="13"/>
      <c r="E423" s="13"/>
      <c r="F423" s="13"/>
      <c r="G423" s="13"/>
      <c r="H423" s="13"/>
      <c r="I423" s="13"/>
      <c r="J423" s="13"/>
      <c r="K423" s="13"/>
      <c r="L423" s="13"/>
    </row>
    <row r="424" spans="1:12" x14ac:dyDescent="0.2">
      <c r="A424" s="5"/>
      <c r="B424" s="13"/>
      <c r="C424" s="13"/>
      <c r="D424" s="13"/>
      <c r="E424" s="13"/>
      <c r="F424" s="13"/>
      <c r="G424" s="13"/>
      <c r="H424" s="13"/>
      <c r="I424" s="13"/>
      <c r="J424" s="13"/>
      <c r="K424" s="13"/>
      <c r="L424" s="13"/>
    </row>
    <row r="425" spans="1:12" x14ac:dyDescent="0.2">
      <c r="A425" s="5"/>
      <c r="B425" s="13"/>
      <c r="C425" s="13"/>
      <c r="D425" s="13"/>
      <c r="E425" s="13"/>
      <c r="F425" s="13"/>
      <c r="G425" s="13"/>
      <c r="H425" s="13"/>
      <c r="I425" s="13"/>
      <c r="J425" s="13"/>
      <c r="K425" s="13"/>
      <c r="L425" s="13"/>
    </row>
    <row r="426" spans="1:12" x14ac:dyDescent="0.2">
      <c r="A426" s="5"/>
      <c r="B426" s="13"/>
      <c r="C426" s="13"/>
      <c r="D426" s="13"/>
      <c r="E426" s="13"/>
      <c r="F426" s="13"/>
      <c r="G426" s="13"/>
      <c r="H426" s="13"/>
      <c r="I426" s="13"/>
      <c r="J426" s="13"/>
      <c r="K426" s="13"/>
      <c r="L426" s="13"/>
    </row>
    <row r="427" spans="1:12" x14ac:dyDescent="0.2">
      <c r="A427" s="5"/>
      <c r="B427" s="13"/>
      <c r="C427" s="13"/>
      <c r="D427" s="13"/>
      <c r="E427" s="13"/>
      <c r="F427" s="13"/>
      <c r="G427" s="13"/>
      <c r="H427" s="13"/>
      <c r="I427" s="13"/>
      <c r="J427" s="13"/>
      <c r="K427" s="13"/>
      <c r="L427" s="13"/>
    </row>
    <row r="428" spans="1:12" x14ac:dyDescent="0.2">
      <c r="A428" s="5"/>
      <c r="B428" s="13"/>
      <c r="C428" s="13"/>
      <c r="D428" s="13"/>
      <c r="E428" s="13"/>
      <c r="F428" s="13"/>
      <c r="G428" s="13"/>
      <c r="H428" s="13"/>
      <c r="I428" s="13"/>
      <c r="J428" s="13"/>
      <c r="K428" s="13"/>
      <c r="L428" s="13"/>
    </row>
    <row r="429" spans="1:12" x14ac:dyDescent="0.2">
      <c r="A429" s="5"/>
      <c r="B429" s="13"/>
      <c r="C429" s="13"/>
      <c r="D429" s="13"/>
      <c r="E429" s="13"/>
      <c r="F429" s="13"/>
      <c r="G429" s="13"/>
      <c r="H429" s="13"/>
      <c r="I429" s="13"/>
      <c r="J429" s="13"/>
      <c r="K429" s="13"/>
      <c r="L429" s="13"/>
    </row>
    <row r="430" spans="1:12" x14ac:dyDescent="0.2">
      <c r="A430" s="5"/>
      <c r="B430" s="13"/>
      <c r="C430" s="13"/>
      <c r="D430" s="13"/>
      <c r="E430" s="13"/>
      <c r="F430" s="13"/>
      <c r="G430" s="13"/>
      <c r="H430" s="13"/>
      <c r="I430" s="13"/>
      <c r="J430" s="13"/>
      <c r="K430" s="13"/>
      <c r="L430" s="13"/>
    </row>
    <row r="431" spans="1:12" x14ac:dyDescent="0.2">
      <c r="A431" s="5"/>
      <c r="B431" s="13"/>
      <c r="C431" s="13"/>
      <c r="D431" s="13"/>
      <c r="E431" s="13"/>
      <c r="F431" s="13"/>
      <c r="G431" s="13"/>
      <c r="H431" s="13"/>
      <c r="I431" s="13"/>
      <c r="J431" s="13"/>
      <c r="K431" s="13"/>
      <c r="L431" s="13"/>
    </row>
    <row r="432" spans="1:12" x14ac:dyDescent="0.2">
      <c r="A432" s="5"/>
      <c r="B432" s="13"/>
      <c r="C432" s="13"/>
      <c r="D432" s="13"/>
      <c r="E432" s="13"/>
      <c r="F432" s="13"/>
      <c r="G432" s="13"/>
      <c r="H432" s="13"/>
      <c r="I432" s="13"/>
      <c r="J432" s="13"/>
      <c r="K432" s="13"/>
      <c r="L432" s="13"/>
    </row>
    <row r="433" spans="1:12" x14ac:dyDescent="0.2">
      <c r="A433" s="5"/>
      <c r="B433" s="13"/>
      <c r="C433" s="13"/>
      <c r="D433" s="13"/>
      <c r="E433" s="13"/>
      <c r="F433" s="13"/>
      <c r="G433" s="13"/>
      <c r="H433" s="13"/>
      <c r="I433" s="13"/>
      <c r="J433" s="13"/>
      <c r="K433" s="13"/>
      <c r="L433" s="13"/>
    </row>
    <row r="434" spans="1:12" x14ac:dyDescent="0.2">
      <c r="A434" s="5"/>
      <c r="B434" s="13"/>
      <c r="C434" s="13"/>
      <c r="D434" s="13"/>
      <c r="E434" s="13"/>
      <c r="F434" s="13"/>
      <c r="G434" s="13"/>
      <c r="H434" s="13"/>
      <c r="I434" s="13"/>
      <c r="J434" s="13"/>
      <c r="K434" s="13"/>
      <c r="L434" s="13"/>
    </row>
    <row r="435" spans="1:12" x14ac:dyDescent="0.2">
      <c r="A435" s="5"/>
      <c r="B435" s="13"/>
      <c r="C435" s="13"/>
      <c r="D435" s="13"/>
      <c r="E435" s="13"/>
      <c r="F435" s="13"/>
      <c r="G435" s="13"/>
      <c r="H435" s="13"/>
      <c r="I435" s="13"/>
      <c r="J435" s="13"/>
      <c r="K435" s="13"/>
      <c r="L435" s="13"/>
    </row>
    <row r="436" spans="1:12" x14ac:dyDescent="0.2">
      <c r="A436" s="5"/>
      <c r="B436" s="13"/>
      <c r="C436" s="13"/>
      <c r="D436" s="13"/>
      <c r="E436" s="13"/>
      <c r="F436" s="13"/>
      <c r="G436" s="13"/>
      <c r="H436" s="13"/>
      <c r="I436" s="13"/>
      <c r="J436" s="13"/>
      <c r="K436" s="13"/>
      <c r="L436" s="13"/>
    </row>
    <row r="437" spans="1:12" x14ac:dyDescent="0.2">
      <c r="A437" s="5"/>
      <c r="B437" s="13"/>
      <c r="C437" s="13"/>
      <c r="D437" s="13"/>
      <c r="E437" s="13"/>
      <c r="F437" s="13"/>
      <c r="G437" s="13"/>
      <c r="H437" s="13"/>
      <c r="I437" s="13"/>
      <c r="J437" s="13"/>
      <c r="K437" s="13"/>
      <c r="L437" s="13"/>
    </row>
    <row r="438" spans="1:12" x14ac:dyDescent="0.2">
      <c r="A438" s="5"/>
      <c r="B438" s="13"/>
      <c r="C438" s="13"/>
      <c r="D438" s="13"/>
      <c r="E438" s="13"/>
      <c r="F438" s="13"/>
      <c r="G438" s="13"/>
      <c r="H438" s="13"/>
      <c r="I438" s="13"/>
      <c r="J438" s="13"/>
      <c r="K438" s="13"/>
      <c r="L438" s="13"/>
    </row>
    <row r="439" spans="1:12" x14ac:dyDescent="0.2">
      <c r="A439" s="5"/>
      <c r="B439" s="13"/>
      <c r="C439" s="13"/>
      <c r="D439" s="13"/>
      <c r="E439" s="13"/>
      <c r="F439" s="13"/>
      <c r="G439" s="13"/>
      <c r="H439" s="13"/>
      <c r="I439" s="13"/>
      <c r="J439" s="13"/>
      <c r="K439" s="13"/>
      <c r="L439" s="13"/>
    </row>
    <row r="440" spans="1:12" x14ac:dyDescent="0.2">
      <c r="A440" s="5"/>
      <c r="B440" s="13"/>
      <c r="C440" s="13"/>
      <c r="D440" s="13"/>
      <c r="E440" s="13"/>
      <c r="F440" s="13"/>
      <c r="G440" s="13"/>
      <c r="H440" s="13"/>
      <c r="I440" s="13"/>
      <c r="J440" s="13"/>
      <c r="K440" s="13"/>
      <c r="L440" s="13"/>
    </row>
    <row r="441" spans="1:12" x14ac:dyDescent="0.2">
      <c r="A441" s="5"/>
      <c r="B441" s="13"/>
      <c r="C441" s="13"/>
      <c r="D441" s="13"/>
      <c r="E441" s="13"/>
      <c r="F441" s="13"/>
      <c r="G441" s="13"/>
      <c r="H441" s="13"/>
      <c r="I441" s="13"/>
      <c r="J441" s="13"/>
      <c r="K441" s="13"/>
      <c r="L441" s="13"/>
    </row>
    <row r="442" spans="1:12" x14ac:dyDescent="0.2">
      <c r="A442" s="5"/>
      <c r="B442" s="13"/>
      <c r="C442" s="13"/>
      <c r="D442" s="13"/>
      <c r="E442" s="13"/>
      <c r="F442" s="13"/>
      <c r="G442" s="13"/>
      <c r="H442" s="13"/>
      <c r="I442" s="13"/>
      <c r="J442" s="13"/>
      <c r="K442" s="13"/>
      <c r="L442" s="13"/>
    </row>
    <row r="443" spans="1:12" x14ac:dyDescent="0.2">
      <c r="A443" s="5"/>
      <c r="B443" s="13"/>
      <c r="C443" s="13"/>
      <c r="D443" s="13"/>
      <c r="E443" s="13"/>
      <c r="F443" s="13"/>
      <c r="G443" s="13"/>
      <c r="H443" s="13"/>
      <c r="I443" s="13"/>
      <c r="J443" s="13"/>
      <c r="K443" s="13"/>
      <c r="L443" s="13"/>
    </row>
    <row r="444" spans="1:12" x14ac:dyDescent="0.2">
      <c r="A444" s="5"/>
      <c r="B444" s="13"/>
      <c r="C444" s="13"/>
      <c r="D444" s="13"/>
      <c r="E444" s="13"/>
      <c r="F444" s="13"/>
      <c r="G444" s="13"/>
      <c r="H444" s="13"/>
      <c r="I444" s="13"/>
      <c r="J444" s="13"/>
      <c r="K444" s="13"/>
      <c r="L444" s="13"/>
    </row>
    <row r="445" spans="1:12" x14ac:dyDescent="0.2">
      <c r="A445" s="5"/>
      <c r="B445" s="13"/>
      <c r="C445" s="13"/>
      <c r="D445" s="13"/>
      <c r="E445" s="13"/>
      <c r="F445" s="13"/>
      <c r="G445" s="13"/>
      <c r="H445" s="13"/>
      <c r="I445" s="13"/>
      <c r="J445" s="13"/>
      <c r="K445" s="13"/>
      <c r="L445" s="13"/>
    </row>
    <row r="446" spans="1:12" x14ac:dyDescent="0.2">
      <c r="A446" s="5"/>
      <c r="B446" s="13"/>
      <c r="C446" s="13"/>
      <c r="D446" s="13"/>
      <c r="E446" s="13"/>
      <c r="F446" s="13"/>
      <c r="G446" s="13"/>
      <c r="H446" s="13"/>
      <c r="I446" s="13"/>
      <c r="J446" s="13"/>
      <c r="K446" s="13"/>
      <c r="L446" s="13"/>
    </row>
    <row r="447" spans="1:12" x14ac:dyDescent="0.2">
      <c r="A447" s="5"/>
      <c r="B447" s="13"/>
      <c r="C447" s="13"/>
      <c r="D447" s="13"/>
      <c r="E447" s="13"/>
      <c r="F447" s="13"/>
      <c r="G447" s="13"/>
      <c r="H447" s="13"/>
      <c r="I447" s="13"/>
      <c r="J447" s="13"/>
      <c r="K447" s="13"/>
      <c r="L447" s="13"/>
    </row>
    <row r="448" spans="1:12" x14ac:dyDescent="0.2">
      <c r="A448" s="5"/>
      <c r="B448" s="13"/>
      <c r="C448" s="13"/>
      <c r="D448" s="13"/>
      <c r="E448" s="13"/>
      <c r="F448" s="13"/>
      <c r="G448" s="13"/>
      <c r="H448" s="13"/>
      <c r="I448" s="13"/>
      <c r="J448" s="13"/>
      <c r="K448" s="13"/>
      <c r="L448" s="13"/>
    </row>
    <row r="449" spans="1:12" x14ac:dyDescent="0.2">
      <c r="A449" s="5"/>
      <c r="B449" s="13"/>
      <c r="C449" s="13"/>
      <c r="D449" s="13"/>
      <c r="E449" s="13"/>
      <c r="F449" s="13"/>
      <c r="G449" s="13"/>
      <c r="H449" s="13"/>
      <c r="I449" s="13"/>
      <c r="J449" s="13"/>
      <c r="K449" s="13"/>
      <c r="L449" s="13"/>
    </row>
    <row r="450" spans="1:12" x14ac:dyDescent="0.2">
      <c r="A450" s="5"/>
      <c r="B450" s="13"/>
      <c r="C450" s="13"/>
      <c r="D450" s="13"/>
      <c r="E450" s="13"/>
      <c r="F450" s="13"/>
      <c r="G450" s="13"/>
      <c r="H450" s="13"/>
      <c r="I450" s="13"/>
      <c r="J450" s="13"/>
      <c r="K450" s="13"/>
      <c r="L450" s="13"/>
    </row>
    <row r="451" spans="1:12" x14ac:dyDescent="0.2">
      <c r="A451" s="5"/>
      <c r="B451" s="13"/>
      <c r="C451" s="13"/>
      <c r="D451" s="13"/>
      <c r="E451" s="13"/>
      <c r="F451" s="13"/>
      <c r="G451" s="13"/>
      <c r="H451" s="13"/>
      <c r="I451" s="13"/>
      <c r="J451" s="13"/>
      <c r="K451" s="13"/>
      <c r="L451" s="13"/>
    </row>
    <row r="452" spans="1:12" x14ac:dyDescent="0.2">
      <c r="A452" s="5"/>
      <c r="B452" s="13"/>
      <c r="C452" s="13"/>
      <c r="D452" s="13"/>
      <c r="E452" s="13"/>
      <c r="F452" s="13"/>
      <c r="G452" s="13"/>
      <c r="H452" s="13"/>
      <c r="I452" s="13"/>
      <c r="J452" s="13"/>
      <c r="K452" s="13"/>
      <c r="L452" s="13"/>
    </row>
    <row r="453" spans="1:12" x14ac:dyDescent="0.2">
      <c r="A453" s="5"/>
      <c r="B453" s="13"/>
      <c r="C453" s="13"/>
      <c r="D453" s="13"/>
      <c r="E453" s="13"/>
      <c r="F453" s="13"/>
      <c r="G453" s="13"/>
      <c r="H453" s="13"/>
      <c r="I453" s="13"/>
      <c r="J453" s="13"/>
      <c r="K453" s="13"/>
      <c r="L453" s="13"/>
    </row>
    <row r="454" spans="1:12" x14ac:dyDescent="0.2">
      <c r="A454" s="5"/>
      <c r="B454" s="13"/>
      <c r="C454" s="13"/>
      <c r="D454" s="13"/>
      <c r="E454" s="13"/>
      <c r="F454" s="13"/>
      <c r="G454" s="13"/>
      <c r="H454" s="13"/>
      <c r="I454" s="13"/>
      <c r="J454" s="13"/>
      <c r="K454" s="13"/>
      <c r="L454" s="13"/>
    </row>
    <row r="455" spans="1:12" x14ac:dyDescent="0.2">
      <c r="A455" s="5"/>
      <c r="B455" s="13"/>
      <c r="C455" s="13"/>
      <c r="D455" s="13"/>
      <c r="E455" s="13"/>
      <c r="F455" s="13"/>
      <c r="G455" s="13"/>
      <c r="H455" s="13"/>
      <c r="I455" s="13"/>
      <c r="J455" s="13"/>
      <c r="K455" s="13"/>
      <c r="L455" s="13"/>
    </row>
    <row r="456" spans="1:12" x14ac:dyDescent="0.2">
      <c r="A456" s="5"/>
      <c r="B456" s="13"/>
      <c r="C456" s="13"/>
      <c r="D456" s="13"/>
      <c r="E456" s="13"/>
      <c r="F456" s="13"/>
      <c r="G456" s="13"/>
      <c r="H456" s="13"/>
      <c r="I456" s="13"/>
      <c r="J456" s="13"/>
      <c r="K456" s="13"/>
      <c r="L456" s="13"/>
    </row>
    <row r="457" spans="1:12" x14ac:dyDescent="0.2">
      <c r="A457" s="5"/>
      <c r="B457" s="13"/>
      <c r="C457" s="13"/>
      <c r="D457" s="13"/>
      <c r="E457" s="13"/>
      <c r="F457" s="13"/>
      <c r="G457" s="13"/>
      <c r="H457" s="13"/>
      <c r="I457" s="13"/>
      <c r="J457" s="13"/>
      <c r="K457" s="13"/>
      <c r="L457" s="13"/>
    </row>
    <row r="458" spans="1:12" x14ac:dyDescent="0.2">
      <c r="A458" s="5"/>
      <c r="B458" s="13"/>
      <c r="C458" s="13"/>
      <c r="D458" s="13"/>
      <c r="E458" s="13"/>
      <c r="F458" s="13"/>
      <c r="G458" s="13"/>
      <c r="H458" s="13"/>
      <c r="I458" s="13"/>
      <c r="J458" s="13"/>
      <c r="K458" s="13"/>
      <c r="L458" s="13"/>
    </row>
    <row r="459" spans="1:12" x14ac:dyDescent="0.2">
      <c r="A459" s="5"/>
      <c r="B459" s="13"/>
      <c r="C459" s="13"/>
      <c r="D459" s="13"/>
      <c r="E459" s="13"/>
      <c r="F459" s="13"/>
      <c r="G459" s="13"/>
      <c r="H459" s="13"/>
      <c r="I459" s="13"/>
      <c r="J459" s="13"/>
      <c r="K459" s="13"/>
      <c r="L459" s="13"/>
    </row>
    <row r="460" spans="1:12" x14ac:dyDescent="0.2">
      <c r="A460" s="5"/>
      <c r="B460" s="13"/>
      <c r="C460" s="13"/>
      <c r="D460" s="13"/>
      <c r="E460" s="13"/>
      <c r="F460" s="13"/>
      <c r="G460" s="13"/>
      <c r="H460" s="13"/>
      <c r="I460" s="13"/>
      <c r="J460" s="13"/>
      <c r="K460" s="13"/>
      <c r="L460" s="13"/>
    </row>
    <row r="461" spans="1:12" x14ac:dyDescent="0.2">
      <c r="A461" s="5"/>
      <c r="B461" s="13"/>
      <c r="C461" s="13"/>
      <c r="D461" s="13"/>
      <c r="E461" s="13"/>
      <c r="F461" s="13"/>
      <c r="G461" s="13"/>
      <c r="H461" s="13"/>
      <c r="I461" s="13"/>
      <c r="J461" s="13"/>
      <c r="K461" s="13"/>
      <c r="L461" s="13"/>
    </row>
    <row r="462" spans="1:12" x14ac:dyDescent="0.2">
      <c r="A462" s="5"/>
      <c r="B462" s="13"/>
      <c r="C462" s="13"/>
      <c r="D462" s="13"/>
      <c r="E462" s="13"/>
      <c r="F462" s="13"/>
      <c r="G462" s="13"/>
      <c r="H462" s="13"/>
      <c r="I462" s="13"/>
      <c r="J462" s="13"/>
      <c r="K462" s="13"/>
      <c r="L462" s="13"/>
    </row>
    <row r="463" spans="1:12" x14ac:dyDescent="0.2">
      <c r="A463" s="5"/>
      <c r="B463" s="13"/>
      <c r="C463" s="13"/>
      <c r="D463" s="13"/>
      <c r="E463" s="13"/>
      <c r="F463" s="13"/>
      <c r="G463" s="13"/>
      <c r="H463" s="13"/>
      <c r="I463" s="13"/>
      <c r="J463" s="13"/>
      <c r="K463" s="13"/>
      <c r="L463" s="13"/>
    </row>
    <row r="464" spans="1:12" x14ac:dyDescent="0.2">
      <c r="A464" s="5"/>
      <c r="B464" s="13"/>
      <c r="C464" s="13"/>
      <c r="D464" s="13"/>
      <c r="E464" s="13"/>
      <c r="F464" s="13"/>
      <c r="G464" s="13"/>
      <c r="H464" s="13"/>
      <c r="I464" s="13"/>
      <c r="J464" s="13"/>
      <c r="K464" s="13"/>
      <c r="L464" s="13"/>
    </row>
    <row r="465" spans="1:12" x14ac:dyDescent="0.2">
      <c r="A465" s="5"/>
      <c r="B465" s="13"/>
      <c r="C465" s="13"/>
      <c r="D465" s="13"/>
      <c r="E465" s="13"/>
      <c r="F465" s="13"/>
      <c r="G465" s="13"/>
      <c r="H465" s="13"/>
      <c r="I465" s="13"/>
      <c r="J465" s="13"/>
      <c r="K465" s="13"/>
      <c r="L465" s="13"/>
    </row>
    <row r="466" spans="1:12" x14ac:dyDescent="0.2">
      <c r="A466" s="5"/>
      <c r="B466" s="13"/>
      <c r="C466" s="13"/>
      <c r="D466" s="13"/>
      <c r="E466" s="13"/>
      <c r="F466" s="13"/>
      <c r="G466" s="13"/>
      <c r="H466" s="13"/>
      <c r="I466" s="13"/>
      <c r="J466" s="13"/>
      <c r="K466" s="13"/>
      <c r="L466" s="13"/>
    </row>
    <row r="467" spans="1:12" x14ac:dyDescent="0.2">
      <c r="A467" s="5"/>
      <c r="B467" s="13"/>
      <c r="C467" s="13"/>
      <c r="D467" s="13"/>
      <c r="E467" s="13"/>
      <c r="F467" s="13"/>
      <c r="G467" s="13"/>
      <c r="H467" s="13"/>
      <c r="I467" s="13"/>
      <c r="J467" s="13"/>
      <c r="K467" s="13"/>
      <c r="L467" s="13"/>
    </row>
    <row r="468" spans="1:12" x14ac:dyDescent="0.2">
      <c r="A468" s="5"/>
      <c r="B468" s="13"/>
      <c r="C468" s="13"/>
      <c r="D468" s="13"/>
      <c r="E468" s="13"/>
      <c r="F468" s="13"/>
      <c r="G468" s="13"/>
      <c r="H468" s="13"/>
      <c r="I468" s="13"/>
      <c r="J468" s="13"/>
      <c r="K468" s="13"/>
      <c r="L468" s="13"/>
    </row>
    <row r="469" spans="1:12" x14ac:dyDescent="0.2">
      <c r="A469" s="5"/>
      <c r="B469" s="13"/>
      <c r="C469" s="13"/>
      <c r="D469" s="13"/>
      <c r="E469" s="13"/>
      <c r="F469" s="13"/>
      <c r="G469" s="13"/>
      <c r="H469" s="13"/>
      <c r="I469" s="13"/>
      <c r="J469" s="13"/>
      <c r="K469" s="13"/>
      <c r="L469" s="13"/>
    </row>
    <row r="470" spans="1:12" x14ac:dyDescent="0.2">
      <c r="A470" s="5"/>
      <c r="B470" s="13"/>
      <c r="C470" s="13"/>
      <c r="D470" s="13"/>
      <c r="E470" s="13"/>
      <c r="F470" s="13"/>
      <c r="G470" s="13"/>
      <c r="H470" s="13"/>
      <c r="I470" s="13"/>
      <c r="J470" s="13"/>
      <c r="K470" s="13"/>
      <c r="L470" s="13"/>
    </row>
    <row r="471" spans="1:12" x14ac:dyDescent="0.2">
      <c r="A471" s="5"/>
      <c r="B471" s="13"/>
      <c r="C471" s="13"/>
      <c r="D471" s="13"/>
      <c r="E471" s="13"/>
      <c r="F471" s="13"/>
      <c r="G471" s="13"/>
      <c r="H471" s="13"/>
      <c r="I471" s="13"/>
      <c r="J471" s="13"/>
      <c r="K471" s="13"/>
      <c r="L471" s="13"/>
    </row>
    <row r="472" spans="1:12" x14ac:dyDescent="0.2">
      <c r="A472" s="5"/>
      <c r="B472" s="13"/>
      <c r="C472" s="13"/>
      <c r="D472" s="13"/>
      <c r="E472" s="13"/>
      <c r="F472" s="13"/>
      <c r="G472" s="13"/>
      <c r="H472" s="13"/>
      <c r="I472" s="13"/>
      <c r="J472" s="13"/>
      <c r="K472" s="13"/>
      <c r="L472" s="13"/>
    </row>
    <row r="473" spans="1:12" x14ac:dyDescent="0.2">
      <c r="A473" s="5"/>
      <c r="B473" s="13"/>
      <c r="C473" s="13"/>
      <c r="D473" s="13"/>
      <c r="E473" s="13"/>
      <c r="F473" s="13"/>
      <c r="G473" s="13"/>
      <c r="H473" s="13"/>
      <c r="I473" s="13"/>
      <c r="J473" s="13"/>
      <c r="K473" s="13"/>
      <c r="L473" s="13"/>
    </row>
    <row r="474" spans="1:12" x14ac:dyDescent="0.2">
      <c r="A474" s="5"/>
      <c r="B474" s="13"/>
      <c r="C474" s="13"/>
      <c r="D474" s="13"/>
      <c r="E474" s="13"/>
      <c r="F474" s="13"/>
      <c r="G474" s="13"/>
      <c r="H474" s="13"/>
      <c r="I474" s="13"/>
      <c r="J474" s="13"/>
      <c r="K474" s="13"/>
      <c r="L474" s="13"/>
    </row>
    <row r="475" spans="1:12" x14ac:dyDescent="0.2">
      <c r="A475" s="5"/>
      <c r="B475" s="13"/>
      <c r="C475" s="13"/>
      <c r="D475" s="13"/>
      <c r="E475" s="13"/>
      <c r="F475" s="13"/>
      <c r="G475" s="13"/>
      <c r="H475" s="13"/>
      <c r="I475" s="13"/>
      <c r="J475" s="13"/>
      <c r="K475" s="13"/>
      <c r="L475" s="13"/>
    </row>
    <row r="476" spans="1:12" x14ac:dyDescent="0.2">
      <c r="A476" s="5"/>
      <c r="B476" s="13"/>
      <c r="C476" s="13"/>
      <c r="D476" s="13"/>
      <c r="E476" s="13"/>
      <c r="F476" s="13"/>
      <c r="G476" s="13"/>
      <c r="H476" s="13"/>
      <c r="I476" s="13"/>
      <c r="J476" s="13"/>
      <c r="K476" s="13"/>
      <c r="L476" s="13"/>
    </row>
    <row r="477" spans="1:12" x14ac:dyDescent="0.2">
      <c r="A477" s="5"/>
      <c r="B477" s="13"/>
      <c r="C477" s="13"/>
      <c r="D477" s="13"/>
      <c r="E477" s="13"/>
      <c r="F477" s="13"/>
      <c r="G477" s="13"/>
      <c r="H477" s="13"/>
      <c r="I477" s="13"/>
      <c r="J477" s="13"/>
      <c r="K477" s="13"/>
      <c r="L477" s="13"/>
    </row>
    <row r="478" spans="1:12" x14ac:dyDescent="0.2">
      <c r="A478" s="5"/>
      <c r="B478" s="13"/>
      <c r="C478" s="13"/>
      <c r="D478" s="13"/>
      <c r="E478" s="13"/>
      <c r="F478" s="13"/>
      <c r="G478" s="13"/>
      <c r="H478" s="13"/>
      <c r="I478" s="13"/>
      <c r="J478" s="13"/>
      <c r="K478" s="13"/>
      <c r="L478" s="13"/>
    </row>
    <row r="479" spans="1:12" x14ac:dyDescent="0.2">
      <c r="A479" s="5"/>
      <c r="B479" s="13"/>
      <c r="C479" s="13"/>
      <c r="D479" s="13"/>
      <c r="E479" s="13"/>
      <c r="F479" s="13"/>
      <c r="G479" s="13"/>
      <c r="H479" s="13"/>
      <c r="I479" s="13"/>
      <c r="J479" s="13"/>
      <c r="K479" s="13"/>
      <c r="L479" s="13"/>
    </row>
    <row r="480" spans="1:12" x14ac:dyDescent="0.2">
      <c r="A480" s="5"/>
      <c r="B480" s="13"/>
      <c r="C480" s="13"/>
      <c r="D480" s="13"/>
      <c r="E480" s="13"/>
      <c r="F480" s="13"/>
      <c r="G480" s="13"/>
      <c r="H480" s="13"/>
      <c r="I480" s="13"/>
      <c r="J480" s="13"/>
      <c r="K480" s="13"/>
      <c r="L480" s="13"/>
    </row>
    <row r="481" spans="1:12" x14ac:dyDescent="0.2">
      <c r="A481" s="5"/>
      <c r="B481" s="13"/>
      <c r="C481" s="13"/>
      <c r="D481" s="13"/>
      <c r="E481" s="13"/>
      <c r="F481" s="13"/>
      <c r="G481" s="13"/>
      <c r="H481" s="13"/>
      <c r="I481" s="13"/>
      <c r="J481" s="13"/>
      <c r="K481" s="13"/>
      <c r="L481" s="13"/>
    </row>
    <row r="482" spans="1:12" x14ac:dyDescent="0.2">
      <c r="A482" s="5"/>
      <c r="B482" s="13"/>
      <c r="C482" s="13"/>
      <c r="D482" s="13"/>
      <c r="E482" s="13"/>
      <c r="F482" s="13"/>
      <c r="G482" s="13"/>
      <c r="H482" s="13"/>
      <c r="I482" s="13"/>
      <c r="J482" s="13"/>
      <c r="K482" s="13"/>
      <c r="L482" s="13"/>
    </row>
    <row r="483" spans="1:12" x14ac:dyDescent="0.2">
      <c r="A483" s="5"/>
      <c r="B483" s="13"/>
      <c r="C483" s="13"/>
      <c r="D483" s="13"/>
      <c r="E483" s="13"/>
      <c r="F483" s="13"/>
      <c r="G483" s="13"/>
      <c r="H483" s="13"/>
      <c r="I483" s="13"/>
      <c r="J483" s="13"/>
      <c r="K483" s="13"/>
      <c r="L483" s="13"/>
    </row>
    <row r="484" spans="1:12" x14ac:dyDescent="0.2">
      <c r="A484" s="5"/>
      <c r="B484" s="13"/>
      <c r="C484" s="13"/>
      <c r="D484" s="13"/>
      <c r="E484" s="13"/>
      <c r="F484" s="13"/>
      <c r="G484" s="13"/>
      <c r="H484" s="13"/>
      <c r="I484" s="13"/>
      <c r="J484" s="13"/>
      <c r="K484" s="13"/>
      <c r="L484" s="13"/>
    </row>
    <row r="485" spans="1:12" x14ac:dyDescent="0.2">
      <c r="A485" s="5"/>
      <c r="B485" s="13"/>
      <c r="C485" s="13"/>
      <c r="D485" s="13"/>
      <c r="E485" s="13"/>
      <c r="F485" s="13"/>
      <c r="G485" s="13"/>
      <c r="H485" s="13"/>
      <c r="I485" s="13"/>
      <c r="J485" s="13"/>
      <c r="K485" s="13"/>
      <c r="L485" s="13"/>
    </row>
    <row r="486" spans="1:12" x14ac:dyDescent="0.2">
      <c r="A486" s="5"/>
      <c r="B486" s="13"/>
      <c r="C486" s="13"/>
      <c r="D486" s="13"/>
      <c r="E486" s="13"/>
      <c r="F486" s="13"/>
      <c r="G486" s="13"/>
      <c r="H486" s="13"/>
      <c r="I486" s="13"/>
      <c r="J486" s="13"/>
      <c r="K486" s="13"/>
      <c r="L486" s="13"/>
    </row>
    <row r="487" spans="1:12" x14ac:dyDescent="0.2">
      <c r="A487" s="5"/>
      <c r="B487" s="13"/>
      <c r="C487" s="13"/>
      <c r="D487" s="13"/>
      <c r="E487" s="13"/>
      <c r="F487" s="13"/>
      <c r="G487" s="13"/>
      <c r="H487" s="13"/>
      <c r="I487" s="13"/>
      <c r="J487" s="13"/>
      <c r="K487" s="13"/>
      <c r="L487" s="13"/>
    </row>
    <row r="488" spans="1:12" x14ac:dyDescent="0.2">
      <c r="A488" s="5"/>
      <c r="B488" s="13"/>
      <c r="C488" s="13"/>
      <c r="D488" s="13"/>
      <c r="E488" s="13"/>
      <c r="F488" s="13"/>
      <c r="G488" s="13"/>
      <c r="H488" s="13"/>
      <c r="I488" s="13"/>
      <c r="J488" s="13"/>
      <c r="K488" s="13"/>
      <c r="L488" s="13"/>
    </row>
    <row r="489" spans="1:12" x14ac:dyDescent="0.2">
      <c r="A489" s="5"/>
      <c r="B489" s="13"/>
      <c r="C489" s="13"/>
      <c r="D489" s="13"/>
      <c r="E489" s="13"/>
      <c r="F489" s="13"/>
      <c r="G489" s="13"/>
      <c r="H489" s="13"/>
      <c r="I489" s="13"/>
      <c r="J489" s="13"/>
      <c r="K489" s="13"/>
      <c r="L489" s="13"/>
    </row>
    <row r="490" spans="1:12" x14ac:dyDescent="0.2">
      <c r="A490" s="5"/>
      <c r="B490" s="13"/>
      <c r="C490" s="13"/>
      <c r="D490" s="13"/>
      <c r="E490" s="13"/>
      <c r="F490" s="13"/>
      <c r="G490" s="13"/>
      <c r="H490" s="13"/>
      <c r="I490" s="13"/>
      <c r="J490" s="13"/>
      <c r="K490" s="13"/>
      <c r="L490" s="13"/>
    </row>
    <row r="491" spans="1:12" x14ac:dyDescent="0.2">
      <c r="A491" s="5"/>
      <c r="B491" s="13"/>
      <c r="C491" s="13"/>
      <c r="D491" s="13"/>
      <c r="E491" s="13"/>
      <c r="F491" s="13"/>
      <c r="G491" s="13"/>
      <c r="H491" s="13"/>
      <c r="I491" s="13"/>
      <c r="J491" s="13"/>
      <c r="K491" s="13"/>
      <c r="L491" s="13"/>
    </row>
    <row r="492" spans="1:12" x14ac:dyDescent="0.2">
      <c r="A492" s="5"/>
      <c r="B492" s="13"/>
      <c r="C492" s="13"/>
      <c r="D492" s="13"/>
      <c r="E492" s="13"/>
      <c r="F492" s="13"/>
      <c r="G492" s="13"/>
      <c r="H492" s="13"/>
      <c r="I492" s="13"/>
      <c r="J492" s="13"/>
      <c r="K492" s="13"/>
      <c r="L492" s="13"/>
    </row>
    <row r="493" spans="1:12" x14ac:dyDescent="0.2">
      <c r="A493" s="5"/>
      <c r="B493" s="13"/>
      <c r="C493" s="13"/>
      <c r="D493" s="13"/>
      <c r="E493" s="13"/>
      <c r="F493" s="13"/>
      <c r="G493" s="13"/>
      <c r="H493" s="13"/>
      <c r="I493" s="13"/>
      <c r="J493" s="13"/>
      <c r="K493" s="13"/>
      <c r="L493" s="13"/>
    </row>
    <row r="494" spans="1:12" x14ac:dyDescent="0.2">
      <c r="A494" s="5"/>
      <c r="B494" s="13"/>
      <c r="C494" s="13"/>
      <c r="D494" s="13"/>
      <c r="E494" s="13"/>
      <c r="F494" s="13"/>
      <c r="G494" s="13"/>
      <c r="H494" s="13"/>
      <c r="I494" s="13"/>
      <c r="J494" s="13"/>
      <c r="K494" s="13"/>
      <c r="L494" s="13"/>
    </row>
    <row r="495" spans="1:12" x14ac:dyDescent="0.2">
      <c r="A495" s="5"/>
      <c r="B495" s="13"/>
      <c r="C495" s="13"/>
      <c r="D495" s="13"/>
      <c r="E495" s="13"/>
      <c r="F495" s="13"/>
      <c r="G495" s="13"/>
      <c r="H495" s="13"/>
      <c r="I495" s="13"/>
      <c r="J495" s="13"/>
      <c r="K495" s="13"/>
      <c r="L495" s="13"/>
    </row>
    <row r="496" spans="1:12" x14ac:dyDescent="0.2">
      <c r="A496" s="5"/>
      <c r="B496" s="13"/>
      <c r="C496" s="13"/>
      <c r="D496" s="13"/>
      <c r="E496" s="13"/>
      <c r="F496" s="13"/>
      <c r="G496" s="13"/>
      <c r="H496" s="13"/>
      <c r="I496" s="13"/>
      <c r="J496" s="13"/>
      <c r="K496" s="13"/>
      <c r="L496" s="13"/>
    </row>
    <row r="497" spans="1:12" x14ac:dyDescent="0.2">
      <c r="A497" s="5"/>
      <c r="B497" s="13"/>
      <c r="C497" s="13"/>
      <c r="D497" s="13"/>
      <c r="E497" s="13"/>
      <c r="F497" s="13"/>
      <c r="G497" s="13"/>
      <c r="H497" s="13"/>
      <c r="I497" s="13"/>
      <c r="J497" s="13"/>
      <c r="K497" s="13"/>
      <c r="L497" s="13"/>
    </row>
    <row r="498" spans="1:12" x14ac:dyDescent="0.2">
      <c r="A498" s="5"/>
      <c r="B498" s="13"/>
      <c r="C498" s="13"/>
      <c r="D498" s="13"/>
      <c r="E498" s="13"/>
      <c r="F498" s="13"/>
      <c r="G498" s="13"/>
      <c r="H498" s="13"/>
      <c r="I498" s="13"/>
      <c r="J498" s="13"/>
      <c r="K498" s="13"/>
      <c r="L498" s="13"/>
    </row>
    <row r="499" spans="1:12" x14ac:dyDescent="0.2">
      <c r="A499" s="5"/>
      <c r="B499" s="13"/>
      <c r="C499" s="13"/>
      <c r="D499" s="13"/>
      <c r="E499" s="13"/>
      <c r="F499" s="13"/>
      <c r="G499" s="13"/>
      <c r="H499" s="13"/>
      <c r="I499" s="13"/>
      <c r="J499" s="13"/>
      <c r="K499" s="13"/>
      <c r="L499" s="13"/>
    </row>
    <row r="500" spans="1:12" x14ac:dyDescent="0.2">
      <c r="A500" s="5"/>
      <c r="B500" s="13"/>
      <c r="C500" s="13"/>
      <c r="D500" s="13"/>
      <c r="E500" s="13"/>
      <c r="F500" s="13"/>
      <c r="G500" s="13"/>
      <c r="H500" s="13"/>
      <c r="I500" s="13"/>
      <c r="J500" s="13"/>
      <c r="K500" s="13"/>
      <c r="L500" s="13"/>
    </row>
    <row r="501" spans="1:12" x14ac:dyDescent="0.2">
      <c r="A501" s="5"/>
      <c r="B501" s="13"/>
      <c r="C501" s="13"/>
      <c r="D501" s="13"/>
      <c r="E501" s="13"/>
      <c r="F501" s="13"/>
      <c r="G501" s="13"/>
      <c r="H501" s="13"/>
      <c r="I501" s="13"/>
      <c r="J501" s="13"/>
      <c r="K501" s="13"/>
      <c r="L501" s="13"/>
    </row>
    <row r="502" spans="1:12" x14ac:dyDescent="0.2">
      <c r="A502" s="5"/>
      <c r="B502" s="13"/>
      <c r="C502" s="13"/>
      <c r="D502" s="13"/>
      <c r="E502" s="13"/>
      <c r="F502" s="13"/>
      <c r="G502" s="13"/>
      <c r="H502" s="13"/>
      <c r="I502" s="13"/>
      <c r="J502" s="13"/>
      <c r="K502" s="13"/>
      <c r="L502" s="13"/>
    </row>
    <row r="503" spans="1:12" x14ac:dyDescent="0.2">
      <c r="A503" s="5"/>
      <c r="B503" s="13"/>
      <c r="C503" s="13"/>
      <c r="D503" s="13"/>
      <c r="E503" s="13"/>
      <c r="F503" s="13"/>
      <c r="G503" s="13"/>
      <c r="H503" s="13"/>
      <c r="I503" s="13"/>
      <c r="J503" s="13"/>
      <c r="K503" s="13"/>
      <c r="L503" s="13"/>
    </row>
    <row r="504" spans="1:12" x14ac:dyDescent="0.2">
      <c r="A504" s="5"/>
      <c r="B504" s="13"/>
      <c r="C504" s="13"/>
      <c r="D504" s="13"/>
      <c r="E504" s="13"/>
      <c r="F504" s="13"/>
      <c r="G504" s="13"/>
      <c r="H504" s="13"/>
      <c r="I504" s="13"/>
      <c r="J504" s="13"/>
      <c r="K504" s="13"/>
      <c r="L504" s="13"/>
    </row>
    <row r="505" spans="1:12" x14ac:dyDescent="0.2">
      <c r="A505" s="5"/>
      <c r="B505" s="13"/>
      <c r="C505" s="13"/>
      <c r="D505" s="13"/>
      <c r="E505" s="13"/>
      <c r="F505" s="13"/>
      <c r="G505" s="13"/>
      <c r="H505" s="13"/>
      <c r="I505" s="13"/>
      <c r="J505" s="13"/>
      <c r="K505" s="13"/>
      <c r="L505" s="13"/>
    </row>
    <row r="506" spans="1:12" x14ac:dyDescent="0.2">
      <c r="A506" s="5"/>
      <c r="B506" s="13"/>
      <c r="C506" s="13"/>
      <c r="D506" s="13"/>
      <c r="E506" s="13"/>
      <c r="F506" s="13"/>
      <c r="G506" s="13"/>
      <c r="H506" s="13"/>
      <c r="I506" s="13"/>
      <c r="J506" s="13"/>
      <c r="K506" s="13"/>
      <c r="L506" s="13"/>
    </row>
    <row r="507" spans="1:12" x14ac:dyDescent="0.2">
      <c r="A507" s="5"/>
      <c r="B507" s="13"/>
      <c r="C507" s="13"/>
      <c r="D507" s="13"/>
      <c r="E507" s="13"/>
      <c r="F507" s="13"/>
      <c r="G507" s="13"/>
      <c r="H507" s="13"/>
      <c r="I507" s="13"/>
      <c r="J507" s="13"/>
      <c r="K507" s="13"/>
      <c r="L507" s="13"/>
    </row>
    <row r="508" spans="1:12" x14ac:dyDescent="0.2">
      <c r="A508" s="5"/>
      <c r="B508" s="13"/>
      <c r="C508" s="13"/>
      <c r="D508" s="13"/>
      <c r="E508" s="13"/>
      <c r="F508" s="13"/>
      <c r="G508" s="13"/>
      <c r="H508" s="13"/>
      <c r="I508" s="13"/>
      <c r="J508" s="13"/>
      <c r="K508" s="13"/>
      <c r="L508" s="13"/>
    </row>
    <row r="509" spans="1:12" x14ac:dyDescent="0.2">
      <c r="A509" s="5"/>
      <c r="B509" s="13"/>
      <c r="C509" s="13"/>
      <c r="D509" s="13"/>
      <c r="E509" s="13"/>
      <c r="F509" s="13"/>
      <c r="G509" s="13"/>
      <c r="H509" s="13"/>
      <c r="I509" s="13"/>
      <c r="J509" s="13"/>
      <c r="K509" s="13"/>
      <c r="L509" s="13"/>
    </row>
    <row r="510" spans="1:12" x14ac:dyDescent="0.2">
      <c r="A510" s="5"/>
      <c r="B510" s="13"/>
      <c r="C510" s="13"/>
      <c r="D510" s="13"/>
      <c r="E510" s="13"/>
      <c r="F510" s="13"/>
      <c r="G510" s="13"/>
      <c r="H510" s="13"/>
      <c r="I510" s="13"/>
      <c r="J510" s="13"/>
      <c r="K510" s="13"/>
      <c r="L510" s="13"/>
    </row>
    <row r="511" spans="1:12" x14ac:dyDescent="0.2">
      <c r="A511" s="5"/>
      <c r="B511" s="13"/>
      <c r="C511" s="13"/>
      <c r="D511" s="13"/>
      <c r="E511" s="13"/>
      <c r="F511" s="13"/>
      <c r="G511" s="13"/>
      <c r="H511" s="13"/>
      <c r="I511" s="13"/>
      <c r="J511" s="13"/>
      <c r="K511" s="13"/>
      <c r="L511" s="13"/>
    </row>
    <row r="512" spans="1:12" x14ac:dyDescent="0.2">
      <c r="A512" s="5"/>
      <c r="B512" s="13"/>
      <c r="C512" s="13"/>
      <c r="D512" s="13"/>
      <c r="E512" s="13"/>
      <c r="F512" s="13"/>
      <c r="G512" s="13"/>
      <c r="H512" s="13"/>
      <c r="I512" s="13"/>
      <c r="J512" s="13"/>
      <c r="K512" s="13"/>
      <c r="L512" s="13"/>
    </row>
    <row r="513" spans="1:12" x14ac:dyDescent="0.2">
      <c r="A513" s="5"/>
      <c r="B513" s="13"/>
      <c r="C513" s="13"/>
      <c r="D513" s="13"/>
      <c r="E513" s="13"/>
      <c r="F513" s="13"/>
      <c r="G513" s="13"/>
      <c r="H513" s="13"/>
      <c r="I513" s="13"/>
      <c r="J513" s="13"/>
      <c r="K513" s="13"/>
      <c r="L513" s="13"/>
    </row>
    <row r="514" spans="1:12" x14ac:dyDescent="0.2">
      <c r="A514" s="5"/>
      <c r="B514" s="13"/>
      <c r="C514" s="13"/>
      <c r="D514" s="13"/>
      <c r="E514" s="13"/>
      <c r="F514" s="13"/>
      <c r="G514" s="13"/>
      <c r="H514" s="13"/>
      <c r="I514" s="13"/>
      <c r="J514" s="13"/>
      <c r="K514" s="13"/>
      <c r="L514" s="13"/>
    </row>
    <row r="515" spans="1:12" x14ac:dyDescent="0.2">
      <c r="A515" s="5"/>
      <c r="B515" s="13"/>
      <c r="C515" s="13"/>
      <c r="D515" s="13"/>
      <c r="E515" s="13"/>
      <c r="F515" s="13"/>
      <c r="G515" s="13"/>
      <c r="H515" s="13"/>
      <c r="I515" s="13"/>
      <c r="J515" s="13"/>
      <c r="K515" s="13"/>
      <c r="L515" s="13"/>
    </row>
    <row r="516" spans="1:12" x14ac:dyDescent="0.2">
      <c r="A516" s="5"/>
      <c r="B516" s="13"/>
      <c r="C516" s="13"/>
      <c r="D516" s="13"/>
      <c r="E516" s="13"/>
      <c r="F516" s="13"/>
      <c r="G516" s="13"/>
      <c r="H516" s="13"/>
      <c r="I516" s="13"/>
      <c r="J516" s="13"/>
      <c r="K516" s="13"/>
      <c r="L516" s="13"/>
    </row>
    <row r="517" spans="1:12" x14ac:dyDescent="0.2">
      <c r="A517" s="5"/>
      <c r="B517" s="13"/>
      <c r="C517" s="13"/>
      <c r="D517" s="13"/>
      <c r="E517" s="13"/>
      <c r="F517" s="13"/>
      <c r="G517" s="13"/>
      <c r="H517" s="13"/>
      <c r="I517" s="13"/>
      <c r="J517" s="13"/>
      <c r="K517" s="13"/>
      <c r="L517" s="13"/>
    </row>
    <row r="518" spans="1:12" x14ac:dyDescent="0.2">
      <c r="A518" s="5"/>
      <c r="B518" s="13"/>
      <c r="C518" s="13"/>
      <c r="D518" s="13"/>
      <c r="E518" s="13"/>
      <c r="F518" s="13"/>
      <c r="G518" s="13"/>
      <c r="H518" s="13"/>
      <c r="I518" s="13"/>
      <c r="J518" s="13"/>
      <c r="K518" s="13"/>
      <c r="L518" s="13"/>
    </row>
    <row r="519" spans="1:12" x14ac:dyDescent="0.2">
      <c r="A519" s="5"/>
      <c r="B519" s="13"/>
      <c r="C519" s="13"/>
      <c r="D519" s="13"/>
      <c r="E519" s="13"/>
      <c r="F519" s="13"/>
      <c r="G519" s="13"/>
      <c r="H519" s="13"/>
      <c r="I519" s="13"/>
      <c r="J519" s="13"/>
      <c r="K519" s="13"/>
      <c r="L519" s="13"/>
    </row>
    <row r="520" spans="1:12" x14ac:dyDescent="0.2">
      <c r="A520" s="5"/>
      <c r="B520" s="13"/>
      <c r="C520" s="13"/>
      <c r="D520" s="13"/>
      <c r="E520" s="13"/>
      <c r="F520" s="13"/>
      <c r="G520" s="13"/>
      <c r="H520" s="13"/>
      <c r="I520" s="13"/>
      <c r="J520" s="13"/>
      <c r="K520" s="13"/>
      <c r="L520" s="13"/>
    </row>
    <row r="521" spans="1:12" x14ac:dyDescent="0.2">
      <c r="A521" s="5"/>
      <c r="B521" s="13"/>
      <c r="C521" s="13"/>
      <c r="D521" s="13"/>
      <c r="E521" s="13"/>
      <c r="F521" s="13"/>
      <c r="G521" s="13"/>
      <c r="H521" s="13"/>
      <c r="I521" s="13"/>
      <c r="J521" s="13"/>
      <c r="K521" s="13"/>
      <c r="L521" s="13"/>
    </row>
    <row r="522" spans="1:12" x14ac:dyDescent="0.2">
      <c r="A522" s="5"/>
      <c r="B522" s="13"/>
      <c r="C522" s="13"/>
      <c r="D522" s="13"/>
      <c r="E522" s="13"/>
      <c r="F522" s="13"/>
      <c r="G522" s="13"/>
      <c r="H522" s="13"/>
      <c r="I522" s="13"/>
      <c r="J522" s="13"/>
      <c r="K522" s="13"/>
      <c r="L522" s="13"/>
    </row>
    <row r="523" spans="1:12" x14ac:dyDescent="0.2">
      <c r="A523" s="5"/>
      <c r="B523" s="13"/>
      <c r="C523" s="13"/>
      <c r="D523" s="13"/>
      <c r="E523" s="13"/>
      <c r="F523" s="13"/>
      <c r="G523" s="13"/>
      <c r="H523" s="13"/>
      <c r="I523" s="13"/>
      <c r="J523" s="13"/>
      <c r="K523" s="13"/>
      <c r="L523" s="13"/>
    </row>
    <row r="524" spans="1:12" x14ac:dyDescent="0.2">
      <c r="A524" s="5"/>
      <c r="B524" s="13"/>
      <c r="C524" s="13"/>
      <c r="D524" s="13"/>
      <c r="E524" s="13"/>
      <c r="F524" s="13"/>
      <c r="G524" s="13"/>
      <c r="H524" s="13"/>
      <c r="I524" s="13"/>
      <c r="J524" s="13"/>
      <c r="K524" s="13"/>
      <c r="L524" s="13"/>
    </row>
    <row r="525" spans="1:12" x14ac:dyDescent="0.2">
      <c r="A525" s="5"/>
      <c r="B525" s="13"/>
      <c r="C525" s="13"/>
      <c r="D525" s="13"/>
      <c r="E525" s="13"/>
      <c r="F525" s="13"/>
      <c r="G525" s="13"/>
      <c r="H525" s="13"/>
      <c r="I525" s="13"/>
      <c r="J525" s="13"/>
      <c r="K525" s="13"/>
      <c r="L525" s="13"/>
    </row>
    <row r="526" spans="1:12" x14ac:dyDescent="0.2">
      <c r="A526" s="5"/>
      <c r="B526" s="13"/>
      <c r="C526" s="13"/>
      <c r="D526" s="13"/>
      <c r="E526" s="13"/>
      <c r="F526" s="13"/>
      <c r="G526" s="13"/>
      <c r="H526" s="13"/>
      <c r="I526" s="13"/>
      <c r="J526" s="13"/>
      <c r="K526" s="13"/>
      <c r="L526" s="13"/>
    </row>
    <row r="527" spans="1:12" x14ac:dyDescent="0.2">
      <c r="A527" s="5"/>
      <c r="B527" s="13"/>
      <c r="C527" s="13"/>
      <c r="D527" s="13"/>
      <c r="E527" s="13"/>
      <c r="F527" s="13"/>
      <c r="G527" s="13"/>
      <c r="H527" s="13"/>
      <c r="I527" s="13"/>
      <c r="J527" s="13"/>
      <c r="K527" s="13"/>
      <c r="L527" s="13"/>
    </row>
    <row r="528" spans="1:12" x14ac:dyDescent="0.2">
      <c r="A528" s="5"/>
      <c r="B528" s="13"/>
      <c r="C528" s="13"/>
      <c r="D528" s="13"/>
      <c r="E528" s="13"/>
      <c r="F528" s="13"/>
      <c r="G528" s="13"/>
      <c r="H528" s="13"/>
      <c r="I528" s="13"/>
      <c r="J528" s="13"/>
      <c r="K528" s="13"/>
      <c r="L528" s="13"/>
    </row>
    <row r="529" spans="1:12" x14ac:dyDescent="0.2">
      <c r="A529" s="5"/>
      <c r="B529" s="13"/>
      <c r="C529" s="13"/>
      <c r="D529" s="13"/>
      <c r="E529" s="13"/>
      <c r="F529" s="13"/>
      <c r="G529" s="13"/>
      <c r="H529" s="13"/>
      <c r="I529" s="13"/>
      <c r="J529" s="13"/>
      <c r="K529" s="13"/>
      <c r="L529" s="13"/>
    </row>
    <row r="530" spans="1:12" x14ac:dyDescent="0.2">
      <c r="A530" s="5"/>
      <c r="B530" s="13"/>
      <c r="C530" s="13"/>
      <c r="D530" s="13"/>
      <c r="E530" s="13"/>
      <c r="F530" s="13"/>
      <c r="G530" s="13"/>
      <c r="H530" s="13"/>
      <c r="I530" s="13"/>
      <c r="J530" s="13"/>
      <c r="K530" s="13"/>
      <c r="L530" s="13"/>
    </row>
    <row r="531" spans="1:12" x14ac:dyDescent="0.2">
      <c r="A531" s="5"/>
      <c r="B531" s="13"/>
      <c r="C531" s="13"/>
      <c r="D531" s="13"/>
      <c r="E531" s="13"/>
      <c r="F531" s="13"/>
      <c r="G531" s="13"/>
      <c r="H531" s="13"/>
      <c r="I531" s="13"/>
      <c r="J531" s="13"/>
      <c r="K531" s="13"/>
      <c r="L531" s="13"/>
    </row>
    <row r="532" spans="1:12" x14ac:dyDescent="0.2">
      <c r="A532" s="5"/>
      <c r="B532" s="13"/>
      <c r="C532" s="13"/>
      <c r="D532" s="13"/>
      <c r="E532" s="13"/>
      <c r="F532" s="13"/>
      <c r="G532" s="13"/>
      <c r="H532" s="13"/>
      <c r="I532" s="13"/>
      <c r="J532" s="13"/>
      <c r="K532" s="13"/>
      <c r="L532" s="13"/>
    </row>
    <row r="533" spans="1:12" x14ac:dyDescent="0.2">
      <c r="A533" s="5"/>
      <c r="B533" s="13"/>
      <c r="C533" s="13"/>
      <c r="D533" s="13"/>
      <c r="E533" s="13"/>
      <c r="F533" s="13"/>
      <c r="G533" s="13"/>
      <c r="H533" s="13"/>
      <c r="I533" s="13"/>
      <c r="J533" s="13"/>
      <c r="K533" s="13"/>
      <c r="L533" s="13"/>
    </row>
    <row r="534" spans="1:12" x14ac:dyDescent="0.2">
      <c r="A534" s="5"/>
      <c r="B534" s="13"/>
      <c r="C534" s="13"/>
      <c r="D534" s="13"/>
      <c r="E534" s="13"/>
      <c r="F534" s="13"/>
      <c r="G534" s="13"/>
      <c r="H534" s="13"/>
      <c r="I534" s="13"/>
      <c r="J534" s="13"/>
      <c r="K534" s="13"/>
      <c r="L534" s="13"/>
    </row>
    <row r="535" spans="1:12" x14ac:dyDescent="0.2">
      <c r="A535" s="5"/>
      <c r="B535" s="13"/>
      <c r="C535" s="13"/>
      <c r="D535" s="13"/>
      <c r="E535" s="13"/>
      <c r="F535" s="13"/>
      <c r="G535" s="13"/>
      <c r="H535" s="13"/>
      <c r="I535" s="13"/>
      <c r="J535" s="13"/>
      <c r="K535" s="13"/>
      <c r="L535" s="13"/>
    </row>
    <row r="536" spans="1:12" x14ac:dyDescent="0.2">
      <c r="A536" s="5"/>
      <c r="B536" s="13"/>
      <c r="C536" s="13"/>
      <c r="D536" s="13"/>
      <c r="E536" s="13"/>
      <c r="F536" s="13"/>
      <c r="G536" s="13"/>
      <c r="H536" s="13"/>
      <c r="I536" s="13"/>
      <c r="J536" s="13"/>
      <c r="K536" s="13"/>
      <c r="L536" s="13"/>
    </row>
    <row r="537" spans="1:12" x14ac:dyDescent="0.2">
      <c r="A537" s="5"/>
      <c r="B537" s="13"/>
      <c r="C537" s="13"/>
      <c r="D537" s="13"/>
      <c r="E537" s="13"/>
      <c r="F537" s="13"/>
      <c r="G537" s="13"/>
      <c r="H537" s="13"/>
      <c r="I537" s="13"/>
      <c r="J537" s="13"/>
      <c r="K537" s="13"/>
      <c r="L537" s="13"/>
    </row>
    <row r="538" spans="1:12" x14ac:dyDescent="0.2">
      <c r="A538" s="5"/>
      <c r="B538" s="13"/>
      <c r="C538" s="13"/>
      <c r="D538" s="13"/>
      <c r="E538" s="13"/>
      <c r="F538" s="13"/>
      <c r="G538" s="13"/>
      <c r="H538" s="13"/>
      <c r="I538" s="13"/>
      <c r="J538" s="13"/>
      <c r="K538" s="13"/>
      <c r="L538" s="13"/>
    </row>
    <row r="539" spans="1:12" x14ac:dyDescent="0.2">
      <c r="A539" s="5"/>
      <c r="B539" s="13"/>
      <c r="C539" s="13"/>
      <c r="D539" s="13"/>
      <c r="E539" s="13"/>
      <c r="F539" s="13"/>
      <c r="G539" s="13"/>
      <c r="H539" s="13"/>
      <c r="I539" s="13"/>
      <c r="J539" s="13"/>
      <c r="K539" s="13"/>
      <c r="L539" s="13"/>
    </row>
    <row r="540" spans="1:12" x14ac:dyDescent="0.2">
      <c r="A540" s="5"/>
      <c r="B540" s="13"/>
      <c r="C540" s="13"/>
      <c r="D540" s="13"/>
      <c r="E540" s="13"/>
      <c r="F540" s="13"/>
      <c r="G540" s="13"/>
      <c r="H540" s="13"/>
      <c r="I540" s="13"/>
      <c r="J540" s="13"/>
      <c r="K540" s="13"/>
      <c r="L540" s="13"/>
    </row>
    <row r="541" spans="1:12" x14ac:dyDescent="0.2">
      <c r="A541" s="5"/>
      <c r="B541" s="13"/>
      <c r="C541" s="13"/>
      <c r="D541" s="13"/>
      <c r="E541" s="13"/>
      <c r="F541" s="13"/>
      <c r="G541" s="13"/>
      <c r="H541" s="13"/>
      <c r="I541" s="13"/>
      <c r="J541" s="13"/>
      <c r="K541" s="13"/>
      <c r="L541" s="13"/>
    </row>
    <row r="542" spans="1:12" x14ac:dyDescent="0.2">
      <c r="A542" s="5"/>
      <c r="B542" s="13"/>
      <c r="C542" s="13"/>
      <c r="D542" s="13"/>
      <c r="E542" s="13"/>
      <c r="F542" s="13"/>
      <c r="G542" s="13"/>
      <c r="H542" s="13"/>
      <c r="I542" s="13"/>
      <c r="J542" s="13"/>
      <c r="K542" s="13"/>
      <c r="L542" s="13"/>
    </row>
    <row r="543" spans="1:12" x14ac:dyDescent="0.2">
      <c r="A543" s="5"/>
      <c r="B543" s="13"/>
      <c r="C543" s="13"/>
      <c r="D543" s="13"/>
      <c r="E543" s="13"/>
      <c r="F543" s="13"/>
      <c r="G543" s="13"/>
      <c r="H543" s="13"/>
      <c r="I543" s="13"/>
      <c r="J543" s="13"/>
      <c r="K543" s="13"/>
      <c r="L543" s="13"/>
    </row>
    <row r="544" spans="1:12" x14ac:dyDescent="0.2">
      <c r="A544" s="5"/>
      <c r="B544" s="13"/>
      <c r="C544" s="13"/>
      <c r="D544" s="13"/>
      <c r="E544" s="13"/>
      <c r="F544" s="13"/>
      <c r="G544" s="13"/>
      <c r="H544" s="13"/>
      <c r="I544" s="13"/>
      <c r="J544" s="13"/>
      <c r="K544" s="13"/>
      <c r="L544" s="13"/>
    </row>
    <row r="545" spans="1:12" x14ac:dyDescent="0.2">
      <c r="A545" s="5"/>
      <c r="B545" s="13"/>
      <c r="C545" s="13"/>
      <c r="D545" s="13"/>
      <c r="E545" s="13"/>
      <c r="F545" s="13"/>
      <c r="G545" s="13"/>
      <c r="H545" s="13"/>
      <c r="I545" s="13"/>
      <c r="J545" s="13"/>
      <c r="K545" s="13"/>
      <c r="L545" s="13"/>
    </row>
    <row r="546" spans="1:12" x14ac:dyDescent="0.2">
      <c r="A546" s="5"/>
      <c r="B546" s="13"/>
      <c r="C546" s="13"/>
      <c r="D546" s="13"/>
      <c r="E546" s="13"/>
      <c r="F546" s="13"/>
      <c r="G546" s="13"/>
      <c r="H546" s="13"/>
      <c r="I546" s="13"/>
      <c r="J546" s="13"/>
      <c r="K546" s="13"/>
      <c r="L546" s="13"/>
    </row>
    <row r="547" spans="1:12" x14ac:dyDescent="0.2">
      <c r="A547" s="5"/>
      <c r="B547" s="13"/>
      <c r="C547" s="13"/>
      <c r="D547" s="13"/>
      <c r="E547" s="13"/>
      <c r="F547" s="13"/>
      <c r="G547" s="13"/>
      <c r="H547" s="13"/>
      <c r="I547" s="13"/>
      <c r="J547" s="13"/>
      <c r="K547" s="13"/>
      <c r="L547" s="13"/>
    </row>
    <row r="548" spans="1:12" x14ac:dyDescent="0.2">
      <c r="A548" s="5"/>
      <c r="B548" s="13"/>
      <c r="C548" s="13"/>
      <c r="D548" s="13"/>
      <c r="E548" s="13"/>
      <c r="F548" s="13"/>
      <c r="G548" s="13"/>
      <c r="H548" s="13"/>
      <c r="I548" s="13"/>
      <c r="J548" s="13"/>
      <c r="K548" s="13"/>
      <c r="L548" s="13"/>
    </row>
    <row r="549" spans="1:12" x14ac:dyDescent="0.2">
      <c r="A549" s="5"/>
      <c r="B549" s="13"/>
      <c r="C549" s="13"/>
      <c r="D549" s="13"/>
      <c r="E549" s="13"/>
      <c r="F549" s="13"/>
      <c r="G549" s="13"/>
      <c r="H549" s="13"/>
      <c r="I549" s="13"/>
      <c r="J549" s="13"/>
      <c r="K549" s="13"/>
      <c r="L549" s="13"/>
    </row>
    <row r="550" spans="1:12" x14ac:dyDescent="0.2">
      <c r="A550" s="5"/>
      <c r="B550" s="13"/>
      <c r="C550" s="13"/>
      <c r="D550" s="13"/>
      <c r="E550" s="13"/>
      <c r="F550" s="13"/>
      <c r="G550" s="13"/>
      <c r="H550" s="13"/>
      <c r="I550" s="13"/>
      <c r="J550" s="13"/>
      <c r="K550" s="13"/>
      <c r="L550" s="13"/>
    </row>
    <row r="551" spans="1:12" x14ac:dyDescent="0.2">
      <c r="A551" s="5"/>
      <c r="B551" s="13"/>
      <c r="C551" s="13"/>
      <c r="D551" s="13"/>
      <c r="E551" s="13"/>
      <c r="F551" s="13"/>
      <c r="G551" s="13"/>
      <c r="H551" s="13"/>
      <c r="I551" s="13"/>
      <c r="J551" s="13"/>
      <c r="K551" s="13"/>
      <c r="L551" s="13"/>
    </row>
    <row r="552" spans="1:12" x14ac:dyDescent="0.2">
      <c r="A552" s="5"/>
      <c r="B552" s="13"/>
      <c r="C552" s="13"/>
      <c r="D552" s="13"/>
      <c r="E552" s="13"/>
      <c r="F552" s="13"/>
      <c r="G552" s="13"/>
      <c r="H552" s="13"/>
      <c r="I552" s="13"/>
      <c r="J552" s="13"/>
      <c r="K552" s="13"/>
      <c r="L552" s="13"/>
    </row>
    <row r="553" spans="1:12" x14ac:dyDescent="0.2">
      <c r="A553" s="5"/>
      <c r="B553" s="13"/>
      <c r="C553" s="13"/>
      <c r="D553" s="13"/>
      <c r="E553" s="13"/>
      <c r="F553" s="13"/>
      <c r="G553" s="13"/>
      <c r="H553" s="13"/>
      <c r="I553" s="13"/>
      <c r="J553" s="13"/>
      <c r="K553" s="13"/>
      <c r="L553" s="13"/>
    </row>
    <row r="554" spans="1:12" x14ac:dyDescent="0.2">
      <c r="A554" s="5"/>
      <c r="B554" s="13"/>
      <c r="C554" s="13"/>
      <c r="D554" s="13"/>
      <c r="E554" s="13"/>
      <c r="F554" s="13"/>
      <c r="G554" s="13"/>
      <c r="H554" s="13"/>
      <c r="I554" s="13"/>
      <c r="J554" s="13"/>
      <c r="K554" s="13"/>
      <c r="L554" s="13"/>
    </row>
    <row r="555" spans="1:12" x14ac:dyDescent="0.2">
      <c r="A555" s="5"/>
      <c r="B555" s="13"/>
      <c r="C555" s="13"/>
      <c r="D555" s="13"/>
      <c r="E555" s="13"/>
      <c r="F555" s="13"/>
      <c r="G555" s="13"/>
      <c r="H555" s="13"/>
      <c r="I555" s="13"/>
      <c r="J555" s="13"/>
      <c r="K555" s="13"/>
      <c r="L555" s="13"/>
    </row>
    <row r="556" spans="1:12" x14ac:dyDescent="0.2">
      <c r="A556" s="5"/>
      <c r="B556" s="13"/>
      <c r="C556" s="13"/>
      <c r="D556" s="13"/>
      <c r="E556" s="13"/>
      <c r="F556" s="13"/>
      <c r="G556" s="13"/>
      <c r="H556" s="13"/>
      <c r="I556" s="13"/>
      <c r="J556" s="13"/>
      <c r="K556" s="13"/>
      <c r="L556" s="13"/>
    </row>
    <row r="557" spans="1:12" x14ac:dyDescent="0.2">
      <c r="A557" s="5"/>
      <c r="B557" s="13"/>
      <c r="C557" s="13"/>
      <c r="D557" s="13"/>
      <c r="E557" s="13"/>
      <c r="F557" s="13"/>
      <c r="G557" s="13"/>
      <c r="H557" s="13"/>
      <c r="I557" s="13"/>
      <c r="J557" s="13"/>
      <c r="K557" s="13"/>
      <c r="L557" s="13"/>
    </row>
    <row r="558" spans="1:12" x14ac:dyDescent="0.2">
      <c r="A558" s="5"/>
      <c r="B558" s="13"/>
      <c r="C558" s="13"/>
      <c r="D558" s="13"/>
      <c r="E558" s="13"/>
      <c r="F558" s="13"/>
      <c r="G558" s="13"/>
      <c r="H558" s="13"/>
      <c r="I558" s="13"/>
      <c r="J558" s="13"/>
      <c r="K558" s="13"/>
      <c r="L558" s="13"/>
    </row>
    <row r="559" spans="1:12" x14ac:dyDescent="0.2">
      <c r="A559" s="5"/>
      <c r="B559" s="13"/>
      <c r="C559" s="13"/>
      <c r="D559" s="13"/>
      <c r="E559" s="13"/>
      <c r="F559" s="13"/>
      <c r="G559" s="13"/>
      <c r="H559" s="13"/>
      <c r="I559" s="13"/>
      <c r="J559" s="13"/>
      <c r="K559" s="13"/>
      <c r="L559" s="13"/>
    </row>
    <row r="560" spans="1:12" x14ac:dyDescent="0.2">
      <c r="A560" s="5"/>
      <c r="B560" s="13"/>
      <c r="C560" s="13"/>
      <c r="D560" s="13"/>
      <c r="E560" s="13"/>
      <c r="F560" s="13"/>
      <c r="G560" s="13"/>
      <c r="H560" s="13"/>
      <c r="I560" s="13"/>
      <c r="J560" s="13"/>
      <c r="K560" s="13"/>
      <c r="L560" s="13"/>
    </row>
    <row r="561" spans="1:12" x14ac:dyDescent="0.2">
      <c r="A561" s="5"/>
      <c r="B561" s="13"/>
      <c r="C561" s="13"/>
      <c r="D561" s="13"/>
      <c r="E561" s="13"/>
      <c r="F561" s="13"/>
      <c r="G561" s="13"/>
      <c r="H561" s="13"/>
      <c r="I561" s="13"/>
      <c r="J561" s="13"/>
      <c r="K561" s="13"/>
      <c r="L561" s="13"/>
    </row>
    <row r="562" spans="1:12" x14ac:dyDescent="0.2">
      <c r="A562" s="5"/>
      <c r="B562" s="13"/>
      <c r="C562" s="13"/>
      <c r="D562" s="13"/>
      <c r="E562" s="13"/>
      <c r="F562" s="13"/>
      <c r="G562" s="13"/>
      <c r="H562" s="13"/>
      <c r="I562" s="13"/>
      <c r="J562" s="13"/>
      <c r="K562" s="13"/>
      <c r="L562" s="13"/>
    </row>
    <row r="563" spans="1:12" x14ac:dyDescent="0.2">
      <c r="A563" s="5"/>
      <c r="B563" s="13"/>
      <c r="C563" s="13"/>
      <c r="D563" s="13"/>
      <c r="E563" s="13"/>
      <c r="F563" s="13"/>
      <c r="G563" s="13"/>
      <c r="H563" s="13"/>
      <c r="I563" s="13"/>
      <c r="J563" s="13"/>
      <c r="K563" s="13"/>
      <c r="L563" s="13"/>
    </row>
    <row r="564" spans="1:12" x14ac:dyDescent="0.2">
      <c r="A564" s="5"/>
      <c r="B564" s="13"/>
      <c r="C564" s="13"/>
      <c r="D564" s="13"/>
      <c r="E564" s="13"/>
      <c r="F564" s="13"/>
      <c r="G564" s="13"/>
      <c r="H564" s="13"/>
      <c r="I564" s="13"/>
      <c r="J564" s="13"/>
      <c r="K564" s="13"/>
      <c r="L564" s="13"/>
    </row>
    <row r="565" spans="1:12" x14ac:dyDescent="0.2">
      <c r="A565" s="5"/>
      <c r="B565" s="13"/>
      <c r="C565" s="13"/>
      <c r="D565" s="13"/>
      <c r="E565" s="13"/>
      <c r="F565" s="13"/>
      <c r="G565" s="13"/>
      <c r="H565" s="13"/>
      <c r="I565" s="13"/>
      <c r="J565" s="13"/>
      <c r="K565" s="13"/>
      <c r="L565" s="13"/>
    </row>
    <row r="566" spans="1:12" x14ac:dyDescent="0.2">
      <c r="A566" s="5"/>
      <c r="B566" s="13"/>
      <c r="C566" s="13"/>
      <c r="D566" s="13"/>
      <c r="E566" s="13"/>
      <c r="F566" s="13"/>
      <c r="G566" s="13"/>
      <c r="H566" s="13"/>
      <c r="I566" s="13"/>
      <c r="J566" s="13"/>
      <c r="K566" s="13"/>
      <c r="L566" s="13"/>
    </row>
    <row r="567" spans="1:12" x14ac:dyDescent="0.2">
      <c r="A567" s="5"/>
      <c r="B567" s="13"/>
      <c r="C567" s="13"/>
      <c r="D567" s="13"/>
      <c r="E567" s="13"/>
      <c r="F567" s="13"/>
      <c r="G567" s="13"/>
      <c r="H567" s="13"/>
      <c r="I567" s="13"/>
      <c r="J567" s="13"/>
      <c r="K567" s="13"/>
      <c r="L567" s="13"/>
    </row>
    <row r="568" spans="1:12" x14ac:dyDescent="0.2">
      <c r="A568" s="5"/>
      <c r="B568" s="13"/>
      <c r="C568" s="13"/>
      <c r="D568" s="13"/>
      <c r="E568" s="13"/>
      <c r="F568" s="13"/>
      <c r="G568" s="13"/>
      <c r="H568" s="13"/>
      <c r="I568" s="13"/>
      <c r="J568" s="13"/>
      <c r="K568" s="13"/>
      <c r="L568" s="13"/>
    </row>
    <row r="569" spans="1:12" x14ac:dyDescent="0.2">
      <c r="A569" s="5"/>
      <c r="B569" s="13"/>
      <c r="C569" s="13"/>
      <c r="D569" s="13"/>
      <c r="E569" s="13"/>
      <c r="F569" s="13"/>
      <c r="G569" s="13"/>
      <c r="H569" s="13"/>
      <c r="I569" s="13"/>
      <c r="J569" s="13"/>
      <c r="K569" s="13"/>
      <c r="L569" s="13"/>
    </row>
    <row r="570" spans="1:12" x14ac:dyDescent="0.2">
      <c r="A570" s="5"/>
      <c r="B570" s="13"/>
      <c r="C570" s="13"/>
      <c r="D570" s="13"/>
      <c r="E570" s="13"/>
      <c r="F570" s="13"/>
      <c r="G570" s="13"/>
      <c r="H570" s="13"/>
      <c r="I570" s="13"/>
      <c r="J570" s="13"/>
      <c r="K570" s="13"/>
      <c r="L570" s="13"/>
    </row>
    <row r="571" spans="1:12" x14ac:dyDescent="0.2">
      <c r="A571" s="5"/>
      <c r="B571" s="13"/>
      <c r="C571" s="13"/>
      <c r="D571" s="13"/>
      <c r="E571" s="13"/>
      <c r="F571" s="13"/>
      <c r="G571" s="13"/>
      <c r="H571" s="13"/>
      <c r="I571" s="13"/>
      <c r="J571" s="13"/>
      <c r="K571" s="13"/>
      <c r="L571" s="13"/>
    </row>
    <row r="572" spans="1:12" x14ac:dyDescent="0.2">
      <c r="A572" s="5"/>
      <c r="B572" s="13"/>
      <c r="C572" s="13"/>
      <c r="D572" s="13"/>
      <c r="E572" s="13"/>
      <c r="F572" s="13"/>
      <c r="G572" s="13"/>
      <c r="H572" s="13"/>
      <c r="I572" s="13"/>
      <c r="J572" s="13"/>
      <c r="K572" s="13"/>
      <c r="L572" s="13"/>
    </row>
    <row r="573" spans="1:12" x14ac:dyDescent="0.2">
      <c r="A573" s="5"/>
      <c r="B573" s="13"/>
      <c r="C573" s="13"/>
      <c r="D573" s="13"/>
      <c r="E573" s="13"/>
      <c r="F573" s="13"/>
      <c r="G573" s="13"/>
      <c r="H573" s="13"/>
      <c r="I573" s="13"/>
      <c r="J573" s="13"/>
      <c r="K573" s="13"/>
      <c r="L573" s="13"/>
    </row>
    <row r="574" spans="1:12" x14ac:dyDescent="0.2">
      <c r="A574" s="5"/>
      <c r="B574" s="13"/>
      <c r="C574" s="13"/>
      <c r="D574" s="13"/>
      <c r="E574" s="13"/>
      <c r="F574" s="13"/>
      <c r="G574" s="13"/>
      <c r="H574" s="13"/>
      <c r="I574" s="13"/>
      <c r="J574" s="13"/>
      <c r="K574" s="13"/>
      <c r="L574" s="13"/>
    </row>
    <row r="575" spans="1:12" x14ac:dyDescent="0.2">
      <c r="A575" s="5"/>
      <c r="B575" s="13"/>
      <c r="C575" s="13"/>
      <c r="D575" s="13"/>
      <c r="E575" s="13"/>
      <c r="F575" s="13"/>
      <c r="G575" s="13"/>
      <c r="H575" s="13"/>
      <c r="I575" s="13"/>
      <c r="J575" s="13"/>
      <c r="K575" s="13"/>
      <c r="L575" s="13"/>
    </row>
    <row r="576" spans="1:12" x14ac:dyDescent="0.2">
      <c r="A576" s="5"/>
      <c r="B576" s="13"/>
      <c r="C576" s="13"/>
      <c r="D576" s="13"/>
      <c r="E576" s="13"/>
      <c r="F576" s="13"/>
      <c r="G576" s="13"/>
      <c r="H576" s="13"/>
      <c r="I576" s="13"/>
      <c r="J576" s="13"/>
      <c r="K576" s="13"/>
      <c r="L576" s="13"/>
    </row>
    <row r="577" spans="1:12" x14ac:dyDescent="0.2">
      <c r="A577" s="5"/>
      <c r="B577" s="13"/>
      <c r="C577" s="13"/>
      <c r="D577" s="13"/>
      <c r="E577" s="13"/>
      <c r="F577" s="13"/>
      <c r="G577" s="13"/>
      <c r="H577" s="13"/>
      <c r="I577" s="13"/>
      <c r="J577" s="13"/>
      <c r="K577" s="13"/>
      <c r="L577" s="13"/>
    </row>
    <row r="578" spans="1:12" x14ac:dyDescent="0.2">
      <c r="A578" s="5"/>
      <c r="B578" s="13"/>
      <c r="C578" s="13"/>
      <c r="D578" s="13"/>
      <c r="E578" s="13"/>
      <c r="F578" s="13"/>
      <c r="G578" s="13"/>
      <c r="H578" s="13"/>
      <c r="I578" s="13"/>
      <c r="J578" s="13"/>
      <c r="K578" s="13"/>
      <c r="L578" s="13"/>
    </row>
    <row r="579" spans="1:12" x14ac:dyDescent="0.2">
      <c r="A579" s="5"/>
      <c r="B579" s="13"/>
      <c r="C579" s="13"/>
      <c r="D579" s="13"/>
      <c r="E579" s="13"/>
      <c r="F579" s="13"/>
      <c r="G579" s="13"/>
      <c r="H579" s="13"/>
      <c r="I579" s="13"/>
      <c r="J579" s="13"/>
      <c r="K579" s="13"/>
      <c r="L579" s="13"/>
    </row>
    <row r="580" spans="1:12" x14ac:dyDescent="0.2">
      <c r="A580" s="5"/>
      <c r="B580" s="13"/>
      <c r="C580" s="13"/>
      <c r="D580" s="13"/>
      <c r="E580" s="13"/>
      <c r="F580" s="13"/>
      <c r="G580" s="13"/>
      <c r="H580" s="13"/>
      <c r="I580" s="13"/>
      <c r="J580" s="13"/>
      <c r="K580" s="13"/>
      <c r="L580" s="13"/>
    </row>
    <row r="581" spans="1:12" x14ac:dyDescent="0.2">
      <c r="A581" s="5"/>
      <c r="B581" s="13"/>
      <c r="C581" s="13"/>
      <c r="D581" s="13"/>
      <c r="E581" s="13"/>
      <c r="F581" s="13"/>
      <c r="G581" s="13"/>
      <c r="H581" s="13"/>
      <c r="I581" s="13"/>
      <c r="J581" s="13"/>
      <c r="K581" s="13"/>
      <c r="L581" s="13"/>
    </row>
    <row r="582" spans="1:12" x14ac:dyDescent="0.2">
      <c r="A582" s="5"/>
      <c r="B582" s="13"/>
      <c r="C582" s="13"/>
      <c r="D582" s="13"/>
      <c r="E582" s="13"/>
      <c r="F582" s="13"/>
      <c r="G582" s="13"/>
      <c r="H582" s="13"/>
      <c r="I582" s="13"/>
      <c r="J582" s="13"/>
      <c r="K582" s="13"/>
      <c r="L582" s="13"/>
    </row>
    <row r="583" spans="1:12" x14ac:dyDescent="0.2">
      <c r="A583" s="5"/>
      <c r="B583" s="13"/>
      <c r="C583" s="13"/>
      <c r="D583" s="13"/>
      <c r="E583" s="13"/>
      <c r="F583" s="13"/>
      <c r="G583" s="13"/>
      <c r="H583" s="13"/>
      <c r="I583" s="13"/>
      <c r="J583" s="13"/>
      <c r="K583" s="13"/>
      <c r="L583" s="13"/>
    </row>
    <row r="584" spans="1:12" x14ac:dyDescent="0.2">
      <c r="A584" s="5"/>
      <c r="B584" s="13"/>
      <c r="C584" s="13"/>
      <c r="D584" s="13"/>
      <c r="E584" s="13"/>
      <c r="F584" s="13"/>
      <c r="G584" s="13"/>
      <c r="H584" s="13"/>
      <c r="I584" s="13"/>
      <c r="J584" s="13"/>
      <c r="K584" s="13"/>
      <c r="L584" s="13"/>
    </row>
    <row r="585" spans="1:12" x14ac:dyDescent="0.2">
      <c r="A585" s="5"/>
      <c r="B585" s="13"/>
      <c r="C585" s="13"/>
      <c r="D585" s="13"/>
      <c r="E585" s="13"/>
      <c r="F585" s="13"/>
      <c r="G585" s="13"/>
      <c r="H585" s="13"/>
      <c r="I585" s="13"/>
      <c r="J585" s="13"/>
      <c r="K585" s="13"/>
      <c r="L585" s="13"/>
    </row>
    <row r="586" spans="1:12" x14ac:dyDescent="0.2">
      <c r="A586" s="5"/>
      <c r="B586" s="13"/>
      <c r="C586" s="13"/>
      <c r="D586" s="13"/>
      <c r="E586" s="13"/>
      <c r="F586" s="13"/>
      <c r="G586" s="13"/>
      <c r="H586" s="13"/>
      <c r="I586" s="13"/>
      <c r="J586" s="13"/>
      <c r="K586" s="13"/>
      <c r="L586" s="13"/>
    </row>
    <row r="587" spans="1:12" x14ac:dyDescent="0.2">
      <c r="A587" s="5"/>
      <c r="B587" s="13"/>
      <c r="C587" s="13"/>
      <c r="D587" s="13"/>
      <c r="E587" s="13"/>
      <c r="F587" s="13"/>
      <c r="G587" s="13"/>
      <c r="H587" s="13"/>
      <c r="I587" s="13"/>
      <c r="J587" s="13"/>
      <c r="K587" s="13"/>
      <c r="L587" s="13"/>
    </row>
    <row r="588" spans="1:12" x14ac:dyDescent="0.2">
      <c r="A588" s="5"/>
      <c r="B588" s="13"/>
      <c r="C588" s="13"/>
      <c r="D588" s="13"/>
      <c r="E588" s="13"/>
      <c r="F588" s="13"/>
      <c r="G588" s="13"/>
      <c r="H588" s="13"/>
      <c r="I588" s="13"/>
      <c r="J588" s="13"/>
      <c r="K588" s="13"/>
      <c r="L588" s="13"/>
    </row>
    <row r="589" spans="1:12" x14ac:dyDescent="0.2">
      <c r="A589" s="5"/>
      <c r="B589" s="13"/>
      <c r="C589" s="13"/>
      <c r="D589" s="13"/>
      <c r="E589" s="13"/>
      <c r="F589" s="13"/>
      <c r="G589" s="13"/>
      <c r="H589" s="13"/>
      <c r="I589" s="13"/>
      <c r="J589" s="13"/>
      <c r="K589" s="13"/>
      <c r="L589" s="13"/>
    </row>
    <row r="590" spans="1:12" x14ac:dyDescent="0.2">
      <c r="A590" s="5"/>
      <c r="B590" s="13"/>
      <c r="C590" s="13"/>
      <c r="D590" s="13"/>
      <c r="E590" s="13"/>
      <c r="F590" s="13"/>
      <c r="G590" s="13"/>
      <c r="H590" s="13"/>
      <c r="I590" s="13"/>
      <c r="J590" s="13"/>
      <c r="K590" s="13"/>
      <c r="L590" s="13"/>
    </row>
    <row r="591" spans="1:12" x14ac:dyDescent="0.2">
      <c r="A591" s="5"/>
      <c r="B591" s="13"/>
      <c r="C591" s="13"/>
      <c r="D591" s="13"/>
      <c r="E591" s="13"/>
      <c r="F591" s="13"/>
      <c r="G591" s="13"/>
      <c r="H591" s="13"/>
      <c r="I591" s="13"/>
      <c r="J591" s="13"/>
      <c r="K591" s="13"/>
      <c r="L591" s="13"/>
    </row>
    <row r="592" spans="1:12" x14ac:dyDescent="0.2">
      <c r="A592" s="5"/>
      <c r="B592" s="13"/>
      <c r="C592" s="13"/>
      <c r="D592" s="13"/>
      <c r="E592" s="13"/>
      <c r="F592" s="13"/>
      <c r="G592" s="13"/>
      <c r="H592" s="13"/>
      <c r="I592" s="13"/>
      <c r="J592" s="13"/>
      <c r="K592" s="13"/>
      <c r="L592" s="13"/>
    </row>
    <row r="593" spans="1:12" x14ac:dyDescent="0.2">
      <c r="A593" s="5"/>
      <c r="B593" s="13"/>
      <c r="C593" s="13"/>
      <c r="D593" s="13"/>
      <c r="E593" s="13"/>
      <c r="F593" s="13"/>
      <c r="G593" s="13"/>
      <c r="H593" s="13"/>
      <c r="I593" s="13"/>
      <c r="J593" s="13"/>
      <c r="K593" s="13"/>
      <c r="L593" s="13"/>
    </row>
    <row r="594" spans="1:12" x14ac:dyDescent="0.2">
      <c r="A594" s="5"/>
      <c r="B594" s="13"/>
      <c r="C594" s="13"/>
      <c r="D594" s="13"/>
      <c r="E594" s="13"/>
      <c r="F594" s="13"/>
      <c r="G594" s="13"/>
      <c r="H594" s="13"/>
      <c r="I594" s="13"/>
      <c r="J594" s="13"/>
      <c r="K594" s="13"/>
      <c r="L594" s="13"/>
    </row>
    <row r="595" spans="1:12" x14ac:dyDescent="0.2">
      <c r="A595" s="5"/>
      <c r="B595" s="13"/>
      <c r="C595" s="13"/>
      <c r="D595" s="13"/>
      <c r="E595" s="13"/>
      <c r="F595" s="13"/>
      <c r="G595" s="13"/>
      <c r="H595" s="13"/>
      <c r="I595" s="13"/>
      <c r="J595" s="13"/>
      <c r="K595" s="13"/>
      <c r="L595" s="13"/>
    </row>
    <row r="596" spans="1:12" x14ac:dyDescent="0.2">
      <c r="A596" s="5"/>
      <c r="B596" s="13"/>
      <c r="C596" s="13"/>
      <c r="D596" s="13"/>
      <c r="E596" s="13"/>
      <c r="F596" s="13"/>
      <c r="G596" s="13"/>
      <c r="H596" s="13"/>
      <c r="I596" s="13"/>
      <c r="J596" s="13"/>
      <c r="K596" s="13"/>
      <c r="L596" s="13"/>
    </row>
    <row r="597" spans="1:12" x14ac:dyDescent="0.2">
      <c r="A597" s="5"/>
      <c r="B597" s="13"/>
      <c r="C597" s="13"/>
      <c r="D597" s="13"/>
      <c r="E597" s="13"/>
      <c r="F597" s="13"/>
      <c r="G597" s="13"/>
      <c r="H597" s="13"/>
      <c r="I597" s="13"/>
      <c r="J597" s="13"/>
      <c r="K597" s="13"/>
      <c r="L597" s="13"/>
    </row>
    <row r="598" spans="1:12" x14ac:dyDescent="0.2">
      <c r="A598" s="5"/>
      <c r="B598" s="13"/>
      <c r="C598" s="13"/>
      <c r="D598" s="13"/>
      <c r="E598" s="13"/>
      <c r="F598" s="13"/>
      <c r="G598" s="13"/>
      <c r="H598" s="13"/>
      <c r="I598" s="13"/>
      <c r="J598" s="13"/>
      <c r="K598" s="13"/>
      <c r="L598" s="13"/>
    </row>
    <row r="599" spans="1:12" x14ac:dyDescent="0.2">
      <c r="A599" s="5"/>
      <c r="B599" s="13"/>
      <c r="C599" s="13"/>
      <c r="D599" s="13"/>
      <c r="E599" s="13"/>
      <c r="F599" s="13"/>
      <c r="G599" s="13"/>
      <c r="H599" s="13"/>
      <c r="I599" s="13"/>
      <c r="J599" s="13"/>
      <c r="K599" s="13"/>
      <c r="L599" s="13"/>
    </row>
    <row r="600" spans="1:12" x14ac:dyDescent="0.2">
      <c r="A600" s="5"/>
      <c r="B600" s="13"/>
      <c r="C600" s="13"/>
      <c r="D600" s="13"/>
      <c r="E600" s="13"/>
      <c r="F600" s="13"/>
      <c r="G600" s="13"/>
      <c r="H600" s="13"/>
      <c r="I600" s="13"/>
      <c r="J600" s="13"/>
      <c r="K600" s="13"/>
      <c r="L600" s="13"/>
    </row>
    <row r="601" spans="1:12" x14ac:dyDescent="0.2">
      <c r="A601" s="5"/>
      <c r="B601" s="13"/>
      <c r="C601" s="13"/>
      <c r="D601" s="13"/>
      <c r="E601" s="13"/>
      <c r="F601" s="13"/>
      <c r="G601" s="13"/>
      <c r="H601" s="13"/>
      <c r="I601" s="13"/>
      <c r="J601" s="13"/>
      <c r="K601" s="13"/>
      <c r="L601" s="13"/>
    </row>
    <row r="602" spans="1:12" x14ac:dyDescent="0.2">
      <c r="A602" s="5"/>
      <c r="B602" s="13"/>
      <c r="C602" s="13"/>
      <c r="D602" s="13"/>
      <c r="E602" s="13"/>
      <c r="F602" s="13"/>
      <c r="G602" s="13"/>
      <c r="H602" s="13"/>
      <c r="I602" s="13"/>
      <c r="J602" s="13"/>
      <c r="K602" s="13"/>
      <c r="L602" s="13"/>
    </row>
    <row r="603" spans="1:12" x14ac:dyDescent="0.2">
      <c r="A603" s="5"/>
      <c r="B603" s="13"/>
      <c r="C603" s="13"/>
      <c r="D603" s="13"/>
      <c r="E603" s="13"/>
      <c r="F603" s="13"/>
      <c r="G603" s="13"/>
      <c r="H603" s="13"/>
      <c r="I603" s="13"/>
      <c r="J603" s="13"/>
      <c r="K603" s="13"/>
      <c r="L603" s="13"/>
    </row>
    <row r="604" spans="1:12" x14ac:dyDescent="0.2">
      <c r="A604" s="5"/>
      <c r="B604" s="13"/>
      <c r="C604" s="13"/>
      <c r="D604" s="13"/>
      <c r="E604" s="13"/>
      <c r="F604" s="13"/>
      <c r="G604" s="13"/>
      <c r="H604" s="13"/>
      <c r="I604" s="13"/>
      <c r="J604" s="13"/>
      <c r="K604" s="13"/>
      <c r="L604" s="13"/>
    </row>
    <row r="605" spans="1:12" x14ac:dyDescent="0.2">
      <c r="A605" s="5"/>
      <c r="B605" s="13"/>
      <c r="C605" s="13"/>
      <c r="D605" s="13"/>
      <c r="E605" s="13"/>
      <c r="F605" s="13"/>
      <c r="G605" s="13"/>
      <c r="H605" s="13"/>
      <c r="I605" s="13"/>
      <c r="J605" s="13"/>
      <c r="K605" s="13"/>
      <c r="L605" s="13"/>
    </row>
    <row r="606" spans="1:12" x14ac:dyDescent="0.2">
      <c r="A606" s="5"/>
      <c r="B606" s="13"/>
      <c r="C606" s="13"/>
      <c r="D606" s="13"/>
      <c r="E606" s="13"/>
      <c r="F606" s="13"/>
      <c r="G606" s="13"/>
      <c r="H606" s="13"/>
      <c r="I606" s="13"/>
      <c r="J606" s="13"/>
      <c r="K606" s="13"/>
      <c r="L606" s="13"/>
    </row>
    <row r="607" spans="1:12" x14ac:dyDescent="0.2">
      <c r="A607" s="5"/>
      <c r="B607" s="13"/>
      <c r="C607" s="13"/>
      <c r="D607" s="13"/>
      <c r="E607" s="13"/>
      <c r="F607" s="13"/>
      <c r="G607" s="13"/>
      <c r="H607" s="13"/>
      <c r="I607" s="13"/>
      <c r="J607" s="13"/>
      <c r="K607" s="13"/>
      <c r="L607" s="13"/>
    </row>
    <row r="608" spans="1:12" x14ac:dyDescent="0.2">
      <c r="A608" s="5"/>
      <c r="B608" s="13"/>
      <c r="C608" s="13"/>
      <c r="D608" s="13"/>
      <c r="E608" s="13"/>
      <c r="F608" s="13"/>
      <c r="G608" s="13"/>
      <c r="H608" s="13"/>
      <c r="I608" s="13"/>
      <c r="J608" s="13"/>
      <c r="K608" s="13"/>
      <c r="L608" s="13"/>
    </row>
    <row r="609" spans="1:12" x14ac:dyDescent="0.2">
      <c r="A609" s="5"/>
      <c r="B609" s="13"/>
      <c r="C609" s="13"/>
      <c r="D609" s="13"/>
      <c r="E609" s="13"/>
      <c r="F609" s="13"/>
      <c r="G609" s="13"/>
      <c r="H609" s="13"/>
      <c r="I609" s="13"/>
      <c r="J609" s="13"/>
      <c r="K609" s="13"/>
      <c r="L609" s="13"/>
    </row>
    <row r="610" spans="1:12" x14ac:dyDescent="0.2">
      <c r="A610" s="5"/>
      <c r="B610" s="13"/>
      <c r="C610" s="13"/>
      <c r="D610" s="13"/>
      <c r="E610" s="13"/>
      <c r="F610" s="13"/>
      <c r="G610" s="13"/>
      <c r="H610" s="13"/>
      <c r="I610" s="13"/>
      <c r="J610" s="13"/>
      <c r="K610" s="13"/>
      <c r="L610" s="13"/>
    </row>
    <row r="611" spans="1:12" x14ac:dyDescent="0.2">
      <c r="A611" s="5"/>
      <c r="B611" s="13"/>
      <c r="C611" s="13"/>
      <c r="D611" s="13"/>
      <c r="E611" s="13"/>
      <c r="F611" s="13"/>
      <c r="G611" s="13"/>
      <c r="H611" s="13"/>
      <c r="I611" s="13"/>
      <c r="J611" s="13"/>
      <c r="K611" s="13"/>
      <c r="L611" s="13"/>
    </row>
    <row r="612" spans="1:12" x14ac:dyDescent="0.2">
      <c r="A612" s="5"/>
      <c r="B612" s="13"/>
      <c r="C612" s="13"/>
      <c r="D612" s="13"/>
      <c r="E612" s="13"/>
      <c r="F612" s="13"/>
      <c r="G612" s="13"/>
      <c r="H612" s="13"/>
      <c r="I612" s="13"/>
      <c r="J612" s="13"/>
      <c r="K612" s="13"/>
      <c r="L612" s="13"/>
    </row>
    <row r="613" spans="1:12" x14ac:dyDescent="0.2">
      <c r="A613" s="5"/>
      <c r="B613" s="13"/>
      <c r="C613" s="13"/>
      <c r="D613" s="13"/>
      <c r="E613" s="13"/>
      <c r="F613" s="13"/>
      <c r="G613" s="13"/>
      <c r="H613" s="13"/>
      <c r="I613" s="13"/>
      <c r="J613" s="13"/>
      <c r="K613" s="13"/>
      <c r="L613" s="13"/>
    </row>
    <row r="614" spans="1:12" x14ac:dyDescent="0.2">
      <c r="A614" s="5"/>
      <c r="B614" s="13"/>
      <c r="C614" s="13"/>
      <c r="D614" s="13"/>
      <c r="E614" s="13"/>
      <c r="F614" s="13"/>
      <c r="G614" s="13"/>
      <c r="H614" s="13"/>
      <c r="I614" s="13"/>
      <c r="J614" s="13"/>
      <c r="K614" s="13"/>
      <c r="L614" s="13"/>
    </row>
    <row r="615" spans="1:12" x14ac:dyDescent="0.2">
      <c r="A615" s="5"/>
      <c r="B615" s="13"/>
      <c r="C615" s="13"/>
      <c r="D615" s="13"/>
      <c r="E615" s="13"/>
      <c r="F615" s="13"/>
      <c r="G615" s="13"/>
      <c r="H615" s="13"/>
      <c r="I615" s="13"/>
      <c r="J615" s="13"/>
      <c r="K615" s="13"/>
      <c r="L615" s="13"/>
    </row>
    <row r="616" spans="1:12" x14ac:dyDescent="0.2">
      <c r="A616" s="5"/>
      <c r="B616" s="13"/>
      <c r="C616" s="13"/>
      <c r="D616" s="13"/>
      <c r="E616" s="13"/>
      <c r="F616" s="13"/>
      <c r="G616" s="13"/>
      <c r="H616" s="13"/>
      <c r="I616" s="13"/>
      <c r="J616" s="13"/>
      <c r="K616" s="13"/>
      <c r="L616" s="13"/>
    </row>
    <row r="617" spans="1:12" x14ac:dyDescent="0.2">
      <c r="A617" s="5"/>
      <c r="B617" s="13"/>
      <c r="C617" s="13"/>
      <c r="D617" s="13"/>
      <c r="E617" s="13"/>
      <c r="F617" s="13"/>
      <c r="G617" s="13"/>
      <c r="H617" s="13"/>
      <c r="I617" s="13"/>
      <c r="J617" s="13"/>
      <c r="K617" s="13"/>
      <c r="L617" s="13"/>
    </row>
    <row r="618" spans="1:12" x14ac:dyDescent="0.2">
      <c r="A618" s="5"/>
      <c r="B618" s="13"/>
      <c r="C618" s="13"/>
      <c r="D618" s="13"/>
      <c r="E618" s="13"/>
      <c r="F618" s="13"/>
      <c r="G618" s="13"/>
      <c r="H618" s="13"/>
      <c r="I618" s="13"/>
      <c r="J618" s="13"/>
      <c r="K618" s="13"/>
      <c r="L618" s="13"/>
    </row>
    <row r="619" spans="1:12" x14ac:dyDescent="0.2">
      <c r="A619" s="5"/>
      <c r="B619" s="13"/>
      <c r="C619" s="13"/>
      <c r="D619" s="13"/>
      <c r="E619" s="13"/>
      <c r="F619" s="13"/>
      <c r="G619" s="13"/>
      <c r="H619" s="13"/>
      <c r="I619" s="13"/>
      <c r="J619" s="13"/>
      <c r="K619" s="13"/>
      <c r="L619" s="13"/>
    </row>
    <row r="620" spans="1:12" x14ac:dyDescent="0.2">
      <c r="A620" s="5"/>
      <c r="B620" s="13"/>
      <c r="C620" s="13"/>
      <c r="D620" s="13"/>
      <c r="E620" s="13"/>
      <c r="F620" s="13"/>
      <c r="G620" s="13"/>
      <c r="H620" s="13"/>
      <c r="I620" s="13"/>
      <c r="J620" s="13"/>
      <c r="K620" s="13"/>
      <c r="L620" s="13"/>
    </row>
    <row r="621" spans="1:12" x14ac:dyDescent="0.2">
      <c r="A621" s="5"/>
      <c r="B621" s="13"/>
      <c r="C621" s="13"/>
      <c r="D621" s="13"/>
      <c r="E621" s="13"/>
      <c r="F621" s="13"/>
      <c r="G621" s="13"/>
      <c r="H621" s="13"/>
      <c r="I621" s="13"/>
      <c r="J621" s="13"/>
      <c r="K621" s="13"/>
      <c r="L621" s="13"/>
    </row>
    <row r="622" spans="1:12" x14ac:dyDescent="0.2">
      <c r="A622" s="5"/>
      <c r="B622" s="13"/>
      <c r="C622" s="13"/>
      <c r="D622" s="13"/>
      <c r="E622" s="13"/>
      <c r="F622" s="13"/>
      <c r="G622" s="13"/>
      <c r="H622" s="13"/>
      <c r="I622" s="13"/>
      <c r="J622" s="13"/>
      <c r="K622" s="13"/>
      <c r="L622" s="13"/>
    </row>
    <row r="623" spans="1:12" x14ac:dyDescent="0.2">
      <c r="A623" s="5"/>
      <c r="B623" s="13"/>
      <c r="C623" s="13"/>
      <c r="D623" s="13"/>
      <c r="E623" s="13"/>
      <c r="F623" s="13"/>
      <c r="G623" s="13"/>
      <c r="H623" s="13"/>
      <c r="I623" s="13"/>
      <c r="J623" s="13"/>
      <c r="K623" s="13"/>
      <c r="L623" s="13"/>
    </row>
    <row r="624" spans="1:12" x14ac:dyDescent="0.2">
      <c r="A624" s="5"/>
      <c r="B624" s="13"/>
      <c r="C624" s="13"/>
      <c r="D624" s="13"/>
      <c r="E624" s="13"/>
      <c r="F624" s="13"/>
      <c r="G624" s="13"/>
      <c r="H624" s="13"/>
      <c r="I624" s="13"/>
      <c r="J624" s="13"/>
      <c r="K624" s="13"/>
      <c r="L624" s="13"/>
    </row>
    <row r="625" spans="1:12" x14ac:dyDescent="0.2">
      <c r="A625" s="5"/>
      <c r="B625" s="13"/>
      <c r="C625" s="13"/>
      <c r="D625" s="13"/>
      <c r="E625" s="13"/>
      <c r="F625" s="13"/>
      <c r="G625" s="13"/>
      <c r="H625" s="13"/>
      <c r="I625" s="13"/>
      <c r="J625" s="13"/>
      <c r="K625" s="13"/>
      <c r="L625" s="13"/>
    </row>
    <row r="626" spans="1:12" x14ac:dyDescent="0.2">
      <c r="A626" s="5"/>
      <c r="B626" s="13"/>
      <c r="C626" s="13"/>
      <c r="D626" s="13"/>
      <c r="E626" s="13"/>
      <c r="F626" s="13"/>
      <c r="G626" s="13"/>
      <c r="H626" s="13"/>
      <c r="I626" s="13"/>
      <c r="J626" s="13"/>
      <c r="K626" s="13"/>
      <c r="L626" s="13"/>
    </row>
    <row r="627" spans="1:12" x14ac:dyDescent="0.2">
      <c r="A627" s="5"/>
      <c r="B627" s="13"/>
      <c r="C627" s="13"/>
      <c r="D627" s="13"/>
      <c r="E627" s="13"/>
      <c r="F627" s="13"/>
      <c r="G627" s="13"/>
      <c r="H627" s="13"/>
      <c r="I627" s="13"/>
      <c r="J627" s="13"/>
      <c r="K627" s="13"/>
      <c r="L627" s="13"/>
    </row>
    <row r="628" spans="1:12" x14ac:dyDescent="0.2">
      <c r="A628" s="5"/>
      <c r="B628" s="13"/>
      <c r="C628" s="13"/>
      <c r="D628" s="13"/>
      <c r="E628" s="13"/>
      <c r="F628" s="13"/>
      <c r="G628" s="13"/>
      <c r="H628" s="13"/>
      <c r="I628" s="13"/>
      <c r="J628" s="13"/>
      <c r="K628" s="13"/>
      <c r="L628" s="13"/>
    </row>
    <row r="629" spans="1:12" x14ac:dyDescent="0.2">
      <c r="A629" s="5"/>
      <c r="B629" s="13"/>
      <c r="C629" s="13"/>
      <c r="D629" s="13"/>
      <c r="E629" s="13"/>
      <c r="F629" s="13"/>
      <c r="G629" s="13"/>
      <c r="H629" s="13"/>
      <c r="I629" s="13"/>
      <c r="J629" s="13"/>
      <c r="K629" s="13"/>
      <c r="L629" s="13"/>
    </row>
    <row r="630" spans="1:12" x14ac:dyDescent="0.2">
      <c r="A630" s="5"/>
      <c r="B630" s="13"/>
      <c r="C630" s="13"/>
      <c r="D630" s="13"/>
      <c r="E630" s="13"/>
      <c r="F630" s="13"/>
      <c r="G630" s="13"/>
      <c r="H630" s="13"/>
      <c r="I630" s="13"/>
      <c r="J630" s="13"/>
      <c r="K630" s="13"/>
      <c r="L630" s="13"/>
    </row>
    <row r="631" spans="1:12" x14ac:dyDescent="0.2">
      <c r="A631" s="5"/>
      <c r="B631" s="13"/>
      <c r="C631" s="13"/>
      <c r="D631" s="13"/>
      <c r="E631" s="13"/>
      <c r="F631" s="13"/>
      <c r="G631" s="13"/>
      <c r="H631" s="13"/>
      <c r="I631" s="13"/>
      <c r="J631" s="13"/>
      <c r="K631" s="13"/>
      <c r="L631" s="13"/>
    </row>
    <row r="632" spans="1:12" x14ac:dyDescent="0.2">
      <c r="A632" s="5"/>
      <c r="B632" s="13"/>
      <c r="C632" s="13"/>
      <c r="D632" s="13"/>
      <c r="E632" s="13"/>
      <c r="F632" s="13"/>
      <c r="G632" s="13"/>
      <c r="H632" s="13"/>
      <c r="I632" s="13"/>
      <c r="J632" s="13"/>
      <c r="K632" s="13"/>
      <c r="L632" s="13"/>
    </row>
    <row r="633" spans="1:12" x14ac:dyDescent="0.2">
      <c r="A633" s="5"/>
      <c r="B633" s="13"/>
      <c r="C633" s="13"/>
      <c r="D633" s="13"/>
      <c r="E633" s="13"/>
      <c r="F633" s="13"/>
      <c r="G633" s="13"/>
      <c r="H633" s="13"/>
      <c r="I633" s="13"/>
      <c r="J633" s="13"/>
      <c r="K633" s="13"/>
      <c r="L633" s="13"/>
    </row>
    <row r="634" spans="1:12" x14ac:dyDescent="0.2">
      <c r="A634" s="5"/>
      <c r="B634" s="13"/>
      <c r="C634" s="13"/>
      <c r="D634" s="13"/>
      <c r="E634" s="13"/>
      <c r="F634" s="13"/>
      <c r="G634" s="13"/>
      <c r="H634" s="13"/>
      <c r="I634" s="13"/>
      <c r="J634" s="13"/>
      <c r="K634" s="13"/>
      <c r="L634" s="13"/>
    </row>
    <row r="635" spans="1:12" x14ac:dyDescent="0.2">
      <c r="A635" s="5"/>
      <c r="B635" s="13"/>
      <c r="C635" s="13"/>
      <c r="D635" s="13"/>
      <c r="E635" s="13"/>
      <c r="F635" s="13"/>
      <c r="G635" s="13"/>
      <c r="H635" s="13"/>
      <c r="I635" s="13"/>
      <c r="J635" s="13"/>
      <c r="K635" s="13"/>
      <c r="L635" s="13"/>
    </row>
    <row r="636" spans="1:12" x14ac:dyDescent="0.2">
      <c r="A636" s="5"/>
      <c r="B636" s="13"/>
      <c r="C636" s="13"/>
      <c r="D636" s="13"/>
      <c r="E636" s="13"/>
      <c r="F636" s="13"/>
      <c r="G636" s="13"/>
      <c r="H636" s="13"/>
      <c r="I636" s="13"/>
      <c r="J636" s="13"/>
      <c r="K636" s="13"/>
      <c r="L636" s="13"/>
    </row>
    <row r="637" spans="1:12" x14ac:dyDescent="0.2">
      <c r="A637" s="5"/>
      <c r="B637" s="13"/>
      <c r="C637" s="13"/>
      <c r="D637" s="13"/>
      <c r="E637" s="13"/>
      <c r="F637" s="13"/>
      <c r="G637" s="13"/>
      <c r="H637" s="13"/>
      <c r="I637" s="13"/>
      <c r="J637" s="13"/>
      <c r="K637" s="13"/>
      <c r="L637" s="13"/>
    </row>
    <row r="638" spans="1:12" x14ac:dyDescent="0.2">
      <c r="A638" s="5"/>
      <c r="B638" s="13"/>
      <c r="C638" s="13"/>
      <c r="D638" s="13"/>
      <c r="E638" s="13"/>
      <c r="F638" s="13"/>
      <c r="G638" s="13"/>
      <c r="H638" s="13"/>
      <c r="I638" s="13"/>
      <c r="J638" s="13"/>
      <c r="K638" s="13"/>
      <c r="L638" s="13"/>
    </row>
    <row r="639" spans="1:12" x14ac:dyDescent="0.2">
      <c r="A639" s="5"/>
      <c r="B639" s="13"/>
      <c r="C639" s="13"/>
      <c r="D639" s="13"/>
      <c r="E639" s="13"/>
      <c r="F639" s="13"/>
      <c r="G639" s="13"/>
      <c r="H639" s="13"/>
      <c r="I639" s="13"/>
      <c r="J639" s="13"/>
      <c r="K639" s="13"/>
      <c r="L639" s="13"/>
    </row>
    <row r="640" spans="1:12" x14ac:dyDescent="0.2">
      <c r="A640" s="5"/>
      <c r="B640" s="13"/>
      <c r="C640" s="13"/>
      <c r="D640" s="13"/>
      <c r="E640" s="13"/>
      <c r="F640" s="13"/>
      <c r="G640" s="13"/>
      <c r="H640" s="13"/>
      <c r="I640" s="13"/>
      <c r="J640" s="13"/>
      <c r="K640" s="13"/>
      <c r="L640" s="13"/>
    </row>
    <row r="641" spans="1:12" x14ac:dyDescent="0.2">
      <c r="A641" s="5"/>
      <c r="B641" s="13"/>
      <c r="C641" s="13"/>
      <c r="D641" s="13"/>
      <c r="E641" s="13"/>
      <c r="F641" s="13"/>
      <c r="G641" s="13"/>
      <c r="H641" s="13"/>
      <c r="I641" s="13"/>
      <c r="J641" s="13"/>
      <c r="K641" s="13"/>
      <c r="L641" s="13"/>
    </row>
    <row r="642" spans="1:12" x14ac:dyDescent="0.2">
      <c r="A642" s="5"/>
      <c r="B642" s="13"/>
      <c r="C642" s="13"/>
      <c r="D642" s="13"/>
      <c r="E642" s="13"/>
      <c r="F642" s="13"/>
      <c r="G642" s="13"/>
      <c r="H642" s="13"/>
      <c r="I642" s="13"/>
      <c r="J642" s="13"/>
      <c r="K642" s="13"/>
      <c r="L642" s="13"/>
    </row>
    <row r="643" spans="1:12" x14ac:dyDescent="0.2">
      <c r="A643" s="5"/>
      <c r="B643" s="13"/>
      <c r="C643" s="13"/>
      <c r="D643" s="13"/>
      <c r="E643" s="13"/>
      <c r="F643" s="13"/>
      <c r="G643" s="13"/>
      <c r="H643" s="13"/>
      <c r="I643" s="13"/>
      <c r="J643" s="13"/>
      <c r="K643" s="13"/>
      <c r="L643" s="13"/>
    </row>
    <row r="644" spans="1:12" x14ac:dyDescent="0.2">
      <c r="A644" s="5"/>
      <c r="B644" s="13"/>
      <c r="C644" s="13"/>
      <c r="D644" s="13"/>
      <c r="E644" s="13"/>
      <c r="F644" s="13"/>
      <c r="G644" s="13"/>
      <c r="H644" s="13"/>
      <c r="I644" s="13"/>
      <c r="J644" s="13"/>
      <c r="K644" s="13"/>
      <c r="L644" s="13"/>
    </row>
    <row r="645" spans="1:12" x14ac:dyDescent="0.2">
      <c r="A645" s="5"/>
      <c r="B645" s="13"/>
      <c r="C645" s="13"/>
      <c r="D645" s="13"/>
      <c r="E645" s="13"/>
      <c r="F645" s="13"/>
      <c r="G645" s="13"/>
      <c r="H645" s="13"/>
      <c r="I645" s="13"/>
      <c r="J645" s="13"/>
      <c r="K645" s="13"/>
      <c r="L645" s="13"/>
    </row>
    <row r="646" spans="1:12" x14ac:dyDescent="0.2">
      <c r="A646" s="5"/>
      <c r="B646" s="13"/>
      <c r="C646" s="13"/>
      <c r="D646" s="13"/>
      <c r="E646" s="13"/>
      <c r="F646" s="13"/>
      <c r="G646" s="13"/>
      <c r="H646" s="13"/>
      <c r="I646" s="13"/>
      <c r="J646" s="13"/>
      <c r="K646" s="13"/>
      <c r="L646" s="13"/>
    </row>
    <row r="647" spans="1:12" x14ac:dyDescent="0.2">
      <c r="A647" s="5"/>
      <c r="B647" s="13"/>
      <c r="C647" s="13"/>
      <c r="D647" s="13"/>
      <c r="E647" s="13"/>
      <c r="F647" s="13"/>
      <c r="G647" s="13"/>
      <c r="H647" s="13"/>
      <c r="I647" s="13"/>
      <c r="J647" s="13"/>
      <c r="K647" s="13"/>
      <c r="L647" s="13"/>
    </row>
    <row r="648" spans="1:12" x14ac:dyDescent="0.2">
      <c r="A648" s="5"/>
      <c r="B648" s="13"/>
      <c r="C648" s="13"/>
      <c r="D648" s="13"/>
      <c r="E648" s="13"/>
      <c r="F648" s="13"/>
      <c r="G648" s="13"/>
      <c r="H648" s="13"/>
      <c r="I648" s="13"/>
      <c r="J648" s="13"/>
      <c r="K648" s="13"/>
      <c r="L648" s="13"/>
    </row>
    <row r="649" spans="1:12" x14ac:dyDescent="0.2">
      <c r="A649" s="5"/>
      <c r="B649" s="13"/>
      <c r="C649" s="13"/>
      <c r="D649" s="13"/>
      <c r="E649" s="13"/>
      <c r="F649" s="13"/>
      <c r="G649" s="13"/>
      <c r="H649" s="13"/>
      <c r="I649" s="13"/>
      <c r="J649" s="13"/>
      <c r="K649" s="13"/>
      <c r="L649" s="13"/>
    </row>
    <row r="650" spans="1:12" x14ac:dyDescent="0.2">
      <c r="A650" s="5"/>
      <c r="B650" s="13"/>
      <c r="C650" s="13"/>
      <c r="D650" s="13"/>
      <c r="E650" s="13"/>
      <c r="F650" s="13"/>
      <c r="G650" s="13"/>
      <c r="H650" s="13"/>
      <c r="I650" s="13"/>
      <c r="J650" s="13"/>
      <c r="K650" s="13"/>
      <c r="L650" s="13"/>
    </row>
    <row r="651" spans="1:12" x14ac:dyDescent="0.2">
      <c r="A651" s="5"/>
      <c r="B651" s="13"/>
      <c r="C651" s="13"/>
      <c r="D651" s="13"/>
      <c r="E651" s="13"/>
      <c r="F651" s="13"/>
      <c r="G651" s="13"/>
      <c r="H651" s="13"/>
      <c r="I651" s="13"/>
      <c r="J651" s="13"/>
      <c r="K651" s="13"/>
      <c r="L651" s="13"/>
    </row>
    <row r="652" spans="1:12" x14ac:dyDescent="0.2">
      <c r="A652" s="5"/>
      <c r="B652" s="13"/>
      <c r="C652" s="13"/>
      <c r="D652" s="13"/>
      <c r="E652" s="13"/>
      <c r="F652" s="13"/>
      <c r="G652" s="13"/>
      <c r="H652" s="13"/>
      <c r="I652" s="13"/>
      <c r="J652" s="13"/>
      <c r="K652" s="13"/>
      <c r="L652" s="13"/>
    </row>
    <row r="653" spans="1:12" x14ac:dyDescent="0.2">
      <c r="A653" s="5"/>
      <c r="B653" s="13"/>
      <c r="C653" s="13"/>
      <c r="D653" s="13"/>
      <c r="E653" s="13"/>
      <c r="F653" s="13"/>
      <c r="G653" s="13"/>
      <c r="H653" s="13"/>
      <c r="I653" s="13"/>
      <c r="J653" s="13"/>
      <c r="K653" s="13"/>
      <c r="L653" s="13"/>
    </row>
    <row r="654" spans="1:12" x14ac:dyDescent="0.2">
      <c r="A654" s="5"/>
      <c r="B654" s="13"/>
      <c r="C654" s="13"/>
      <c r="D654" s="13"/>
      <c r="E654" s="13"/>
      <c r="F654" s="13"/>
      <c r="G654" s="13"/>
      <c r="H654" s="13"/>
      <c r="I654" s="13"/>
      <c r="J654" s="13"/>
      <c r="K654" s="13"/>
      <c r="L654" s="13"/>
    </row>
    <row r="655" spans="1:12" x14ac:dyDescent="0.2">
      <c r="A655" s="5"/>
      <c r="B655" s="13"/>
      <c r="C655" s="13"/>
      <c r="D655" s="13"/>
      <c r="E655" s="13"/>
      <c r="F655" s="13"/>
      <c r="G655" s="13"/>
      <c r="H655" s="13"/>
      <c r="I655" s="13"/>
      <c r="J655" s="13"/>
      <c r="K655" s="13"/>
      <c r="L655" s="13"/>
    </row>
    <row r="656" spans="1:12" x14ac:dyDescent="0.2">
      <c r="A656" s="5"/>
      <c r="B656" s="13"/>
      <c r="C656" s="13"/>
      <c r="D656" s="13"/>
      <c r="E656" s="13"/>
      <c r="F656" s="13"/>
      <c r="G656" s="13"/>
      <c r="H656" s="13"/>
      <c r="I656" s="13"/>
      <c r="J656" s="13"/>
      <c r="K656" s="13"/>
      <c r="L656" s="13"/>
    </row>
    <row r="657" spans="1:12" x14ac:dyDescent="0.2">
      <c r="A657" s="5"/>
      <c r="B657" s="13"/>
      <c r="C657" s="13"/>
      <c r="D657" s="13"/>
      <c r="E657" s="13"/>
      <c r="F657" s="13"/>
      <c r="G657" s="13"/>
      <c r="H657" s="13"/>
      <c r="I657" s="13"/>
      <c r="J657" s="13"/>
      <c r="K657" s="13"/>
      <c r="L657" s="13"/>
    </row>
    <row r="658" spans="1:12" x14ac:dyDescent="0.2">
      <c r="A658" s="5"/>
      <c r="B658" s="13"/>
      <c r="C658" s="13"/>
      <c r="D658" s="13"/>
      <c r="E658" s="13"/>
      <c r="F658" s="13"/>
      <c r="G658" s="13"/>
      <c r="H658" s="13"/>
      <c r="I658" s="13"/>
      <c r="J658" s="13"/>
      <c r="K658" s="13"/>
      <c r="L658" s="13"/>
    </row>
    <row r="659" spans="1:12" x14ac:dyDescent="0.2">
      <c r="A659" s="5"/>
      <c r="B659" s="13"/>
      <c r="C659" s="13"/>
      <c r="D659" s="13"/>
      <c r="E659" s="13"/>
      <c r="F659" s="13"/>
      <c r="G659" s="13"/>
      <c r="H659" s="13"/>
      <c r="I659" s="13"/>
      <c r="J659" s="13"/>
      <c r="K659" s="13"/>
      <c r="L659" s="13"/>
    </row>
    <row r="660" spans="1:12" x14ac:dyDescent="0.2">
      <c r="A660" s="5"/>
      <c r="B660" s="13"/>
      <c r="C660" s="13"/>
      <c r="D660" s="13"/>
      <c r="E660" s="13"/>
      <c r="F660" s="13"/>
      <c r="G660" s="13"/>
      <c r="H660" s="13"/>
      <c r="I660" s="13"/>
      <c r="J660" s="13"/>
      <c r="K660" s="13"/>
      <c r="L660" s="13"/>
    </row>
    <row r="661" spans="1:12" x14ac:dyDescent="0.2">
      <c r="A661" s="5"/>
      <c r="B661" s="13"/>
      <c r="C661" s="13"/>
      <c r="D661" s="13"/>
      <c r="E661" s="13"/>
      <c r="F661" s="13"/>
      <c r="G661" s="13"/>
      <c r="H661" s="13"/>
      <c r="I661" s="13"/>
      <c r="J661" s="13"/>
      <c r="K661" s="13"/>
      <c r="L661" s="13"/>
    </row>
    <row r="662" spans="1:12" x14ac:dyDescent="0.2">
      <c r="A662" s="5"/>
      <c r="B662" s="13"/>
      <c r="C662" s="13"/>
      <c r="D662" s="13"/>
      <c r="E662" s="13"/>
      <c r="F662" s="13"/>
      <c r="G662" s="13"/>
      <c r="H662" s="13"/>
      <c r="I662" s="13"/>
      <c r="J662" s="13"/>
      <c r="K662" s="13"/>
      <c r="L662" s="13"/>
    </row>
    <row r="663" spans="1:12" x14ac:dyDescent="0.2">
      <c r="A663" s="5"/>
      <c r="B663" s="13"/>
      <c r="C663" s="13"/>
      <c r="D663" s="13"/>
      <c r="E663" s="13"/>
      <c r="F663" s="13"/>
      <c r="G663" s="13"/>
      <c r="H663" s="13"/>
      <c r="I663" s="13"/>
      <c r="J663" s="13"/>
      <c r="K663" s="13"/>
      <c r="L663" s="13"/>
    </row>
    <row r="664" spans="1:12" x14ac:dyDescent="0.2">
      <c r="A664" s="5"/>
      <c r="B664" s="13"/>
      <c r="C664" s="13"/>
      <c r="D664" s="13"/>
      <c r="E664" s="13"/>
      <c r="F664" s="13"/>
      <c r="G664" s="13"/>
      <c r="H664" s="13"/>
      <c r="I664" s="13"/>
      <c r="J664" s="13"/>
      <c r="K664" s="13"/>
      <c r="L664" s="13"/>
    </row>
    <row r="665" spans="1:12" x14ac:dyDescent="0.2">
      <c r="A665" s="5"/>
      <c r="B665" s="13"/>
      <c r="C665" s="13"/>
      <c r="D665" s="13"/>
      <c r="E665" s="13"/>
      <c r="F665" s="13"/>
      <c r="G665" s="13"/>
      <c r="H665" s="13"/>
      <c r="I665" s="13"/>
      <c r="J665" s="13"/>
      <c r="K665" s="13"/>
      <c r="L665" s="13"/>
    </row>
    <row r="666" spans="1:12" x14ac:dyDescent="0.2">
      <c r="A666" s="5"/>
      <c r="B666" s="13"/>
      <c r="C666" s="13"/>
      <c r="D666" s="13"/>
      <c r="E666" s="13"/>
      <c r="F666" s="13"/>
      <c r="G666" s="13"/>
      <c r="H666" s="13"/>
      <c r="I666" s="13"/>
      <c r="J666" s="13"/>
      <c r="K666" s="13"/>
      <c r="L666" s="13"/>
    </row>
    <row r="667" spans="1:12" x14ac:dyDescent="0.2">
      <c r="A667" s="5"/>
      <c r="B667" s="13"/>
      <c r="C667" s="13"/>
      <c r="D667" s="13"/>
      <c r="E667" s="13"/>
      <c r="F667" s="13"/>
      <c r="G667" s="13"/>
      <c r="H667" s="13"/>
      <c r="I667" s="13"/>
      <c r="J667" s="13"/>
      <c r="K667" s="13"/>
      <c r="L667" s="13"/>
    </row>
    <row r="668" spans="1:12" x14ac:dyDescent="0.2">
      <c r="A668" s="5"/>
      <c r="B668" s="13"/>
      <c r="C668" s="13"/>
      <c r="D668" s="13"/>
      <c r="E668" s="13"/>
      <c r="F668" s="13"/>
      <c r="G668" s="13"/>
      <c r="H668" s="13"/>
      <c r="I668" s="13"/>
      <c r="J668" s="13"/>
      <c r="K668" s="13"/>
      <c r="L668" s="13"/>
    </row>
    <row r="669" spans="1:12" x14ac:dyDescent="0.2">
      <c r="A669" s="5"/>
      <c r="B669" s="13"/>
      <c r="C669" s="13"/>
      <c r="D669" s="13"/>
      <c r="E669" s="13"/>
      <c r="F669" s="13"/>
      <c r="G669" s="13"/>
      <c r="H669" s="13"/>
      <c r="I669" s="13"/>
      <c r="J669" s="13"/>
      <c r="K669" s="13"/>
      <c r="L669" s="13"/>
    </row>
    <row r="670" spans="1:12" x14ac:dyDescent="0.2">
      <c r="A670" s="5"/>
      <c r="B670" s="13"/>
      <c r="C670" s="13"/>
      <c r="D670" s="13"/>
      <c r="E670" s="13"/>
      <c r="F670" s="13"/>
      <c r="G670" s="13"/>
      <c r="H670" s="13"/>
      <c r="I670" s="13"/>
      <c r="J670" s="13"/>
      <c r="K670" s="13"/>
      <c r="L670" s="13"/>
    </row>
    <row r="671" spans="1:12" x14ac:dyDescent="0.2">
      <c r="A671" s="5"/>
      <c r="B671" s="13"/>
      <c r="C671" s="13"/>
      <c r="D671" s="13"/>
      <c r="E671" s="13"/>
      <c r="F671" s="13"/>
      <c r="G671" s="13"/>
      <c r="H671" s="13"/>
      <c r="I671" s="13"/>
      <c r="J671" s="13"/>
      <c r="K671" s="13"/>
      <c r="L671" s="13"/>
    </row>
    <row r="672" spans="1:12" x14ac:dyDescent="0.2">
      <c r="A672" s="5"/>
      <c r="B672" s="13"/>
      <c r="C672" s="13"/>
      <c r="D672" s="13"/>
      <c r="E672" s="13"/>
      <c r="F672" s="13"/>
      <c r="G672" s="13"/>
      <c r="H672" s="13"/>
      <c r="I672" s="13"/>
      <c r="J672" s="13"/>
      <c r="K672" s="13"/>
      <c r="L672" s="13"/>
    </row>
    <row r="673" spans="1:12" x14ac:dyDescent="0.2">
      <c r="A673" s="5"/>
      <c r="B673" s="13"/>
      <c r="C673" s="13"/>
      <c r="D673" s="13"/>
      <c r="E673" s="13"/>
      <c r="F673" s="13"/>
      <c r="G673" s="13"/>
      <c r="H673" s="13"/>
      <c r="I673" s="13"/>
      <c r="J673" s="13"/>
      <c r="K673" s="13"/>
      <c r="L673" s="13"/>
    </row>
    <row r="674" spans="1:12" x14ac:dyDescent="0.2">
      <c r="A674" s="5"/>
      <c r="B674" s="13"/>
      <c r="C674" s="13"/>
      <c r="D674" s="13"/>
      <c r="E674" s="13"/>
      <c r="F674" s="13"/>
      <c r="G674" s="13"/>
      <c r="H674" s="13"/>
      <c r="I674" s="13"/>
      <c r="J674" s="13"/>
      <c r="K674" s="13"/>
      <c r="L674" s="13"/>
    </row>
    <row r="675" spans="1:12" x14ac:dyDescent="0.2">
      <c r="A675" s="5"/>
      <c r="B675" s="13"/>
      <c r="C675" s="13"/>
      <c r="D675" s="13"/>
      <c r="E675" s="13"/>
      <c r="F675" s="13"/>
      <c r="G675" s="13"/>
      <c r="H675" s="13"/>
      <c r="I675" s="13"/>
      <c r="J675" s="13"/>
      <c r="K675" s="13"/>
      <c r="L675" s="13"/>
    </row>
    <row r="676" spans="1:12" x14ac:dyDescent="0.2">
      <c r="A676" s="5"/>
      <c r="B676" s="13"/>
      <c r="C676" s="13"/>
      <c r="D676" s="13"/>
      <c r="E676" s="13"/>
      <c r="F676" s="13"/>
      <c r="G676" s="13"/>
      <c r="H676" s="13"/>
      <c r="I676" s="13"/>
      <c r="J676" s="13"/>
      <c r="K676" s="13"/>
      <c r="L676" s="13"/>
    </row>
    <row r="677" spans="1:12" x14ac:dyDescent="0.2">
      <c r="A677" s="5"/>
      <c r="B677" s="13"/>
      <c r="C677" s="13"/>
      <c r="D677" s="13"/>
      <c r="E677" s="13"/>
      <c r="F677" s="13"/>
      <c r="G677" s="13"/>
      <c r="H677" s="13"/>
      <c r="I677" s="13"/>
      <c r="J677" s="13"/>
      <c r="K677" s="13"/>
      <c r="L677" s="13"/>
    </row>
    <row r="678" spans="1:12" x14ac:dyDescent="0.2">
      <c r="A678" s="5"/>
      <c r="B678" s="13"/>
      <c r="C678" s="13"/>
      <c r="D678" s="13"/>
      <c r="E678" s="13"/>
      <c r="F678" s="13"/>
      <c r="G678" s="13"/>
      <c r="H678" s="13"/>
      <c r="I678" s="13"/>
      <c r="J678" s="13"/>
      <c r="K678" s="13"/>
      <c r="L678" s="13"/>
    </row>
    <row r="679" spans="1:12" x14ac:dyDescent="0.2">
      <c r="A679" s="5"/>
      <c r="B679" s="13"/>
      <c r="C679" s="13"/>
      <c r="D679" s="13"/>
      <c r="E679" s="13"/>
      <c r="F679" s="13"/>
      <c r="G679" s="13"/>
      <c r="H679" s="13"/>
      <c r="I679" s="13"/>
      <c r="J679" s="13"/>
      <c r="K679" s="13"/>
      <c r="L679" s="13"/>
    </row>
    <row r="680" spans="1:12" x14ac:dyDescent="0.2">
      <c r="A680" s="5"/>
      <c r="B680" s="13"/>
      <c r="C680" s="13"/>
      <c r="D680" s="13"/>
      <c r="E680" s="13"/>
      <c r="F680" s="13"/>
      <c r="G680" s="13"/>
      <c r="H680" s="13"/>
      <c r="I680" s="13"/>
      <c r="J680" s="13"/>
      <c r="K680" s="13"/>
      <c r="L680" s="13"/>
    </row>
    <row r="681" spans="1:12" x14ac:dyDescent="0.2">
      <c r="A681" s="5"/>
      <c r="B681" s="13"/>
      <c r="C681" s="13"/>
      <c r="D681" s="13"/>
      <c r="E681" s="13"/>
      <c r="F681" s="13"/>
      <c r="G681" s="13"/>
      <c r="H681" s="13"/>
      <c r="I681" s="13"/>
      <c r="J681" s="13"/>
      <c r="K681" s="13"/>
      <c r="L681" s="13"/>
    </row>
    <row r="682" spans="1:12" x14ac:dyDescent="0.2">
      <c r="A682" s="5"/>
      <c r="B682" s="13"/>
      <c r="C682" s="13"/>
      <c r="D682" s="13"/>
      <c r="E682" s="13"/>
      <c r="F682" s="13"/>
      <c r="G682" s="13"/>
      <c r="H682" s="13"/>
      <c r="I682" s="13"/>
      <c r="J682" s="13"/>
      <c r="K682" s="13"/>
      <c r="L682" s="13"/>
    </row>
    <row r="683" spans="1:12" x14ac:dyDescent="0.2">
      <c r="A683" s="5"/>
      <c r="B683" s="13"/>
      <c r="C683" s="13"/>
      <c r="D683" s="13"/>
      <c r="E683" s="13"/>
      <c r="F683" s="13"/>
      <c r="G683" s="13"/>
      <c r="H683" s="13"/>
      <c r="I683" s="13"/>
      <c r="J683" s="13"/>
      <c r="K683" s="13"/>
      <c r="L683" s="13"/>
    </row>
    <row r="684" spans="1:12" x14ac:dyDescent="0.2">
      <c r="A684" s="5"/>
      <c r="B684" s="13"/>
      <c r="C684" s="13"/>
      <c r="D684" s="13"/>
      <c r="E684" s="13"/>
      <c r="F684" s="13"/>
      <c r="G684" s="13"/>
      <c r="H684" s="13"/>
      <c r="I684" s="13"/>
      <c r="J684" s="13"/>
      <c r="K684" s="13"/>
      <c r="L684" s="13"/>
    </row>
    <row r="685" spans="1:12" x14ac:dyDescent="0.2">
      <c r="A685" s="5"/>
      <c r="B685" s="13"/>
      <c r="C685" s="13"/>
      <c r="D685" s="13"/>
      <c r="E685" s="13"/>
      <c r="F685" s="13"/>
      <c r="G685" s="13"/>
      <c r="H685" s="13"/>
      <c r="I685" s="13"/>
      <c r="J685" s="13"/>
      <c r="K685" s="13"/>
      <c r="L685" s="13"/>
    </row>
    <row r="686" spans="1:12" x14ac:dyDescent="0.2">
      <c r="A686" s="5"/>
      <c r="B686" s="13"/>
      <c r="C686" s="13"/>
      <c r="D686" s="13"/>
      <c r="E686" s="13"/>
      <c r="F686" s="13"/>
      <c r="G686" s="13"/>
      <c r="H686" s="13"/>
      <c r="I686" s="13"/>
      <c r="J686" s="13"/>
      <c r="K686" s="13"/>
      <c r="L686" s="13"/>
    </row>
    <row r="687" spans="1:12" x14ac:dyDescent="0.2">
      <c r="A687" s="5"/>
      <c r="B687" s="13"/>
      <c r="C687" s="13"/>
      <c r="D687" s="13"/>
      <c r="E687" s="13"/>
      <c r="F687" s="13"/>
      <c r="G687" s="13"/>
      <c r="H687" s="13"/>
      <c r="I687" s="13"/>
      <c r="J687" s="13"/>
      <c r="K687" s="13"/>
      <c r="L687" s="13"/>
    </row>
    <row r="688" spans="1:12" x14ac:dyDescent="0.2">
      <c r="A688" s="5"/>
      <c r="B688" s="13"/>
      <c r="C688" s="13"/>
      <c r="D688" s="13"/>
      <c r="E688" s="13"/>
      <c r="F688" s="13"/>
      <c r="G688" s="13"/>
      <c r="H688" s="13"/>
      <c r="I688" s="13"/>
      <c r="J688" s="13"/>
      <c r="K688" s="13"/>
      <c r="L688" s="13"/>
    </row>
    <row r="689" spans="1:12" x14ac:dyDescent="0.2">
      <c r="A689" s="5"/>
      <c r="B689" s="13"/>
      <c r="C689" s="13"/>
      <c r="D689" s="13"/>
      <c r="E689" s="13"/>
      <c r="F689" s="13"/>
      <c r="G689" s="13"/>
      <c r="H689" s="13"/>
      <c r="I689" s="13"/>
      <c r="J689" s="13"/>
      <c r="K689" s="13"/>
      <c r="L689" s="13"/>
    </row>
    <row r="690" spans="1:12" x14ac:dyDescent="0.2">
      <c r="A690" s="5"/>
      <c r="B690" s="13"/>
      <c r="C690" s="13"/>
      <c r="D690" s="13"/>
      <c r="E690" s="13"/>
      <c r="F690" s="13"/>
      <c r="G690" s="13"/>
      <c r="H690" s="13"/>
      <c r="I690" s="13"/>
      <c r="J690" s="13"/>
      <c r="K690" s="13"/>
      <c r="L690" s="13"/>
    </row>
    <row r="691" spans="1:12" x14ac:dyDescent="0.2">
      <c r="A691" s="5"/>
      <c r="B691" s="13"/>
      <c r="C691" s="13"/>
      <c r="D691" s="13"/>
      <c r="E691" s="13"/>
      <c r="F691" s="13"/>
      <c r="G691" s="13"/>
      <c r="H691" s="13"/>
      <c r="I691" s="13"/>
      <c r="J691" s="13"/>
      <c r="K691" s="13"/>
      <c r="L691" s="13"/>
    </row>
    <row r="692" spans="1:12" x14ac:dyDescent="0.2">
      <c r="A692" s="5"/>
      <c r="B692" s="13"/>
      <c r="C692" s="13"/>
      <c r="D692" s="13"/>
      <c r="E692" s="13"/>
      <c r="F692" s="13"/>
      <c r="G692" s="13"/>
      <c r="H692" s="13"/>
      <c r="I692" s="13"/>
      <c r="J692" s="13"/>
      <c r="K692" s="13"/>
      <c r="L692" s="13"/>
    </row>
    <row r="693" spans="1:12" x14ac:dyDescent="0.2">
      <c r="A693" s="5"/>
      <c r="B693" s="13"/>
      <c r="C693" s="13"/>
      <c r="D693" s="13"/>
      <c r="E693" s="13"/>
      <c r="F693" s="13"/>
      <c r="G693" s="13"/>
      <c r="H693" s="13"/>
      <c r="I693" s="13"/>
      <c r="J693" s="13"/>
      <c r="K693" s="13"/>
      <c r="L693" s="13"/>
    </row>
    <row r="694" spans="1:12" x14ac:dyDescent="0.2">
      <c r="A694" s="5"/>
      <c r="B694" s="13"/>
      <c r="C694" s="13"/>
      <c r="D694" s="13"/>
      <c r="E694" s="13"/>
      <c r="F694" s="13"/>
      <c r="G694" s="13"/>
      <c r="H694" s="13"/>
      <c r="I694" s="13"/>
      <c r="J694" s="13"/>
      <c r="K694" s="13"/>
      <c r="L694" s="13"/>
    </row>
    <row r="695" spans="1:12" x14ac:dyDescent="0.2">
      <c r="A695" s="5"/>
      <c r="B695" s="13"/>
      <c r="C695" s="13"/>
      <c r="D695" s="13"/>
      <c r="E695" s="13"/>
      <c r="F695" s="13"/>
      <c r="G695" s="13"/>
      <c r="H695" s="13"/>
      <c r="I695" s="13"/>
      <c r="J695" s="13"/>
      <c r="K695" s="13"/>
      <c r="L695" s="13"/>
    </row>
    <row r="696" spans="1:12" x14ac:dyDescent="0.2">
      <c r="A696" s="5"/>
      <c r="B696" s="13"/>
      <c r="C696" s="13"/>
      <c r="D696" s="13"/>
      <c r="E696" s="13"/>
      <c r="F696" s="13"/>
      <c r="G696" s="13"/>
      <c r="H696" s="13"/>
      <c r="I696" s="13"/>
      <c r="J696" s="13"/>
      <c r="K696" s="13"/>
      <c r="L696" s="13"/>
    </row>
    <row r="697" spans="1:12" x14ac:dyDescent="0.2">
      <c r="A697" s="5"/>
      <c r="B697" s="13"/>
      <c r="C697" s="13"/>
      <c r="D697" s="13"/>
      <c r="E697" s="13"/>
      <c r="F697" s="13"/>
      <c r="G697" s="13"/>
      <c r="H697" s="13"/>
      <c r="I697" s="13"/>
      <c r="J697" s="13"/>
      <c r="K697" s="13"/>
      <c r="L697" s="13"/>
    </row>
    <row r="698" spans="1:12" x14ac:dyDescent="0.2">
      <c r="A698" s="5"/>
      <c r="B698" s="13"/>
      <c r="C698" s="13"/>
      <c r="D698" s="13"/>
      <c r="E698" s="13"/>
      <c r="F698" s="13"/>
      <c r="G698" s="13"/>
      <c r="H698" s="13"/>
      <c r="I698" s="13"/>
      <c r="J698" s="13"/>
      <c r="K698" s="13"/>
      <c r="L698" s="13"/>
    </row>
    <row r="699" spans="1:12" x14ac:dyDescent="0.2">
      <c r="A699" s="5"/>
      <c r="B699" s="13"/>
      <c r="C699" s="13"/>
      <c r="D699" s="13"/>
      <c r="E699" s="13"/>
      <c r="F699" s="13"/>
      <c r="G699" s="13"/>
      <c r="H699" s="13"/>
      <c r="I699" s="13"/>
      <c r="J699" s="13"/>
      <c r="K699" s="13"/>
      <c r="L699" s="13"/>
    </row>
    <row r="700" spans="1:12" x14ac:dyDescent="0.2">
      <c r="A700" s="5"/>
      <c r="B700" s="13"/>
      <c r="C700" s="13"/>
      <c r="D700" s="13"/>
      <c r="E700" s="13"/>
      <c r="F700" s="13"/>
      <c r="G700" s="13"/>
      <c r="H700" s="13"/>
      <c r="I700" s="13"/>
      <c r="J700" s="13"/>
      <c r="K700" s="13"/>
      <c r="L700" s="13"/>
    </row>
    <row r="701" spans="1:12" x14ac:dyDescent="0.2">
      <c r="A701" s="5"/>
      <c r="B701" s="13"/>
      <c r="C701" s="13"/>
      <c r="D701" s="13"/>
      <c r="E701" s="13"/>
      <c r="F701" s="13"/>
      <c r="G701" s="13"/>
      <c r="H701" s="13"/>
      <c r="I701" s="13"/>
      <c r="J701" s="13"/>
      <c r="K701" s="13"/>
      <c r="L701" s="13"/>
    </row>
    <row r="702" spans="1:12" x14ac:dyDescent="0.2">
      <c r="A702" s="5"/>
      <c r="B702" s="13"/>
      <c r="C702" s="13"/>
      <c r="D702" s="13"/>
      <c r="E702" s="13"/>
      <c r="F702" s="13"/>
      <c r="G702" s="13"/>
      <c r="H702" s="13"/>
      <c r="I702" s="13"/>
      <c r="J702" s="13"/>
      <c r="K702" s="13"/>
      <c r="L702" s="13"/>
    </row>
    <row r="703" spans="1:12" x14ac:dyDescent="0.2">
      <c r="A703" s="5"/>
      <c r="B703" s="13"/>
      <c r="C703" s="13"/>
      <c r="D703" s="13"/>
      <c r="E703" s="13"/>
      <c r="F703" s="13"/>
      <c r="G703" s="13"/>
      <c r="H703" s="13"/>
      <c r="I703" s="13"/>
      <c r="J703" s="13"/>
      <c r="K703" s="13"/>
      <c r="L703" s="13"/>
    </row>
    <row r="704" spans="1:12" x14ac:dyDescent="0.2">
      <c r="A704" s="5"/>
      <c r="B704" s="13"/>
      <c r="C704" s="13"/>
      <c r="D704" s="13"/>
      <c r="E704" s="13"/>
      <c r="F704" s="13"/>
      <c r="G704" s="13"/>
      <c r="H704" s="13"/>
      <c r="I704" s="13"/>
      <c r="J704" s="13"/>
      <c r="K704" s="13"/>
      <c r="L704" s="13"/>
    </row>
    <row r="705" spans="1:12" x14ac:dyDescent="0.2">
      <c r="A705" s="5"/>
      <c r="B705" s="13"/>
      <c r="C705" s="13"/>
      <c r="D705" s="13"/>
      <c r="E705" s="13"/>
      <c r="F705" s="13"/>
      <c r="G705" s="13"/>
      <c r="H705" s="13"/>
      <c r="I705" s="13"/>
      <c r="J705" s="13"/>
      <c r="K705" s="13"/>
      <c r="L705" s="13"/>
    </row>
    <row r="706" spans="1:12" x14ac:dyDescent="0.2">
      <c r="A706" s="5"/>
      <c r="B706" s="13"/>
      <c r="C706" s="13"/>
      <c r="D706" s="13"/>
      <c r="E706" s="13"/>
      <c r="F706" s="13"/>
      <c r="G706" s="13"/>
      <c r="H706" s="13"/>
      <c r="I706" s="13"/>
      <c r="J706" s="13"/>
      <c r="K706" s="13"/>
      <c r="L706" s="13"/>
    </row>
    <row r="707" spans="1:12" x14ac:dyDescent="0.2">
      <c r="A707" s="5"/>
      <c r="B707" s="13"/>
      <c r="C707" s="13"/>
      <c r="D707" s="13"/>
      <c r="E707" s="13"/>
      <c r="F707" s="13"/>
      <c r="G707" s="13"/>
      <c r="H707" s="13"/>
      <c r="I707" s="13"/>
      <c r="J707" s="13"/>
      <c r="K707" s="13"/>
      <c r="L707" s="13"/>
    </row>
    <row r="708" spans="1:12" x14ac:dyDescent="0.2">
      <c r="A708" s="5"/>
      <c r="B708" s="13"/>
      <c r="C708" s="13"/>
      <c r="D708" s="13"/>
      <c r="E708" s="13"/>
      <c r="F708" s="13"/>
      <c r="G708" s="13"/>
      <c r="H708" s="13"/>
      <c r="I708" s="13"/>
      <c r="J708" s="13"/>
      <c r="K708" s="13"/>
      <c r="L708" s="13"/>
    </row>
    <row r="709" spans="1:12" x14ac:dyDescent="0.2">
      <c r="A709" s="5"/>
      <c r="B709" s="13"/>
      <c r="C709" s="13"/>
      <c r="D709" s="13"/>
      <c r="E709" s="13"/>
      <c r="F709" s="13"/>
      <c r="G709" s="13"/>
      <c r="H709" s="13"/>
      <c r="I709" s="13"/>
      <c r="J709" s="13"/>
      <c r="K709" s="13"/>
      <c r="L709" s="13"/>
    </row>
    <row r="710" spans="1:12" x14ac:dyDescent="0.2">
      <c r="A710" s="5"/>
      <c r="B710" s="13"/>
      <c r="C710" s="13"/>
      <c r="D710" s="13"/>
      <c r="E710" s="13"/>
      <c r="F710" s="13"/>
      <c r="G710" s="13"/>
      <c r="H710" s="13"/>
      <c r="I710" s="13"/>
      <c r="J710" s="13"/>
      <c r="K710" s="13"/>
      <c r="L710" s="13"/>
    </row>
    <row r="711" spans="1:12" x14ac:dyDescent="0.2">
      <c r="A711" s="5"/>
      <c r="B711" s="13"/>
      <c r="C711" s="13"/>
      <c r="D711" s="13"/>
      <c r="E711" s="13"/>
      <c r="F711" s="13"/>
      <c r="G711" s="13"/>
      <c r="H711" s="13"/>
      <c r="I711" s="13"/>
      <c r="J711" s="13"/>
      <c r="K711" s="13"/>
      <c r="L711" s="13"/>
    </row>
    <row r="712" spans="1:12" x14ac:dyDescent="0.2">
      <c r="A712" s="5"/>
      <c r="B712" s="13"/>
      <c r="C712" s="13"/>
      <c r="D712" s="13"/>
      <c r="E712" s="13"/>
      <c r="F712" s="13"/>
      <c r="G712" s="13"/>
      <c r="H712" s="13"/>
      <c r="I712" s="13"/>
      <c r="J712" s="13"/>
      <c r="K712" s="13"/>
      <c r="L712" s="13"/>
    </row>
    <row r="713" spans="1:12" x14ac:dyDescent="0.2">
      <c r="A713" s="5"/>
      <c r="B713" s="13"/>
      <c r="C713" s="13"/>
      <c r="D713" s="13"/>
      <c r="E713" s="13"/>
      <c r="F713" s="13"/>
      <c r="G713" s="13"/>
      <c r="H713" s="13"/>
      <c r="I713" s="13"/>
      <c r="J713" s="13"/>
      <c r="K713" s="13"/>
      <c r="L713" s="13"/>
    </row>
    <row r="714" spans="1:12" x14ac:dyDescent="0.2">
      <c r="A714" s="5"/>
      <c r="B714" s="13"/>
      <c r="C714" s="13"/>
      <c r="D714" s="13"/>
      <c r="E714" s="13"/>
      <c r="F714" s="13"/>
      <c r="G714" s="13"/>
      <c r="H714" s="13"/>
      <c r="I714" s="13"/>
      <c r="J714" s="13"/>
      <c r="K714" s="13"/>
      <c r="L714" s="13"/>
    </row>
    <row r="715" spans="1:12" x14ac:dyDescent="0.2">
      <c r="A715" s="5"/>
      <c r="B715" s="13"/>
      <c r="C715" s="13"/>
      <c r="D715" s="13"/>
      <c r="E715" s="13"/>
      <c r="F715" s="13"/>
      <c r="G715" s="13"/>
      <c r="H715" s="13"/>
      <c r="I715" s="13"/>
      <c r="J715" s="13"/>
      <c r="K715" s="13"/>
      <c r="L715" s="13"/>
    </row>
    <row r="716" spans="1:12" x14ac:dyDescent="0.2">
      <c r="A716" s="5"/>
      <c r="B716" s="13"/>
      <c r="C716" s="13"/>
      <c r="D716" s="13"/>
      <c r="E716" s="13"/>
      <c r="F716" s="13"/>
      <c r="G716" s="13"/>
      <c r="H716" s="13"/>
      <c r="I716" s="13"/>
      <c r="J716" s="13"/>
      <c r="K716" s="13"/>
      <c r="L716" s="13"/>
    </row>
    <row r="717" spans="1:12" x14ac:dyDescent="0.2">
      <c r="A717" s="5"/>
      <c r="B717" s="13"/>
      <c r="C717" s="13"/>
      <c r="D717" s="13"/>
      <c r="E717" s="13"/>
      <c r="F717" s="13"/>
      <c r="G717" s="13"/>
      <c r="H717" s="13"/>
      <c r="I717" s="13"/>
      <c r="J717" s="13"/>
      <c r="K717" s="13"/>
      <c r="L717" s="13"/>
    </row>
    <row r="718" spans="1:12" x14ac:dyDescent="0.2">
      <c r="A718" s="5"/>
      <c r="B718" s="13"/>
      <c r="C718" s="13"/>
      <c r="D718" s="13"/>
      <c r="E718" s="13"/>
      <c r="F718" s="13"/>
      <c r="G718" s="13"/>
      <c r="H718" s="13"/>
      <c r="I718" s="13"/>
      <c r="J718" s="13"/>
      <c r="K718" s="13"/>
      <c r="L718" s="13"/>
    </row>
    <row r="719" spans="1:12" x14ac:dyDescent="0.2">
      <c r="A719" s="5"/>
      <c r="B719" s="13"/>
      <c r="C719" s="13"/>
      <c r="D719" s="13"/>
      <c r="E719" s="13"/>
      <c r="F719" s="13"/>
      <c r="G719" s="13"/>
      <c r="H719" s="13"/>
      <c r="I719" s="13"/>
      <c r="J719" s="13"/>
      <c r="K719" s="13"/>
      <c r="L719" s="13"/>
    </row>
    <row r="720" spans="1:12" x14ac:dyDescent="0.2">
      <c r="A720" s="5"/>
      <c r="B720" s="13"/>
      <c r="C720" s="13"/>
      <c r="D720" s="13"/>
      <c r="E720" s="13"/>
      <c r="F720" s="13"/>
      <c r="G720" s="13"/>
      <c r="H720" s="13"/>
      <c r="I720" s="13"/>
      <c r="J720" s="13"/>
      <c r="K720" s="13"/>
      <c r="L720" s="13"/>
    </row>
    <row r="721" spans="1:12" x14ac:dyDescent="0.2">
      <c r="A721" s="5"/>
      <c r="B721" s="13"/>
      <c r="C721" s="13"/>
      <c r="D721" s="13"/>
      <c r="E721" s="13"/>
      <c r="F721" s="13"/>
      <c r="G721" s="13"/>
      <c r="H721" s="13"/>
      <c r="I721" s="13"/>
      <c r="J721" s="13"/>
      <c r="K721" s="13"/>
      <c r="L721" s="13"/>
    </row>
    <row r="722" spans="1:12" x14ac:dyDescent="0.2">
      <c r="A722" s="5"/>
      <c r="B722" s="13"/>
      <c r="C722" s="13"/>
      <c r="D722" s="13"/>
      <c r="E722" s="13"/>
      <c r="F722" s="13"/>
      <c r="G722" s="13"/>
      <c r="H722" s="13"/>
      <c r="I722" s="13"/>
      <c r="J722" s="13"/>
      <c r="K722" s="13"/>
      <c r="L722" s="13"/>
    </row>
    <row r="723" spans="1:12" x14ac:dyDescent="0.2">
      <c r="A723" s="5"/>
      <c r="B723" s="13"/>
      <c r="C723" s="13"/>
      <c r="D723" s="13"/>
      <c r="E723" s="13"/>
      <c r="F723" s="13"/>
      <c r="G723" s="13"/>
      <c r="H723" s="13"/>
      <c r="I723" s="13"/>
      <c r="J723" s="13"/>
      <c r="K723" s="13"/>
      <c r="L723" s="13"/>
    </row>
    <row r="724" spans="1:12" x14ac:dyDescent="0.2">
      <c r="A724" s="5"/>
      <c r="B724" s="13"/>
      <c r="C724" s="13"/>
      <c r="D724" s="13"/>
      <c r="E724" s="13"/>
      <c r="F724" s="13"/>
      <c r="G724" s="13"/>
      <c r="H724" s="13"/>
      <c r="I724" s="13"/>
      <c r="J724" s="13"/>
      <c r="K724" s="13"/>
      <c r="L724" s="13"/>
    </row>
    <row r="725" spans="1:12" x14ac:dyDescent="0.2">
      <c r="A725" s="5"/>
      <c r="B725" s="13"/>
      <c r="C725" s="13"/>
      <c r="D725" s="13"/>
      <c r="E725" s="13"/>
      <c r="F725" s="13"/>
      <c r="G725" s="13"/>
      <c r="H725" s="13"/>
      <c r="I725" s="13"/>
      <c r="J725" s="13"/>
      <c r="K725" s="13"/>
      <c r="L725" s="13"/>
    </row>
    <row r="726" spans="1:12" x14ac:dyDescent="0.2">
      <c r="A726" s="5"/>
      <c r="B726" s="13"/>
      <c r="C726" s="13"/>
      <c r="D726" s="13"/>
      <c r="E726" s="13"/>
      <c r="F726" s="13"/>
      <c r="G726" s="13"/>
      <c r="H726" s="13"/>
      <c r="I726" s="13"/>
      <c r="J726" s="13"/>
      <c r="K726" s="13"/>
      <c r="L726" s="13"/>
    </row>
    <row r="727" spans="1:12" x14ac:dyDescent="0.2">
      <c r="A727" s="5"/>
      <c r="B727" s="13"/>
      <c r="C727" s="13"/>
      <c r="D727" s="13"/>
      <c r="E727" s="13"/>
      <c r="F727" s="13"/>
      <c r="G727" s="13"/>
      <c r="H727" s="13"/>
      <c r="I727" s="13"/>
      <c r="J727" s="13"/>
      <c r="K727" s="13"/>
      <c r="L727" s="13"/>
    </row>
    <row r="728" spans="1:12" x14ac:dyDescent="0.2">
      <c r="A728" s="5"/>
      <c r="B728" s="13"/>
      <c r="C728" s="13"/>
      <c r="D728" s="13"/>
      <c r="E728" s="13"/>
      <c r="F728" s="13"/>
      <c r="G728" s="13"/>
      <c r="H728" s="13"/>
      <c r="I728" s="13"/>
      <c r="J728" s="13"/>
      <c r="K728" s="13"/>
      <c r="L728" s="13"/>
    </row>
    <row r="729" spans="1:12" x14ac:dyDescent="0.2">
      <c r="A729" s="5"/>
      <c r="B729" s="13"/>
      <c r="C729" s="13"/>
      <c r="D729" s="13"/>
      <c r="E729" s="13"/>
      <c r="F729" s="13"/>
      <c r="G729" s="13"/>
      <c r="H729" s="13"/>
      <c r="I729" s="13"/>
      <c r="J729" s="13"/>
      <c r="K729" s="13"/>
      <c r="L729" s="13"/>
    </row>
    <row r="730" spans="1:12" x14ac:dyDescent="0.2">
      <c r="A730" s="5"/>
      <c r="B730" s="13"/>
      <c r="C730" s="13"/>
      <c r="D730" s="13"/>
      <c r="E730" s="13"/>
      <c r="F730" s="13"/>
      <c r="G730" s="13"/>
      <c r="H730" s="13"/>
      <c r="I730" s="13"/>
      <c r="J730" s="13"/>
      <c r="K730" s="13"/>
      <c r="L730" s="13"/>
    </row>
    <row r="731" spans="1:12" x14ac:dyDescent="0.2">
      <c r="A731" s="5"/>
      <c r="B731" s="13"/>
      <c r="C731" s="13"/>
      <c r="D731" s="13"/>
      <c r="E731" s="13"/>
      <c r="F731" s="13"/>
      <c r="G731" s="13"/>
      <c r="H731" s="13"/>
      <c r="I731" s="13"/>
      <c r="J731" s="13"/>
      <c r="K731" s="13"/>
      <c r="L731" s="13"/>
    </row>
    <row r="732" spans="1:12" x14ac:dyDescent="0.2">
      <c r="A732" s="5"/>
      <c r="B732" s="13"/>
      <c r="C732" s="13"/>
      <c r="D732" s="13"/>
      <c r="E732" s="13"/>
      <c r="F732" s="13"/>
      <c r="G732" s="13"/>
      <c r="H732" s="13"/>
      <c r="I732" s="13"/>
      <c r="J732" s="13"/>
      <c r="K732" s="13"/>
      <c r="L732" s="13"/>
    </row>
    <row r="733" spans="1:12" x14ac:dyDescent="0.2">
      <c r="A733" s="5"/>
      <c r="B733" s="13"/>
      <c r="C733" s="13"/>
      <c r="D733" s="13"/>
      <c r="E733" s="13"/>
      <c r="F733" s="13"/>
      <c r="G733" s="13"/>
      <c r="H733" s="13"/>
      <c r="I733" s="13"/>
      <c r="J733" s="13"/>
      <c r="K733" s="13"/>
      <c r="L733" s="13"/>
    </row>
    <row r="734" spans="1:12" x14ac:dyDescent="0.2">
      <c r="A734" s="5"/>
      <c r="B734" s="13"/>
      <c r="C734" s="13"/>
      <c r="D734" s="13"/>
      <c r="E734" s="13"/>
      <c r="F734" s="13"/>
      <c r="G734" s="13"/>
      <c r="H734" s="13"/>
      <c r="I734" s="13"/>
      <c r="J734" s="13"/>
      <c r="K734" s="13"/>
      <c r="L734" s="13"/>
    </row>
    <row r="735" spans="1:12" x14ac:dyDescent="0.2">
      <c r="A735" s="5"/>
      <c r="B735" s="13"/>
      <c r="C735" s="13"/>
      <c r="D735" s="13"/>
      <c r="E735" s="13"/>
      <c r="F735" s="13"/>
      <c r="G735" s="13"/>
      <c r="H735" s="13"/>
      <c r="I735" s="13"/>
      <c r="J735" s="13"/>
      <c r="K735" s="13"/>
      <c r="L735" s="13"/>
    </row>
    <row r="736" spans="1:12" x14ac:dyDescent="0.2">
      <c r="A736" s="5"/>
      <c r="B736" s="13"/>
      <c r="C736" s="13"/>
      <c r="D736" s="13"/>
      <c r="E736" s="13"/>
      <c r="F736" s="13"/>
      <c r="G736" s="13"/>
      <c r="H736" s="13"/>
      <c r="I736" s="13"/>
      <c r="J736" s="13"/>
      <c r="K736" s="13"/>
      <c r="L736" s="13"/>
    </row>
    <row r="737" spans="1:12" x14ac:dyDescent="0.2">
      <c r="A737" s="5"/>
      <c r="B737" s="13"/>
      <c r="C737" s="13"/>
      <c r="D737" s="13"/>
      <c r="E737" s="13"/>
      <c r="F737" s="13"/>
      <c r="G737" s="13"/>
      <c r="H737" s="13"/>
      <c r="I737" s="13"/>
      <c r="J737" s="13"/>
      <c r="K737" s="13"/>
      <c r="L737" s="13"/>
    </row>
    <row r="738" spans="1:12" x14ac:dyDescent="0.2">
      <c r="A738" s="5"/>
      <c r="B738" s="13"/>
      <c r="C738" s="13"/>
      <c r="D738" s="13"/>
      <c r="E738" s="13"/>
      <c r="F738" s="13"/>
      <c r="G738" s="13"/>
      <c r="H738" s="13"/>
      <c r="I738" s="13"/>
      <c r="J738" s="13"/>
      <c r="K738" s="13"/>
      <c r="L738" s="13"/>
    </row>
    <row r="739" spans="1:12" x14ac:dyDescent="0.2">
      <c r="A739" s="5"/>
      <c r="B739" s="13"/>
      <c r="C739" s="13"/>
      <c r="D739" s="13"/>
      <c r="E739" s="13"/>
      <c r="F739" s="13"/>
      <c r="G739" s="13"/>
      <c r="H739" s="13"/>
      <c r="I739" s="13"/>
      <c r="J739" s="13"/>
      <c r="K739" s="13"/>
      <c r="L739" s="13"/>
    </row>
    <row r="740" spans="1:12" x14ac:dyDescent="0.2">
      <c r="A740" s="5"/>
      <c r="B740" s="13"/>
      <c r="C740" s="13"/>
      <c r="D740" s="13"/>
      <c r="E740" s="13"/>
      <c r="F740" s="13"/>
      <c r="G740" s="13"/>
      <c r="H740" s="13"/>
      <c r="I740" s="13"/>
      <c r="J740" s="13"/>
      <c r="K740" s="13"/>
      <c r="L740" s="13"/>
    </row>
    <row r="741" spans="1:12" x14ac:dyDescent="0.2">
      <c r="A741" s="5"/>
      <c r="B741" s="13"/>
      <c r="C741" s="13"/>
      <c r="D741" s="13"/>
      <c r="E741" s="13"/>
      <c r="F741" s="13"/>
      <c r="G741" s="13"/>
      <c r="H741" s="13"/>
      <c r="I741" s="13"/>
      <c r="J741" s="13"/>
      <c r="K741" s="13"/>
      <c r="L741" s="13"/>
    </row>
    <row r="742" spans="1:12" x14ac:dyDescent="0.2">
      <c r="A742" s="5"/>
      <c r="B742" s="13"/>
      <c r="C742" s="13"/>
      <c r="D742" s="13"/>
      <c r="E742" s="13"/>
      <c r="F742" s="13"/>
      <c r="G742" s="13"/>
      <c r="H742" s="13"/>
      <c r="I742" s="13"/>
      <c r="J742" s="13"/>
      <c r="K742" s="13"/>
      <c r="L742" s="13"/>
    </row>
    <row r="743" spans="1:12" x14ac:dyDescent="0.2">
      <c r="A743" s="5"/>
      <c r="B743" s="13"/>
      <c r="C743" s="13"/>
      <c r="D743" s="13"/>
      <c r="E743" s="13"/>
      <c r="F743" s="13"/>
      <c r="G743" s="13"/>
      <c r="H743" s="13"/>
      <c r="I743" s="13"/>
      <c r="J743" s="13"/>
      <c r="K743" s="13"/>
      <c r="L743" s="13"/>
    </row>
    <row r="744" spans="1:12" x14ac:dyDescent="0.2">
      <c r="A744" s="5"/>
      <c r="B744" s="13"/>
      <c r="C744" s="13"/>
      <c r="D744" s="13"/>
      <c r="E744" s="13"/>
      <c r="F744" s="13"/>
      <c r="G744" s="13"/>
      <c r="H744" s="13"/>
      <c r="I744" s="13"/>
      <c r="J744" s="13"/>
      <c r="K744" s="13"/>
      <c r="L744" s="13"/>
    </row>
    <row r="745" spans="1:12" x14ac:dyDescent="0.2">
      <c r="A745" s="5"/>
      <c r="B745" s="13"/>
      <c r="C745" s="13"/>
      <c r="D745" s="13"/>
      <c r="E745" s="13"/>
      <c r="F745" s="13"/>
      <c r="G745" s="13"/>
      <c r="H745" s="13"/>
      <c r="I745" s="13"/>
      <c r="J745" s="13"/>
      <c r="K745" s="13"/>
      <c r="L745" s="13"/>
    </row>
    <row r="746" spans="1:12" x14ac:dyDescent="0.2">
      <c r="A746" s="5"/>
      <c r="B746" s="13"/>
      <c r="C746" s="13"/>
      <c r="D746" s="13"/>
      <c r="E746" s="13"/>
      <c r="F746" s="13"/>
      <c r="G746" s="13"/>
      <c r="H746" s="13"/>
      <c r="I746" s="13"/>
      <c r="J746" s="13"/>
      <c r="K746" s="13"/>
      <c r="L746" s="13"/>
    </row>
    <row r="747" spans="1:12" x14ac:dyDescent="0.2">
      <c r="A747" s="5"/>
      <c r="B747" s="13"/>
      <c r="C747" s="13"/>
      <c r="D747" s="13"/>
      <c r="E747" s="13"/>
      <c r="F747" s="13"/>
      <c r="G747" s="13"/>
      <c r="H747" s="13"/>
      <c r="I747" s="13"/>
      <c r="J747" s="13"/>
      <c r="K747" s="13"/>
      <c r="L747" s="13"/>
    </row>
    <row r="748" spans="1:12" x14ac:dyDescent="0.2">
      <c r="A748" s="5"/>
      <c r="B748" s="13"/>
      <c r="C748" s="13"/>
      <c r="D748" s="13"/>
      <c r="E748" s="13"/>
      <c r="F748" s="13"/>
      <c r="G748" s="13"/>
      <c r="H748" s="13"/>
      <c r="I748" s="13"/>
      <c r="J748" s="13"/>
      <c r="K748" s="13"/>
      <c r="L748" s="13"/>
    </row>
    <row r="749" spans="1:12" x14ac:dyDescent="0.2">
      <c r="A749" s="5"/>
      <c r="B749" s="13"/>
      <c r="C749" s="13"/>
      <c r="D749" s="13"/>
      <c r="E749" s="13"/>
      <c r="F749" s="13"/>
      <c r="G749" s="13"/>
      <c r="H749" s="13"/>
      <c r="I749" s="13"/>
      <c r="J749" s="13"/>
      <c r="K749" s="13"/>
      <c r="L749" s="13"/>
    </row>
    <row r="750" spans="1:12" x14ac:dyDescent="0.2">
      <c r="A750" s="5"/>
      <c r="B750" s="13"/>
      <c r="C750" s="13"/>
      <c r="D750" s="13"/>
      <c r="E750" s="13"/>
      <c r="F750" s="13"/>
      <c r="G750" s="13"/>
      <c r="H750" s="13"/>
      <c r="I750" s="13"/>
      <c r="J750" s="13"/>
      <c r="K750" s="13"/>
      <c r="L750" s="13"/>
    </row>
    <row r="751" spans="1:12" x14ac:dyDescent="0.2">
      <c r="A751" s="5"/>
      <c r="B751" s="13"/>
      <c r="C751" s="13"/>
      <c r="D751" s="13"/>
      <c r="E751" s="13"/>
      <c r="F751" s="13"/>
      <c r="G751" s="13"/>
      <c r="H751" s="13"/>
      <c r="I751" s="13"/>
      <c r="J751" s="13"/>
      <c r="K751" s="13"/>
      <c r="L751" s="13"/>
    </row>
    <row r="752" spans="1:12" x14ac:dyDescent="0.2">
      <c r="A752" s="5"/>
      <c r="B752" s="13"/>
      <c r="C752" s="13"/>
      <c r="D752" s="13"/>
      <c r="E752" s="13"/>
      <c r="F752" s="13"/>
      <c r="G752" s="13"/>
      <c r="H752" s="13"/>
      <c r="I752" s="13"/>
      <c r="J752" s="13"/>
      <c r="K752" s="13"/>
      <c r="L752" s="13"/>
    </row>
    <row r="753" spans="1:12" x14ac:dyDescent="0.2">
      <c r="A753" s="5"/>
      <c r="B753" s="13"/>
      <c r="C753" s="13"/>
      <c r="D753" s="13"/>
      <c r="E753" s="13"/>
      <c r="F753" s="13"/>
      <c r="G753" s="13"/>
      <c r="H753" s="13"/>
      <c r="I753" s="13"/>
      <c r="J753" s="13"/>
      <c r="K753" s="13"/>
      <c r="L753" s="13"/>
    </row>
    <row r="754" spans="1:12" x14ac:dyDescent="0.2">
      <c r="A754" s="5"/>
      <c r="B754" s="13"/>
      <c r="C754" s="13"/>
      <c r="D754" s="13"/>
      <c r="E754" s="13"/>
      <c r="F754" s="13"/>
      <c r="G754" s="13"/>
      <c r="H754" s="13"/>
      <c r="I754" s="13"/>
      <c r="J754" s="13"/>
      <c r="K754" s="13"/>
      <c r="L754" s="13"/>
    </row>
    <row r="755" spans="1:12" x14ac:dyDescent="0.2">
      <c r="A755" s="5"/>
      <c r="B755" s="13"/>
      <c r="C755" s="13"/>
      <c r="D755" s="13"/>
      <c r="E755" s="13"/>
      <c r="F755" s="13"/>
      <c r="G755" s="13"/>
      <c r="H755" s="13"/>
      <c r="I755" s="13"/>
      <c r="J755" s="13"/>
      <c r="K755" s="13"/>
      <c r="L755" s="13"/>
    </row>
    <row r="756" spans="1:12" x14ac:dyDescent="0.2">
      <c r="A756" s="5"/>
      <c r="B756" s="13"/>
      <c r="C756" s="13"/>
      <c r="D756" s="13"/>
      <c r="E756" s="13"/>
      <c r="F756" s="13"/>
      <c r="G756" s="13"/>
      <c r="H756" s="13"/>
      <c r="I756" s="13"/>
      <c r="J756" s="13"/>
      <c r="K756" s="13"/>
      <c r="L756" s="13"/>
    </row>
    <row r="757" spans="1:12" x14ac:dyDescent="0.2">
      <c r="A757" s="5"/>
      <c r="B757" s="13"/>
      <c r="C757" s="13"/>
      <c r="D757" s="13"/>
      <c r="E757" s="13"/>
      <c r="F757" s="13"/>
      <c r="G757" s="13"/>
      <c r="H757" s="13"/>
      <c r="I757" s="13"/>
      <c r="J757" s="13"/>
      <c r="K757" s="13"/>
      <c r="L757" s="13"/>
    </row>
    <row r="758" spans="1:12" x14ac:dyDescent="0.2">
      <c r="A758" s="5"/>
      <c r="B758" s="13"/>
      <c r="C758" s="13"/>
      <c r="D758" s="13"/>
      <c r="E758" s="13"/>
      <c r="F758" s="13"/>
      <c r="G758" s="13"/>
      <c r="H758" s="13"/>
      <c r="I758" s="13"/>
      <c r="J758" s="13"/>
      <c r="K758" s="13"/>
      <c r="L758" s="13"/>
    </row>
    <row r="759" spans="1:12" x14ac:dyDescent="0.2">
      <c r="A759" s="5"/>
      <c r="B759" s="13"/>
      <c r="C759" s="13"/>
      <c r="D759" s="13"/>
      <c r="E759" s="13"/>
      <c r="F759" s="13"/>
      <c r="G759" s="13"/>
      <c r="H759" s="13"/>
      <c r="I759" s="13"/>
      <c r="J759" s="13"/>
      <c r="K759" s="13"/>
      <c r="L759" s="13"/>
    </row>
    <row r="760" spans="1:12" x14ac:dyDescent="0.2">
      <c r="A760" s="5"/>
      <c r="B760" s="13"/>
      <c r="C760" s="13"/>
      <c r="D760" s="13"/>
      <c r="E760" s="13"/>
      <c r="F760" s="13"/>
      <c r="G760" s="13"/>
      <c r="H760" s="13"/>
      <c r="I760" s="13"/>
      <c r="J760" s="13"/>
      <c r="K760" s="13"/>
      <c r="L760" s="13"/>
    </row>
    <row r="761" spans="1:12" x14ac:dyDescent="0.2">
      <c r="A761" s="5"/>
      <c r="B761" s="13"/>
      <c r="C761" s="13"/>
      <c r="D761" s="13"/>
      <c r="E761" s="13"/>
      <c r="F761" s="13"/>
      <c r="G761" s="13"/>
      <c r="H761" s="13"/>
      <c r="I761" s="13"/>
      <c r="J761" s="13"/>
      <c r="K761" s="13"/>
      <c r="L761" s="13"/>
    </row>
    <row r="762" spans="1:12" x14ac:dyDescent="0.2">
      <c r="A762" s="5"/>
      <c r="B762" s="13"/>
      <c r="C762" s="13"/>
      <c r="D762" s="13"/>
      <c r="E762" s="13"/>
      <c r="F762" s="13"/>
      <c r="G762" s="13"/>
      <c r="H762" s="13"/>
      <c r="I762" s="13"/>
      <c r="J762" s="13"/>
      <c r="K762" s="13"/>
      <c r="L762" s="13"/>
    </row>
    <row r="763" spans="1:12" x14ac:dyDescent="0.2">
      <c r="A763" s="5"/>
      <c r="B763" s="13"/>
      <c r="C763" s="13"/>
      <c r="D763" s="13"/>
      <c r="E763" s="13"/>
      <c r="F763" s="13"/>
      <c r="G763" s="13"/>
      <c r="H763" s="13"/>
      <c r="I763" s="13"/>
      <c r="J763" s="13"/>
      <c r="K763" s="13"/>
      <c r="L763" s="13"/>
    </row>
    <row r="764" spans="1:12" x14ac:dyDescent="0.2">
      <c r="A764" s="5"/>
      <c r="B764" s="13"/>
      <c r="C764" s="13"/>
      <c r="D764" s="13"/>
      <c r="E764" s="13"/>
      <c r="F764" s="13"/>
      <c r="G764" s="13"/>
      <c r="H764" s="13"/>
      <c r="I764" s="13"/>
      <c r="J764" s="13"/>
      <c r="K764" s="13"/>
      <c r="L764" s="13"/>
    </row>
    <row r="765" spans="1:12" x14ac:dyDescent="0.2">
      <c r="A765" s="5"/>
      <c r="B765" s="13"/>
      <c r="C765" s="13"/>
      <c r="D765" s="13"/>
      <c r="E765" s="13"/>
      <c r="F765" s="13"/>
      <c r="G765" s="13"/>
      <c r="H765" s="13"/>
      <c r="I765" s="13"/>
      <c r="J765" s="13"/>
      <c r="K765" s="13"/>
      <c r="L765" s="13"/>
    </row>
    <row r="766" spans="1:12" x14ac:dyDescent="0.2">
      <c r="A766" s="5"/>
      <c r="B766" s="13"/>
      <c r="C766" s="13"/>
      <c r="D766" s="13"/>
      <c r="E766" s="13"/>
      <c r="F766" s="13"/>
      <c r="G766" s="13"/>
      <c r="H766" s="13"/>
      <c r="I766" s="13"/>
      <c r="J766" s="13"/>
      <c r="K766" s="13"/>
      <c r="L766" s="13"/>
    </row>
    <row r="767" spans="1:12" x14ac:dyDescent="0.2">
      <c r="A767" s="5"/>
      <c r="B767" s="13"/>
      <c r="C767" s="13"/>
      <c r="D767" s="13"/>
      <c r="E767" s="13"/>
      <c r="F767" s="13"/>
      <c r="G767" s="13"/>
      <c r="H767" s="13"/>
      <c r="I767" s="13"/>
      <c r="J767" s="13"/>
      <c r="K767" s="13"/>
      <c r="L767" s="13"/>
    </row>
    <row r="768" spans="1:12" x14ac:dyDescent="0.2">
      <c r="A768" s="5"/>
      <c r="B768" s="13"/>
      <c r="C768" s="13"/>
      <c r="D768" s="13"/>
      <c r="E768" s="13"/>
      <c r="F768" s="13"/>
      <c r="G768" s="13"/>
      <c r="H768" s="13"/>
      <c r="I768" s="13"/>
      <c r="J768" s="13"/>
      <c r="K768" s="13"/>
      <c r="L768" s="13"/>
    </row>
    <row r="769" spans="1:12" x14ac:dyDescent="0.2">
      <c r="A769" s="5"/>
      <c r="B769" s="13"/>
      <c r="C769" s="13"/>
      <c r="D769" s="13"/>
      <c r="E769" s="13"/>
      <c r="F769" s="13"/>
      <c r="G769" s="13"/>
      <c r="H769" s="13"/>
      <c r="I769" s="13"/>
      <c r="J769" s="13"/>
      <c r="K769" s="13"/>
      <c r="L769" s="13"/>
    </row>
    <row r="770" spans="1:12" x14ac:dyDescent="0.2">
      <c r="A770" s="5"/>
      <c r="B770" s="13"/>
      <c r="C770" s="13"/>
      <c r="D770" s="13"/>
      <c r="E770" s="13"/>
      <c r="F770" s="13"/>
      <c r="G770" s="13"/>
      <c r="H770" s="13"/>
      <c r="I770" s="13"/>
      <c r="J770" s="13"/>
      <c r="K770" s="13"/>
      <c r="L770" s="13"/>
    </row>
    <row r="771" spans="1:12" x14ac:dyDescent="0.2">
      <c r="A771" s="5"/>
      <c r="B771" s="13"/>
      <c r="C771" s="13"/>
      <c r="D771" s="13"/>
      <c r="E771" s="13"/>
      <c r="F771" s="13"/>
      <c r="G771" s="13"/>
      <c r="H771" s="13"/>
      <c r="I771" s="13"/>
      <c r="J771" s="13"/>
      <c r="K771" s="13"/>
      <c r="L771" s="13"/>
    </row>
    <row r="772" spans="1:12" x14ac:dyDescent="0.2">
      <c r="A772" s="5"/>
      <c r="B772" s="13"/>
      <c r="C772" s="13"/>
      <c r="D772" s="13"/>
      <c r="E772" s="13"/>
      <c r="F772" s="13"/>
      <c r="G772" s="13"/>
      <c r="H772" s="13"/>
      <c r="I772" s="13"/>
      <c r="J772" s="13"/>
      <c r="K772" s="13"/>
      <c r="L772" s="13"/>
    </row>
    <row r="773" spans="1:12" x14ac:dyDescent="0.2">
      <c r="A773" s="5"/>
      <c r="B773" s="13"/>
      <c r="C773" s="13"/>
      <c r="D773" s="13"/>
      <c r="E773" s="13"/>
      <c r="F773" s="13"/>
      <c r="G773" s="13"/>
      <c r="H773" s="13"/>
      <c r="I773" s="13"/>
      <c r="J773" s="13"/>
      <c r="K773" s="13"/>
      <c r="L773" s="13"/>
    </row>
    <row r="774" spans="1:12" x14ac:dyDescent="0.2">
      <c r="A774" s="5"/>
      <c r="B774" s="13"/>
      <c r="C774" s="13"/>
      <c r="D774" s="13"/>
      <c r="E774" s="13"/>
      <c r="F774" s="13"/>
      <c r="G774" s="13"/>
      <c r="H774" s="13"/>
      <c r="I774" s="13"/>
      <c r="J774" s="13"/>
      <c r="K774" s="13"/>
      <c r="L774" s="13"/>
    </row>
    <row r="775" spans="1:12" x14ac:dyDescent="0.2">
      <c r="A775" s="5"/>
      <c r="B775" s="13"/>
      <c r="C775" s="13"/>
      <c r="D775" s="13"/>
      <c r="E775" s="13"/>
      <c r="F775" s="13"/>
      <c r="G775" s="13"/>
      <c r="H775" s="13"/>
      <c r="I775" s="13"/>
      <c r="J775" s="13"/>
      <c r="K775" s="13"/>
      <c r="L775" s="13"/>
    </row>
    <row r="776" spans="1:12" x14ac:dyDescent="0.2">
      <c r="A776" s="5"/>
      <c r="B776" s="13"/>
      <c r="C776" s="13"/>
      <c r="D776" s="13"/>
      <c r="E776" s="13"/>
      <c r="F776" s="13"/>
      <c r="G776" s="13"/>
      <c r="H776" s="13"/>
      <c r="I776" s="13"/>
      <c r="J776" s="13"/>
      <c r="K776" s="13"/>
      <c r="L776" s="13"/>
    </row>
    <row r="777" spans="1:12" x14ac:dyDescent="0.2">
      <c r="A777" s="5"/>
      <c r="B777" s="13"/>
      <c r="C777" s="13"/>
      <c r="D777" s="13"/>
      <c r="E777" s="13"/>
      <c r="F777" s="13"/>
      <c r="G777" s="13"/>
      <c r="H777" s="13"/>
      <c r="I777" s="13"/>
      <c r="J777" s="13"/>
      <c r="K777" s="13"/>
      <c r="L777" s="13"/>
    </row>
    <row r="778" spans="1:12" x14ac:dyDescent="0.2">
      <c r="A778" s="5"/>
      <c r="B778" s="13"/>
      <c r="C778" s="13"/>
      <c r="D778" s="13"/>
      <c r="E778" s="13"/>
      <c r="F778" s="13"/>
      <c r="G778" s="13"/>
      <c r="H778" s="13"/>
      <c r="I778" s="13"/>
      <c r="J778" s="13"/>
      <c r="K778" s="13"/>
      <c r="L778" s="13"/>
    </row>
    <row r="779" spans="1:12" x14ac:dyDescent="0.2">
      <c r="A779" s="5"/>
      <c r="B779" s="13"/>
      <c r="C779" s="13"/>
      <c r="D779" s="13"/>
      <c r="E779" s="13"/>
      <c r="F779" s="13"/>
      <c r="G779" s="13"/>
      <c r="H779" s="13"/>
      <c r="I779" s="13"/>
      <c r="J779" s="13"/>
      <c r="K779" s="13"/>
      <c r="L779" s="13"/>
    </row>
    <row r="780" spans="1:12" x14ac:dyDescent="0.2">
      <c r="A780" s="5"/>
      <c r="B780" s="13"/>
      <c r="C780" s="13"/>
      <c r="D780" s="13"/>
      <c r="E780" s="13"/>
      <c r="F780" s="13"/>
      <c r="G780" s="13"/>
      <c r="H780" s="13"/>
      <c r="I780" s="13"/>
      <c r="J780" s="13"/>
      <c r="K780" s="13"/>
      <c r="L780" s="13"/>
    </row>
    <row r="781" spans="1:12" x14ac:dyDescent="0.2">
      <c r="A781" s="5"/>
      <c r="B781" s="13"/>
      <c r="C781" s="13"/>
      <c r="D781" s="13"/>
      <c r="E781" s="13"/>
      <c r="F781" s="13"/>
      <c r="G781" s="13"/>
      <c r="H781" s="13"/>
      <c r="I781" s="13"/>
      <c r="J781" s="13"/>
      <c r="K781" s="13"/>
      <c r="L781" s="13"/>
    </row>
    <row r="782" spans="1:12" x14ac:dyDescent="0.2">
      <c r="A782" s="5"/>
      <c r="B782" s="13"/>
      <c r="C782" s="13"/>
      <c r="D782" s="13"/>
      <c r="E782" s="13"/>
      <c r="F782" s="13"/>
      <c r="G782" s="13"/>
      <c r="H782" s="13"/>
      <c r="I782" s="13"/>
      <c r="J782" s="13"/>
      <c r="K782" s="13"/>
      <c r="L782" s="13"/>
    </row>
    <row r="783" spans="1:12" x14ac:dyDescent="0.2">
      <c r="A783" s="5"/>
      <c r="B783" s="13"/>
      <c r="C783" s="13"/>
      <c r="D783" s="13"/>
      <c r="E783" s="13"/>
      <c r="F783" s="13"/>
      <c r="G783" s="13"/>
      <c r="H783" s="13"/>
      <c r="I783" s="13"/>
      <c r="J783" s="13"/>
      <c r="K783" s="13"/>
      <c r="L783" s="13"/>
    </row>
    <row r="784" spans="1:12" x14ac:dyDescent="0.2">
      <c r="A784" s="5"/>
      <c r="B784" s="13"/>
      <c r="C784" s="13"/>
      <c r="D784" s="13"/>
      <c r="E784" s="13"/>
      <c r="F784" s="13"/>
      <c r="G784" s="13"/>
      <c r="H784" s="13"/>
      <c r="I784" s="13"/>
      <c r="J784" s="13"/>
      <c r="K784" s="13"/>
      <c r="L784" s="13"/>
    </row>
  </sheetData>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election activeCell="A9" sqref="A9"/>
    </sheetView>
  </sheetViews>
  <sheetFormatPr baseColWidth="10" defaultRowHeight="16" x14ac:dyDescent="0.2"/>
  <cols>
    <col min="1" max="1" width="20.1640625" customWidth="1"/>
    <col min="2" max="2" width="27.5" customWidth="1"/>
  </cols>
  <sheetData>
    <row r="1" spans="1:2" ht="20" x14ac:dyDescent="0.2">
      <c r="A1" s="38" t="s">
        <v>135</v>
      </c>
      <c r="B1" s="43" t="s">
        <v>149</v>
      </c>
    </row>
    <row r="2" spans="1:2" ht="18" x14ac:dyDescent="0.2">
      <c r="A2" s="49" t="s">
        <v>133</v>
      </c>
      <c r="B2" s="42" t="s">
        <v>150</v>
      </c>
    </row>
    <row r="3" spans="1:2" ht="18" x14ac:dyDescent="0.2">
      <c r="A3" s="49" t="s">
        <v>134</v>
      </c>
      <c r="B3" s="42" t="s">
        <v>151</v>
      </c>
    </row>
  </sheetData>
  <hyperlinks>
    <hyperlink ref="B2" r:id="rId1"/>
    <hyperlink ref="B3" r:id="rI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I283"/>
  <sheetViews>
    <sheetView topLeftCell="X1" workbookViewId="0">
      <selection activeCell="AM5" sqref="AM5:AX15"/>
    </sheetView>
  </sheetViews>
  <sheetFormatPr baseColWidth="10" defaultRowHeight="16" x14ac:dyDescent="0.2"/>
  <cols>
    <col min="1" max="1" width="16.33203125" customWidth="1"/>
    <col min="2" max="10" width="11" bestFit="1" customWidth="1"/>
    <col min="11" max="12" width="11.1640625" bestFit="1" customWidth="1"/>
    <col min="14" max="14" width="11.83203125" customWidth="1"/>
    <col min="39" max="39" width="11.6640625" bestFit="1" customWidth="1"/>
    <col min="40" max="40" width="11.1640625" bestFit="1" customWidth="1"/>
    <col min="41" max="41" width="11.6640625" bestFit="1" customWidth="1"/>
    <col min="42" max="49" width="11.1640625" bestFit="1" customWidth="1"/>
  </cols>
  <sheetData>
    <row r="1" spans="1:50" ht="20" x14ac:dyDescent="0.2">
      <c r="B1" s="49" t="s">
        <v>60</v>
      </c>
      <c r="G1" s="37" t="s">
        <v>32</v>
      </c>
      <c r="H1" s="38" t="s">
        <v>43</v>
      </c>
      <c r="I1" s="47" t="s">
        <v>53</v>
      </c>
      <c r="J1" s="39" t="s">
        <v>48</v>
      </c>
      <c r="Z1" s="37" t="s">
        <v>32</v>
      </c>
    </row>
    <row r="2" spans="1:50" ht="20" x14ac:dyDescent="0.2">
      <c r="Z2" t="s">
        <v>67</v>
      </c>
      <c r="AB2">
        <f>COUNT(X5:X254)</f>
        <v>250</v>
      </c>
      <c r="AM2" s="38" t="s">
        <v>43</v>
      </c>
      <c r="AU2" s="59"/>
    </row>
    <row r="3" spans="1:50" ht="18" x14ac:dyDescent="0.2">
      <c r="A3" s="48" t="s">
        <v>32</v>
      </c>
      <c r="B3" s="81" t="s">
        <v>17</v>
      </c>
      <c r="C3" s="81"/>
      <c r="D3" s="81"/>
      <c r="E3" s="81"/>
      <c r="F3" s="81"/>
      <c r="G3" s="81"/>
      <c r="H3" s="81"/>
      <c r="I3" s="81"/>
      <c r="J3" s="81"/>
      <c r="K3" s="81"/>
      <c r="L3" s="81"/>
      <c r="N3" s="81" t="s">
        <v>36</v>
      </c>
      <c r="O3" s="81"/>
      <c r="P3" s="81"/>
      <c r="Q3" s="81"/>
      <c r="R3" s="81"/>
      <c r="S3" s="81"/>
      <c r="T3" s="81"/>
      <c r="U3" s="81"/>
      <c r="V3" s="81"/>
      <c r="W3" s="81"/>
      <c r="X3" s="81"/>
      <c r="Z3" s="24" t="s">
        <v>41</v>
      </c>
      <c r="AA3" s="24"/>
      <c r="AM3" s="44" t="s">
        <v>44</v>
      </c>
      <c r="AN3" s="31"/>
      <c r="AO3" s="31"/>
      <c r="AQ3" s="41" t="s">
        <v>51</v>
      </c>
      <c r="AR3" s="41"/>
      <c r="AS3" s="41"/>
      <c r="AT3" s="42" t="s">
        <v>52</v>
      </c>
      <c r="AU3" s="41"/>
      <c r="AV3" s="41"/>
      <c r="AW3" s="41"/>
    </row>
    <row r="4" spans="1:50" x14ac:dyDescent="0.2">
      <c r="B4" s="4" t="s">
        <v>6</v>
      </c>
      <c r="C4" s="4" t="s">
        <v>7</v>
      </c>
      <c r="D4" s="4" t="s">
        <v>8</v>
      </c>
      <c r="E4" s="4" t="s">
        <v>9</v>
      </c>
      <c r="F4" s="4" t="s">
        <v>10</v>
      </c>
      <c r="G4" s="4" t="s">
        <v>11</v>
      </c>
      <c r="H4" s="4" t="s">
        <v>12</v>
      </c>
      <c r="I4" s="4" t="s">
        <v>13</v>
      </c>
      <c r="J4" s="4" t="s">
        <v>14</v>
      </c>
      <c r="K4" s="4" t="s">
        <v>15</v>
      </c>
      <c r="L4" s="4" t="s">
        <v>16</v>
      </c>
      <c r="N4" s="4" t="s">
        <v>6</v>
      </c>
      <c r="O4" s="4" t="s">
        <v>7</v>
      </c>
      <c r="P4" s="4" t="s">
        <v>8</v>
      </c>
      <c r="Q4" s="4" t="s">
        <v>9</v>
      </c>
      <c r="R4" s="4" t="s">
        <v>10</v>
      </c>
      <c r="S4" s="4" t="s">
        <v>11</v>
      </c>
      <c r="T4" s="4" t="s">
        <v>12</v>
      </c>
      <c r="U4" s="4" t="s">
        <v>13</v>
      </c>
      <c r="V4" s="4" t="s">
        <v>14</v>
      </c>
      <c r="W4" s="4" t="s">
        <v>15</v>
      </c>
      <c r="X4" s="4" t="s">
        <v>16</v>
      </c>
      <c r="Z4" s="27"/>
      <c r="AA4" s="20" t="s">
        <v>6</v>
      </c>
      <c r="AB4" s="20" t="s">
        <v>7</v>
      </c>
      <c r="AC4" s="20" t="s">
        <v>8</v>
      </c>
      <c r="AD4" s="20" t="s">
        <v>9</v>
      </c>
      <c r="AE4" s="20" t="s">
        <v>10</v>
      </c>
      <c r="AF4" s="20" t="s">
        <v>11</v>
      </c>
      <c r="AG4" s="20" t="s">
        <v>12</v>
      </c>
      <c r="AH4" s="20" t="s">
        <v>13</v>
      </c>
      <c r="AI4" s="20" t="s">
        <v>14</v>
      </c>
      <c r="AJ4" s="20" t="s">
        <v>15</v>
      </c>
      <c r="AK4" s="20" t="s">
        <v>16</v>
      </c>
      <c r="AM4" s="40" t="s">
        <v>45</v>
      </c>
      <c r="AN4" s="82" t="s">
        <v>46</v>
      </c>
      <c r="AO4" s="82"/>
      <c r="AP4" s="82"/>
      <c r="AQ4" s="82"/>
      <c r="AR4" s="82"/>
      <c r="AS4" s="82"/>
      <c r="AT4" s="82"/>
      <c r="AU4" s="82"/>
      <c r="AV4" s="82"/>
      <c r="AW4" s="82"/>
      <c r="AX4" s="82"/>
    </row>
    <row r="5" spans="1:50" x14ac:dyDescent="0.2">
      <c r="B5" s="8">
        <f>+'Simulation and  VaR'!B18/'Simulation and  VaR'!B17-1</f>
        <v>5.1386968087673734E-2</v>
      </c>
      <c r="C5" s="8">
        <f>+'Simulation and  VaR'!C18/'Simulation and  VaR'!C17-1</f>
        <v>-8.6805555555555802E-3</v>
      </c>
      <c r="D5" s="8">
        <f>+'Simulation and  VaR'!D18/'Simulation and  VaR'!D17-1</f>
        <v>1.9736842105263275E-2</v>
      </c>
      <c r="E5" s="8">
        <f>+'Simulation and  VaR'!E18/'Simulation and  VaR'!E17-1</f>
        <v>1.9230769230769162E-2</v>
      </c>
      <c r="F5" s="8">
        <f>+'Simulation and  VaR'!F18/'Simulation and  VaR'!F17-1</f>
        <v>2.3291925465838581E-2</v>
      </c>
      <c r="G5" s="8">
        <f>+'Simulation and  VaR'!G18/'Simulation and  VaR'!G17-1</f>
        <v>3.1203566121842385E-2</v>
      </c>
      <c r="H5" s="8">
        <f>+'Simulation and  VaR'!H18/'Simulation and  VaR'!H17-1</f>
        <v>2.6273800659504243E-2</v>
      </c>
      <c r="I5" s="8">
        <f>+'Simulation and  VaR'!I18/'Simulation and  VaR'!I17-1</f>
        <v>0</v>
      </c>
      <c r="J5" s="8">
        <f>+'Simulation and  VaR'!J18/'Simulation and  VaR'!J17-1</f>
        <v>0</v>
      </c>
      <c r="K5" s="8">
        <f>+'Simulation and  VaR'!K18/'Simulation and  VaR'!K17-1</f>
        <v>-0.13518272305867973</v>
      </c>
      <c r="L5" s="8">
        <f>+'Simulation and  VaR'!L18/'Simulation and  VaR'!L17-1</f>
        <v>-4.3425138892050352E-4</v>
      </c>
      <c r="N5" s="26">
        <f>B5-$B$256</f>
        <v>4.686604359524868E-2</v>
      </c>
      <c r="O5" s="26">
        <f>C5-$C$256</f>
        <v>-1.1197325574132173E-2</v>
      </c>
      <c r="P5" s="26">
        <f>D5-$D$256</f>
        <v>1.7444633781812331E-2</v>
      </c>
      <c r="Q5" s="26">
        <f>E5-$E$256</f>
        <v>1.7018009958259844E-2</v>
      </c>
      <c r="R5" s="26">
        <f>F5-$F$256</f>
        <v>2.1110816054393806E-2</v>
      </c>
      <c r="S5" s="26">
        <f>G5-$G$256</f>
        <v>2.9025564150920776E-2</v>
      </c>
      <c r="T5" s="26">
        <f>H5-$H$256</f>
        <v>2.0930420614443838E-2</v>
      </c>
      <c r="U5" s="26">
        <f>I5-$I$256</f>
        <v>-1.240176612903738E-2</v>
      </c>
      <c r="V5" s="26">
        <f>J5-$J$256</f>
        <v>-1.0229205971642284E-2</v>
      </c>
      <c r="W5" s="26">
        <f>K5-$K$256</f>
        <v>-0.13361580777680832</v>
      </c>
      <c r="X5" s="26">
        <f>L5-$L$256</f>
        <v>3.0899837248352028E-3</v>
      </c>
      <c r="Z5" s="20" t="s">
        <v>6</v>
      </c>
      <c r="AA5" s="28">
        <f t="array" ref="AA5:AK15">MMULT(TRANSPOSE(N5:X254),N5:X254)/(AB2-1)</f>
        <v>5.4169423202421844E-3</v>
      </c>
      <c r="AB5" s="29">
        <v>1.7676737047775052E-3</v>
      </c>
      <c r="AC5" s="29">
        <v>1.1654514408621925E-3</v>
      </c>
      <c r="AD5" s="29">
        <v>1.0021186318558183E-3</v>
      </c>
      <c r="AE5" s="29">
        <v>9.2681128256068973E-4</v>
      </c>
      <c r="AF5" s="29">
        <v>8.3266864006789523E-4</v>
      </c>
      <c r="AG5" s="29">
        <v>-8.5525250221585997E-4</v>
      </c>
      <c r="AH5" s="29">
        <v>-6.0310956447181814E-4</v>
      </c>
      <c r="AI5" s="29">
        <v>3.9465515905971597E-4</v>
      </c>
      <c r="AJ5" s="29">
        <v>-3.9259097383557989E-4</v>
      </c>
      <c r="AK5" s="29">
        <v>3.5966247260960858E-4</v>
      </c>
      <c r="AM5" s="27">
        <f t="array" ref="AM5:AX15">EIGEN_JK(AA5:AK15)</f>
        <v>1.1591607758921927E-2</v>
      </c>
      <c r="AN5" s="27">
        <v>0.11401955600041436</v>
      </c>
      <c r="AO5" s="27">
        <v>-0.74707494685851539</v>
      </c>
      <c r="AP5" s="27">
        <v>0.25867221695940801</v>
      </c>
      <c r="AQ5" s="27">
        <v>-0.39418683377143621</v>
      </c>
      <c r="AR5" s="27">
        <v>-0.44536508005046543</v>
      </c>
      <c r="AS5" s="27">
        <v>-1.8623057758633387E-2</v>
      </c>
      <c r="AT5" s="27">
        <v>4.8522331748479197E-2</v>
      </c>
      <c r="AU5" s="27">
        <v>7.4225567771163875E-2</v>
      </c>
      <c r="AV5" s="27">
        <v>1.5133680531396334E-4</v>
      </c>
      <c r="AW5" s="27">
        <v>3.9356085937506226E-3</v>
      </c>
      <c r="AX5" s="27">
        <v>2.7843428779849373E-3</v>
      </c>
    </row>
    <row r="6" spans="1:50" x14ac:dyDescent="0.2">
      <c r="B6" s="8">
        <f>+'Simulation and  VaR'!B19/'Simulation and  VaR'!B18-1</f>
        <v>6.1136490755879791E-3</v>
      </c>
      <c r="C6" s="8">
        <f>+'Simulation and  VaR'!C19/'Simulation and  VaR'!C18-1</f>
        <v>-2.9772329246935181E-2</v>
      </c>
      <c r="D6" s="8">
        <f>+'Simulation and  VaR'!D19/'Simulation and  VaR'!D18-1</f>
        <v>-3.225806451612967E-3</v>
      </c>
      <c r="E6" s="8">
        <f>+'Simulation and  VaR'!E19/'Simulation and  VaR'!E18-1</f>
        <v>-9.4339622641508303E-3</v>
      </c>
      <c r="F6" s="8">
        <f>+'Simulation and  VaR'!F19/'Simulation and  VaR'!F18-1</f>
        <v>-1.5174506828528056E-2</v>
      </c>
      <c r="G6" s="8">
        <f>+'Simulation and  VaR'!G19/'Simulation and  VaR'!G18-1</f>
        <v>-1.2968299711815567E-2</v>
      </c>
      <c r="H6" s="8">
        <f>+'Simulation and  VaR'!H19/'Simulation and  VaR'!H18-1</f>
        <v>-4.3843283582089554E-2</v>
      </c>
      <c r="I6" s="8">
        <f>+'Simulation and  VaR'!I19/'Simulation and  VaR'!I18-1</f>
        <v>5.7126535275635604E-3</v>
      </c>
      <c r="J6" s="8">
        <f>+'Simulation and  VaR'!J19/'Simulation and  VaR'!J18-1</f>
        <v>0</v>
      </c>
      <c r="K6" s="8">
        <f>+'Simulation and  VaR'!K19/'Simulation and  VaR'!K18-1</f>
        <v>1.0803174471267774E-3</v>
      </c>
      <c r="L6" s="8">
        <f>+'Simulation and  VaR'!L19/'Simulation and  VaR'!L18-1</f>
        <v>7.6051788208153503E-4</v>
      </c>
      <c r="N6" s="26">
        <f t="shared" ref="N6:N69" si="0">B6-$B$256</f>
        <v>1.5927245831629262E-3</v>
      </c>
      <c r="O6" s="26">
        <f t="shared" ref="O6:O69" si="1">C6-$C$256</f>
        <v>-3.2289099265511774E-2</v>
      </c>
      <c r="P6" s="26">
        <f t="shared" ref="P6:P69" si="2">D6-$D$256</f>
        <v>-5.5180147750639105E-3</v>
      </c>
      <c r="Q6" s="26">
        <f t="shared" ref="Q6:Q69" si="3">E6-$E$256</f>
        <v>-1.1646721536660149E-2</v>
      </c>
      <c r="R6" s="26">
        <f t="shared" ref="R6:R69" si="4">F6-$F$256</f>
        <v>-1.7355616239972831E-2</v>
      </c>
      <c r="S6" s="26">
        <f t="shared" ref="S6:S69" si="5">G6-$G$256</f>
        <v>-1.5146301682737177E-2</v>
      </c>
      <c r="T6" s="26">
        <f t="shared" ref="T6:T69" si="6">H6-$H$256</f>
        <v>-4.9186663627149962E-2</v>
      </c>
      <c r="U6" s="26">
        <f t="shared" ref="U6:U69" si="7">I6-$I$256</f>
        <v>-6.6891126014738192E-3</v>
      </c>
      <c r="V6" s="26">
        <f t="shared" ref="V6:V69" si="8">J6-$J$256</f>
        <v>-1.0229205971642284E-2</v>
      </c>
      <c r="W6" s="26">
        <f t="shared" ref="W6:W69" si="9">K6-$K$256</f>
        <v>2.6472327289981919E-3</v>
      </c>
      <c r="X6" s="26">
        <f t="shared" ref="X6:X69" si="10">L6-$L$256</f>
        <v>4.2847529958372418E-3</v>
      </c>
      <c r="Z6" s="20" t="s">
        <v>7</v>
      </c>
      <c r="AA6" s="29">
        <v>1.7676737047775052E-3</v>
      </c>
      <c r="AB6" s="28">
        <v>1.4740724440008102E-3</v>
      </c>
      <c r="AC6" s="29">
        <v>8.9397421644477125E-4</v>
      </c>
      <c r="AD6" s="29">
        <v>7.5987654830825507E-4</v>
      </c>
      <c r="AE6" s="29">
        <v>6.8246403512442478E-4</v>
      </c>
      <c r="AF6" s="29">
        <v>6.3132001893478201E-4</v>
      </c>
      <c r="AG6" s="29">
        <v>-5.4845128947745181E-4</v>
      </c>
      <c r="AH6" s="29">
        <v>5.464191926476125E-5</v>
      </c>
      <c r="AI6" s="29">
        <v>6.7840116118763412E-4</v>
      </c>
      <c r="AJ6" s="29">
        <v>-1.2314167192020405E-4</v>
      </c>
      <c r="AK6" s="29">
        <v>2.315997541759787E-4</v>
      </c>
      <c r="AM6" s="33">
        <v>7.7351315871149176E-3</v>
      </c>
      <c r="AN6" s="33">
        <v>0.10527475751065747</v>
      </c>
      <c r="AO6" s="33">
        <v>-0.31186465361553228</v>
      </c>
      <c r="AP6" s="33">
        <v>0.15214864038183473</v>
      </c>
      <c r="AQ6" s="33">
        <v>0.1160955659217409</v>
      </c>
      <c r="AR6" s="33">
        <v>0.38833694333973973</v>
      </c>
      <c r="AS6" s="33">
        <v>0.1415461736744266</v>
      </c>
      <c r="AT6" s="33">
        <v>-7.4305336656419474E-2</v>
      </c>
      <c r="AU6" s="33">
        <v>-0.79783822501742652</v>
      </c>
      <c r="AV6" s="33">
        <v>-0.1961085660201311</v>
      </c>
      <c r="AW6" s="33">
        <v>-5.438463609650307E-2</v>
      </c>
      <c r="AX6" s="27">
        <v>2.6570634081515859E-2</v>
      </c>
    </row>
    <row r="7" spans="1:50" x14ac:dyDescent="0.2">
      <c r="B7" s="8">
        <f>+'Simulation and  VaR'!B20/'Simulation and  VaR'!B19-1</f>
        <v>-4.0511033631621673E-3</v>
      </c>
      <c r="C7" s="8">
        <f>+'Simulation and  VaR'!C20/'Simulation and  VaR'!C19-1</f>
        <v>5.4151624548735011E-3</v>
      </c>
      <c r="D7" s="8">
        <f>+'Simulation and  VaR'!D20/'Simulation and  VaR'!D19-1</f>
        <v>-1.132686084142398E-2</v>
      </c>
      <c r="E7" s="8">
        <f>+'Simulation and  VaR'!E20/'Simulation and  VaR'!E19-1</f>
        <v>-3.1746031746032743E-3</v>
      </c>
      <c r="F7" s="8">
        <f>+'Simulation and  VaR'!F20/'Simulation and  VaR'!F19-1</f>
        <v>-1.0785824345146411E-2</v>
      </c>
      <c r="G7" s="8">
        <f>+'Simulation and  VaR'!G20/'Simulation and  VaR'!G19-1</f>
        <v>-5.8394160583942201E-3</v>
      </c>
      <c r="H7" s="8">
        <f>+'Simulation and  VaR'!H20/'Simulation and  VaR'!H19-1</f>
        <v>-3.1219512195121868E-2</v>
      </c>
      <c r="I7" s="8">
        <f>+'Simulation and  VaR'!I20/'Simulation and  VaR'!I19-1</f>
        <v>0</v>
      </c>
      <c r="J7" s="8">
        <f>+'Simulation and  VaR'!J20/'Simulation and  VaR'!J19-1</f>
        <v>0</v>
      </c>
      <c r="K7" s="8">
        <f>+'Simulation and  VaR'!K20/'Simulation and  VaR'!K19-1</f>
        <v>4.1505831569477181E-5</v>
      </c>
      <c r="L7" s="8">
        <f>+'Simulation and  VaR'!L20/'Simulation and  VaR'!L19-1</f>
        <v>-1.448395677451364E-4</v>
      </c>
      <c r="N7" s="26">
        <f t="shared" si="0"/>
        <v>-8.5720278555872203E-3</v>
      </c>
      <c r="O7" s="26">
        <f t="shared" si="1"/>
        <v>2.8983924362969071E-3</v>
      </c>
      <c r="P7" s="26">
        <f t="shared" si="2"/>
        <v>-1.3619069164874924E-2</v>
      </c>
      <c r="Q7" s="26">
        <f t="shared" si="3"/>
        <v>-5.3873624471125932E-3</v>
      </c>
      <c r="R7" s="26">
        <f t="shared" si="4"/>
        <v>-1.2966933756591184E-2</v>
      </c>
      <c r="S7" s="26">
        <f t="shared" si="5"/>
        <v>-8.0174180293158294E-3</v>
      </c>
      <c r="T7" s="26">
        <f t="shared" si="6"/>
        <v>-3.6562892240182276E-2</v>
      </c>
      <c r="U7" s="26">
        <f t="shared" si="7"/>
        <v>-1.240176612903738E-2</v>
      </c>
      <c r="V7" s="26">
        <f t="shared" si="8"/>
        <v>-1.0229205971642284E-2</v>
      </c>
      <c r="W7" s="26">
        <f t="shared" si="9"/>
        <v>1.6084211134408917E-3</v>
      </c>
      <c r="X7" s="26">
        <f t="shared" si="10"/>
        <v>3.37939554601057E-3</v>
      </c>
      <c r="Z7" s="20" t="s">
        <v>8</v>
      </c>
      <c r="AA7" s="29">
        <v>1.1654514408621925E-3</v>
      </c>
      <c r="AB7" s="29">
        <v>8.9397421644477125E-4</v>
      </c>
      <c r="AC7" s="28">
        <v>7.3997753772856324E-4</v>
      </c>
      <c r="AD7" s="29">
        <v>6.3547098851785716E-4</v>
      </c>
      <c r="AE7" s="29">
        <v>5.8103634003881432E-4</v>
      </c>
      <c r="AF7" s="29">
        <v>5.2692407471868058E-4</v>
      </c>
      <c r="AG7" s="29">
        <v>-3.9208931959668395E-4</v>
      </c>
      <c r="AH7" s="29">
        <v>-4.1249695285012105E-5</v>
      </c>
      <c r="AI7" s="29">
        <v>4.4078302674869363E-4</v>
      </c>
      <c r="AJ7" s="29">
        <v>-1.0450229778179507E-4</v>
      </c>
      <c r="AK7" s="29">
        <v>1.8818633909618233E-4</v>
      </c>
      <c r="AM7" s="33">
        <v>5.048608082653977E-3</v>
      </c>
      <c r="AN7" s="33">
        <v>6.9445219518172535E-2</v>
      </c>
      <c r="AO7" s="33">
        <v>-0.22085988115292174</v>
      </c>
      <c r="AP7" s="33">
        <v>9.1788562848883024E-2</v>
      </c>
      <c r="AQ7" s="33">
        <v>0.11302898895820204</v>
      </c>
      <c r="AR7" s="33">
        <v>0.35107126638949426</v>
      </c>
      <c r="AS7" s="33">
        <v>9.8895089197765462E-2</v>
      </c>
      <c r="AT7" s="33">
        <v>-4.2298053603352676E-2</v>
      </c>
      <c r="AU7" s="33">
        <v>0.11496479071996282</v>
      </c>
      <c r="AV7" s="33">
        <v>0.72331884756699405</v>
      </c>
      <c r="AW7" s="33">
        <v>0.20028021476113214</v>
      </c>
      <c r="AX7" s="27">
        <v>-0.4624477938304411</v>
      </c>
    </row>
    <row r="8" spans="1:50" x14ac:dyDescent="0.2">
      <c r="B8" s="8">
        <f>+'Simulation and  VaR'!B21/'Simulation and  VaR'!B20-1</f>
        <v>3.8658849574693566E-2</v>
      </c>
      <c r="C8" s="8">
        <f>+'Simulation and  VaR'!C21/'Simulation and  VaR'!C20-1</f>
        <v>3.2315978456014527E-2</v>
      </c>
      <c r="D8" s="8">
        <f>+'Simulation and  VaR'!D21/'Simulation and  VaR'!D20-1</f>
        <v>1.6366612111293755E-3</v>
      </c>
      <c r="E8" s="8">
        <f>+'Simulation and  VaR'!E21/'Simulation and  VaR'!E20-1</f>
        <v>1.5923566878981443E-3</v>
      </c>
      <c r="F8" s="8">
        <f>+'Simulation and  VaR'!F21/'Simulation and  VaR'!F20-1</f>
        <v>3.1152647975076775E-3</v>
      </c>
      <c r="G8" s="8">
        <f>+'Simulation and  VaR'!G21/'Simulation and  VaR'!G20-1</f>
        <v>7.3421439060206151E-3</v>
      </c>
      <c r="H8" s="8">
        <f>+'Simulation and  VaR'!H21/'Simulation and  VaR'!H20-1</f>
        <v>9.3991272239006829E-3</v>
      </c>
      <c r="I8" s="8">
        <f>+'Simulation and  VaR'!I21/'Simulation and  VaR'!I20-1</f>
        <v>0.11928429423459241</v>
      </c>
      <c r="J8" s="8">
        <f>+'Simulation and  VaR'!J21/'Simulation and  VaR'!J20-1</f>
        <v>0</v>
      </c>
      <c r="K8" s="8">
        <f>+'Simulation and  VaR'!K21/'Simulation and  VaR'!K20-1</f>
        <v>-3.9013862372374586E-3</v>
      </c>
      <c r="L8" s="8">
        <f>+'Simulation and  VaR'!L21/'Simulation and  VaR'!L20-1</f>
        <v>-1.4481859345460979E-4</v>
      </c>
      <c r="N8" s="26">
        <f t="shared" si="0"/>
        <v>3.4137925082268511E-2</v>
      </c>
      <c r="O8" s="26">
        <f t="shared" si="1"/>
        <v>2.9799208437437934E-2</v>
      </c>
      <c r="P8" s="26">
        <f t="shared" si="2"/>
        <v>-6.5554711232156853E-4</v>
      </c>
      <c r="Q8" s="26">
        <f t="shared" si="3"/>
        <v>-6.2040258461117407E-4</v>
      </c>
      <c r="R8" s="26">
        <f t="shared" si="4"/>
        <v>9.3415538606290418E-4</v>
      </c>
      <c r="S8" s="26">
        <f t="shared" si="5"/>
        <v>5.1641419350990057E-3</v>
      </c>
      <c r="T8" s="26">
        <f t="shared" si="6"/>
        <v>4.0557471788402778E-3</v>
      </c>
      <c r="U8" s="26">
        <f t="shared" si="7"/>
        <v>0.10688252810555504</v>
      </c>
      <c r="V8" s="26">
        <f t="shared" si="8"/>
        <v>-1.0229205971642284E-2</v>
      </c>
      <c r="W8" s="26">
        <f t="shared" si="9"/>
        <v>-2.334470955366044E-3</v>
      </c>
      <c r="X8" s="26">
        <f t="shared" si="10"/>
        <v>3.3794165203010966E-3</v>
      </c>
      <c r="Z8" s="20" t="s">
        <v>9</v>
      </c>
      <c r="AA8" s="29">
        <v>1.0021186318558183E-3</v>
      </c>
      <c r="AB8" s="29">
        <v>7.5987654830825507E-4</v>
      </c>
      <c r="AC8" s="29">
        <v>6.3547098851785716E-4</v>
      </c>
      <c r="AD8" s="28">
        <v>5.9705743124708211E-4</v>
      </c>
      <c r="AE8" s="29">
        <v>5.4855392730570013E-4</v>
      </c>
      <c r="AF8" s="29">
        <v>4.9696129709805468E-4</v>
      </c>
      <c r="AG8" s="29">
        <v>-3.6646634720822037E-4</v>
      </c>
      <c r="AH8" s="29">
        <v>-9.8341161169294001E-5</v>
      </c>
      <c r="AI8" s="29">
        <v>3.5043998645975483E-4</v>
      </c>
      <c r="AJ8" s="29">
        <v>-8.7300328497902959E-5</v>
      </c>
      <c r="AK8" s="29">
        <v>1.6584699997137747E-4</v>
      </c>
      <c r="AM8" s="33">
        <v>2.0146025085972857E-3</v>
      </c>
      <c r="AN8" s="33">
        <v>5.6776315338581067E-2</v>
      </c>
      <c r="AO8" s="33">
        <v>-0.19697892586725105</v>
      </c>
      <c r="AP8" s="33">
        <v>7.1590222647557503E-2</v>
      </c>
      <c r="AQ8" s="33">
        <v>0.11852154863674855</v>
      </c>
      <c r="AR8" s="33">
        <v>0.3235058124065856</v>
      </c>
      <c r="AS8" s="33">
        <v>9.9256235805855061E-2</v>
      </c>
      <c r="AT8" s="33">
        <v>-2.525576991286196E-2</v>
      </c>
      <c r="AU8" s="33">
        <v>0.26602212348027038</v>
      </c>
      <c r="AV8" s="33">
        <v>0.24660088565431415</v>
      </c>
      <c r="AW8" s="33">
        <v>-9.2304019701575632E-2</v>
      </c>
      <c r="AX8" s="27">
        <v>0.82677552564985546</v>
      </c>
    </row>
    <row r="9" spans="1:50" x14ac:dyDescent="0.2">
      <c r="B9" s="8">
        <f>+'Simulation and  VaR'!B22/'Simulation and  VaR'!B21-1</f>
        <v>4.1180027160212296E-2</v>
      </c>
      <c r="C9" s="8">
        <f>+'Simulation and  VaR'!C22/'Simulation and  VaR'!C21-1</f>
        <v>-1.7391304347826209E-2</v>
      </c>
      <c r="D9" s="8">
        <f>+'Simulation and  VaR'!D22/'Simulation and  VaR'!D21-1</f>
        <v>1.6339869281045694E-2</v>
      </c>
      <c r="E9" s="8">
        <f>+'Simulation and  VaR'!E22/'Simulation and  VaR'!E21-1</f>
        <v>1.5898251192368873E-2</v>
      </c>
      <c r="F9" s="8">
        <f>+'Simulation and  VaR'!F22/'Simulation and  VaR'!F21-1</f>
        <v>2.1739130434782705E-2</v>
      </c>
      <c r="G9" s="8">
        <f>+'Simulation and  VaR'!G22/'Simulation and  VaR'!G21-1</f>
        <v>1.7492711370262315E-2</v>
      </c>
      <c r="H9" s="8">
        <f>+'Simulation and  VaR'!H22/'Simulation and  VaR'!H21-1</f>
        <v>8.1919964527214173E-2</v>
      </c>
      <c r="I9" s="8">
        <f>+'Simulation and  VaR'!I22/'Simulation and  VaR'!I21-1</f>
        <v>-7.6122811469169216E-3</v>
      </c>
      <c r="J9" s="8">
        <f>+'Simulation and  VaR'!J22/'Simulation and  VaR'!J21-1</f>
        <v>0</v>
      </c>
      <c r="K9" s="8">
        <f>+'Simulation and  VaR'!K22/'Simulation and  VaR'!K21-1</f>
        <v>7.4999999999980638E-4</v>
      </c>
      <c r="L9" s="8">
        <f>+'Simulation and  VaR'!L22/'Simulation and  VaR'!L21-1</f>
        <v>6.1585807253017322E-4</v>
      </c>
      <c r="N9" s="26">
        <f t="shared" si="0"/>
        <v>3.6659102667787241E-2</v>
      </c>
      <c r="O9" s="26">
        <f t="shared" si="1"/>
        <v>-1.9908074366402802E-2</v>
      </c>
      <c r="P9" s="26">
        <f t="shared" si="2"/>
        <v>1.404766095759475E-2</v>
      </c>
      <c r="Q9" s="26">
        <f t="shared" si="3"/>
        <v>1.3685491919859554E-2</v>
      </c>
      <c r="R9" s="26">
        <f t="shared" si="4"/>
        <v>1.9558021023337931E-2</v>
      </c>
      <c r="S9" s="26">
        <f t="shared" si="5"/>
        <v>1.5314709399340706E-2</v>
      </c>
      <c r="T9" s="26">
        <f t="shared" si="6"/>
        <v>7.6576584482153764E-2</v>
      </c>
      <c r="U9" s="26">
        <f t="shared" si="7"/>
        <v>-2.0014047275954301E-2</v>
      </c>
      <c r="V9" s="26">
        <f t="shared" si="8"/>
        <v>-1.0229205971642284E-2</v>
      </c>
      <c r="W9" s="26">
        <f t="shared" si="9"/>
        <v>2.3169152818712209E-3</v>
      </c>
      <c r="X9" s="26">
        <f t="shared" si="10"/>
        <v>4.14009318628588E-3</v>
      </c>
      <c r="Z9" s="20" t="s">
        <v>10</v>
      </c>
      <c r="AA9" s="29">
        <v>9.2681128256068973E-4</v>
      </c>
      <c r="AB9" s="29">
        <v>6.8246403512442478E-4</v>
      </c>
      <c r="AC9" s="29">
        <v>5.8103634003881432E-4</v>
      </c>
      <c r="AD9" s="29">
        <v>5.4855392730570013E-4</v>
      </c>
      <c r="AE9" s="28">
        <v>5.6765025371002191E-4</v>
      </c>
      <c r="AF9" s="29">
        <v>4.908174363610397E-4</v>
      </c>
      <c r="AG9" s="29">
        <v>-2.9885566713187573E-4</v>
      </c>
      <c r="AH9" s="29">
        <v>-8.7529881839739152E-5</v>
      </c>
      <c r="AI9" s="29">
        <v>2.7140792101243172E-4</v>
      </c>
      <c r="AJ9" s="29">
        <v>-1.0297890423133819E-4</v>
      </c>
      <c r="AK9" s="29">
        <v>1.7382607908494373E-4</v>
      </c>
      <c r="AM9" s="33">
        <v>1.4882792402879993E-3</v>
      </c>
      <c r="AN9" s="33">
        <v>4.8323925109651736E-2</v>
      </c>
      <c r="AO9" s="33">
        <v>-0.18317344357278054</v>
      </c>
      <c r="AP9" s="33">
        <v>6.8539015998643302E-2</v>
      </c>
      <c r="AQ9" s="33">
        <v>9.3643839291078015E-2</v>
      </c>
      <c r="AR9" s="33">
        <v>0.32893599846129884</v>
      </c>
      <c r="AS9" s="33">
        <v>7.0347803809019074E-2</v>
      </c>
      <c r="AT9" s="33">
        <v>-2.3340434844468662E-2</v>
      </c>
      <c r="AU9" s="33">
        <v>0.39614419727274841</v>
      </c>
      <c r="AV9" s="33">
        <v>-0.32553281048433258</v>
      </c>
      <c r="AW9" s="33">
        <v>-0.69059690120603634</v>
      </c>
      <c r="AX9" s="27">
        <v>-0.31165225379716827</v>
      </c>
    </row>
    <row r="10" spans="1:50" x14ac:dyDescent="0.2">
      <c r="B10" s="8">
        <f>+'Simulation and  VaR'!B23/'Simulation and  VaR'!B22-1</f>
        <v>5.2801335848298825E-2</v>
      </c>
      <c r="C10" s="8">
        <f>+'Simulation and  VaR'!C23/'Simulation and  VaR'!C22-1</f>
        <v>4.0707964601770064E-2</v>
      </c>
      <c r="D10" s="8">
        <f>+'Simulation and  VaR'!D23/'Simulation and  VaR'!D22-1</f>
        <v>9.6463022508037621E-3</v>
      </c>
      <c r="E10" s="8">
        <f>+'Simulation and  VaR'!E23/'Simulation and  VaR'!E22-1</f>
        <v>1.5649452269170583E-2</v>
      </c>
      <c r="F10" s="8">
        <f>+'Simulation and  VaR'!F23/'Simulation and  VaR'!F22-1</f>
        <v>7.5987841945288626E-3</v>
      </c>
      <c r="G10" s="8">
        <f>+'Simulation and  VaR'!G23/'Simulation and  VaR'!G22-1</f>
        <v>8.5959885386819312E-3</v>
      </c>
      <c r="H10" s="8">
        <f>+'Simulation and  VaR'!H23/'Simulation and  VaR'!H22-1</f>
        <v>1.1168032786885274E-2</v>
      </c>
      <c r="I10" s="8">
        <f>+'Simulation and  VaR'!I23/'Simulation and  VaR'!I22-1</f>
        <v>5.625159805676283E-2</v>
      </c>
      <c r="J10" s="8">
        <f>+'Simulation and  VaR'!J23/'Simulation and  VaR'!J22-1</f>
        <v>0</v>
      </c>
      <c r="K10" s="8">
        <f>+'Simulation and  VaR'!K23/'Simulation and  VaR'!K22-1</f>
        <v>-5.2044300108252672E-3</v>
      </c>
      <c r="L10" s="8">
        <f>+'Simulation and  VaR'!L23/'Simulation and  VaR'!L22-1</f>
        <v>-3.6225632713549061E-5</v>
      </c>
      <c r="N10" s="26">
        <f t="shared" si="0"/>
        <v>4.828041135587377E-2</v>
      </c>
      <c r="O10" s="26">
        <f t="shared" si="1"/>
        <v>3.819119458319347E-2</v>
      </c>
      <c r="P10" s="26">
        <f t="shared" si="2"/>
        <v>7.3540939273528186E-3</v>
      </c>
      <c r="Q10" s="26">
        <f t="shared" si="3"/>
        <v>1.3436692996661264E-2</v>
      </c>
      <c r="R10" s="26">
        <f t="shared" si="4"/>
        <v>5.4176747830840897E-3</v>
      </c>
      <c r="S10" s="26">
        <f t="shared" si="5"/>
        <v>6.4179865677603219E-3</v>
      </c>
      <c r="T10" s="26">
        <f t="shared" si="6"/>
        <v>5.8246527418248685E-3</v>
      </c>
      <c r="U10" s="26">
        <f t="shared" si="7"/>
        <v>4.3849831927725451E-2</v>
      </c>
      <c r="V10" s="26">
        <f t="shared" si="8"/>
        <v>-1.0229205971642284E-2</v>
      </c>
      <c r="W10" s="26">
        <f t="shared" si="9"/>
        <v>-3.6375147289538527E-3</v>
      </c>
      <c r="X10" s="26">
        <f t="shared" si="10"/>
        <v>3.4880094810421573E-3</v>
      </c>
      <c r="Z10" s="20" t="s">
        <v>11</v>
      </c>
      <c r="AA10" s="29">
        <v>8.3266864006789523E-4</v>
      </c>
      <c r="AB10" s="29">
        <v>6.3132001893478201E-4</v>
      </c>
      <c r="AC10" s="29">
        <v>5.2692407471868058E-4</v>
      </c>
      <c r="AD10" s="29">
        <v>4.9696129709805468E-4</v>
      </c>
      <c r="AE10" s="29">
        <v>4.908174363610397E-4</v>
      </c>
      <c r="AF10" s="28">
        <v>4.8429002990667345E-4</v>
      </c>
      <c r="AG10" s="29">
        <v>-2.9146849002284773E-4</v>
      </c>
      <c r="AH10" s="29">
        <v>-9.0539418893644471E-5</v>
      </c>
      <c r="AI10" s="29">
        <v>2.2708681846573427E-4</v>
      </c>
      <c r="AJ10" s="29">
        <v>-6.8518759278536878E-5</v>
      </c>
      <c r="AK10" s="29">
        <v>1.4439348117256936E-4</v>
      </c>
      <c r="AM10" s="33">
        <v>1.0086087615003138E-3</v>
      </c>
      <c r="AN10" s="33">
        <v>4.2118823663639796E-2</v>
      </c>
      <c r="AO10" s="33">
        <v>-0.1669388316703864</v>
      </c>
      <c r="AP10" s="33">
        <v>6.2563618050611475E-2</v>
      </c>
      <c r="AQ10" s="33">
        <v>9.875096256641834E-2</v>
      </c>
      <c r="AR10" s="33">
        <v>0.29749167931500103</v>
      </c>
      <c r="AS10" s="33">
        <v>8.9666943736644147E-2</v>
      </c>
      <c r="AT10" s="33">
        <v>-1.3418411025050499E-3</v>
      </c>
      <c r="AU10" s="33">
        <v>0.33699330427836899</v>
      </c>
      <c r="AV10" s="33">
        <v>-0.52084064006538677</v>
      </c>
      <c r="AW10" s="33">
        <v>0.68626841114725479</v>
      </c>
      <c r="AX10" s="27">
        <v>-6.5912210036334323E-2</v>
      </c>
    </row>
    <row r="11" spans="1:50" x14ac:dyDescent="0.2">
      <c r="B11" s="8">
        <f>+'Simulation and  VaR'!B24/'Simulation and  VaR'!B23-1</f>
        <v>-2.3294359405268361E-2</v>
      </c>
      <c r="C11" s="8">
        <f>+'Simulation and  VaR'!C24/'Simulation and  VaR'!C23-1</f>
        <v>-2.5510204081632737E-2</v>
      </c>
      <c r="D11" s="8">
        <f>+'Simulation and  VaR'!D24/'Simulation and  VaR'!D23-1</f>
        <v>1.5923566878981443E-3</v>
      </c>
      <c r="E11" s="8">
        <f>+'Simulation and  VaR'!E24/'Simulation and  VaR'!E23-1</f>
        <v>3.0816640986131016E-3</v>
      </c>
      <c r="F11" s="8">
        <f>+'Simulation and  VaR'!F24/'Simulation and  VaR'!F23-1</f>
        <v>4.5248868778280382E-3</v>
      </c>
      <c r="G11" s="8">
        <f>+'Simulation and  VaR'!G24/'Simulation and  VaR'!G23-1</f>
        <v>5.6818181818181213E-3</v>
      </c>
      <c r="H11" s="8">
        <f>+'Simulation and  VaR'!H24/'Simulation and  VaR'!H23-1</f>
        <v>9.1194649913870496E-3</v>
      </c>
      <c r="I11" s="8">
        <f>+'Simulation and  VaR'!I24/'Simulation and  VaR'!I23-1</f>
        <v>-7.2621641249092095E-3</v>
      </c>
      <c r="J11" s="8">
        <f>+'Simulation and  VaR'!J24/'Simulation and  VaR'!J23-1</f>
        <v>0</v>
      </c>
      <c r="K11" s="8">
        <f>+'Simulation and  VaR'!K24/'Simulation and  VaR'!K23-1</f>
        <v>-1.8415435483195575E-3</v>
      </c>
      <c r="L11" s="8">
        <f>+'Simulation and  VaR'!L24/'Simulation and  VaR'!L23-1</f>
        <v>-1.1578780056998861E-3</v>
      </c>
      <c r="N11" s="26">
        <f t="shared" si="0"/>
        <v>-2.7815283897693416E-2</v>
      </c>
      <c r="O11" s="26">
        <f t="shared" si="1"/>
        <v>-2.802697410020933E-2</v>
      </c>
      <c r="P11" s="26">
        <f t="shared" si="2"/>
        <v>-6.9985163555279966E-4</v>
      </c>
      <c r="Q11" s="26">
        <f t="shared" si="3"/>
        <v>8.6890482610378324E-4</v>
      </c>
      <c r="R11" s="26">
        <f t="shared" si="4"/>
        <v>2.3437774663832649E-3</v>
      </c>
      <c r="S11" s="26">
        <f t="shared" si="5"/>
        <v>3.5038162108965119E-3</v>
      </c>
      <c r="T11" s="26">
        <f t="shared" si="6"/>
        <v>3.7760849463266445E-3</v>
      </c>
      <c r="U11" s="26">
        <f t="shared" si="7"/>
        <v>-1.9663930253946589E-2</v>
      </c>
      <c r="V11" s="26">
        <f t="shared" si="8"/>
        <v>-1.0229205971642284E-2</v>
      </c>
      <c r="W11" s="26">
        <f t="shared" si="9"/>
        <v>-2.7462826644814291E-4</v>
      </c>
      <c r="X11" s="26">
        <f t="shared" si="10"/>
        <v>2.3663571080558203E-3</v>
      </c>
      <c r="Z11" s="20" t="s">
        <v>12</v>
      </c>
      <c r="AA11" s="29">
        <v>-8.5525250221585997E-4</v>
      </c>
      <c r="AB11" s="29">
        <v>-5.4845128947745181E-4</v>
      </c>
      <c r="AC11" s="29">
        <v>-3.9208931959668395E-4</v>
      </c>
      <c r="AD11" s="29">
        <v>-3.6646634720822037E-4</v>
      </c>
      <c r="AE11" s="29">
        <v>-2.9885566713187573E-4</v>
      </c>
      <c r="AF11" s="29">
        <v>-2.9146849002284773E-4</v>
      </c>
      <c r="AG11" s="28">
        <v>2.162575138737308E-3</v>
      </c>
      <c r="AH11" s="29">
        <v>1.1137919489540159E-4</v>
      </c>
      <c r="AI11" s="29">
        <v>-2.7201402861004803E-4</v>
      </c>
      <c r="AJ11" s="29">
        <v>-2.3682559368339155E-6</v>
      </c>
      <c r="AK11" s="29">
        <v>-1.2826715940619476E-5</v>
      </c>
      <c r="AM11" s="33">
        <v>4.1786735649079244E-4</v>
      </c>
      <c r="AN11" s="33">
        <v>-4.9145639984557968E-2</v>
      </c>
      <c r="AO11" s="33">
        <v>0.19510221610188194</v>
      </c>
      <c r="AP11" s="33">
        <v>-7.9911969172200989E-2</v>
      </c>
      <c r="AQ11" s="33">
        <v>-0.87903588965751689</v>
      </c>
      <c r="AR11" s="33">
        <v>0.38103249647045767</v>
      </c>
      <c r="AS11" s="33">
        <v>0.18627330784349794</v>
      </c>
      <c r="AT11" s="33">
        <v>-1.6225748687630905E-2</v>
      </c>
      <c r="AU11" s="33">
        <v>-7.7313458385916941E-3</v>
      </c>
      <c r="AV11" s="33">
        <v>7.6232519719156289E-3</v>
      </c>
      <c r="AW11" s="33">
        <v>5.4078957962833477E-3</v>
      </c>
      <c r="AX11" s="27">
        <v>1.1657474212028E-2</v>
      </c>
    </row>
    <row r="12" spans="1:50" x14ac:dyDescent="0.2">
      <c r="B12" s="8">
        <f>+'Simulation and  VaR'!B25/'Simulation and  VaR'!B24-1</f>
        <v>-3.8493244961708029E-2</v>
      </c>
      <c r="C12" s="8">
        <f>+'Simulation and  VaR'!C25/'Simulation and  VaR'!C24-1</f>
        <v>-3.839441535776611E-2</v>
      </c>
      <c r="D12" s="8">
        <f>+'Simulation and  VaR'!D25/'Simulation and  VaR'!D24-1</f>
        <v>-6.3593004769475492E-3</v>
      </c>
      <c r="E12" s="8">
        <f>+'Simulation and  VaR'!E25/'Simulation and  VaR'!E24-1</f>
        <v>-7.6804915514592231E-3</v>
      </c>
      <c r="F12" s="8">
        <f>+'Simulation and  VaR'!F25/'Simulation and  VaR'!F24-1</f>
        <v>-7.5075075075076159E-3</v>
      </c>
      <c r="G12" s="8">
        <f>+'Simulation and  VaR'!G25/'Simulation and  VaR'!G24-1</f>
        <v>-1.2711864406779627E-2</v>
      </c>
      <c r="H12" s="8">
        <f>+'Simulation and  VaR'!H25/'Simulation and  VaR'!H24-1</f>
        <v>-1.8475750577367278E-2</v>
      </c>
      <c r="I12" s="8">
        <f>+'Simulation and  VaR'!I25/'Simulation and  VaR'!I24-1</f>
        <v>-5.4864667154352564E-2</v>
      </c>
      <c r="J12" s="8">
        <f>+'Simulation and  VaR'!J25/'Simulation and  VaR'!J24-1</f>
        <v>0</v>
      </c>
      <c r="K12" s="8">
        <f>+'Simulation and  VaR'!K25/'Simulation and  VaR'!K24-1</f>
        <v>2.1384544425344654E-3</v>
      </c>
      <c r="L12" s="8">
        <f>+'Simulation and  VaR'!L25/'Simulation and  VaR'!L24-1</f>
        <v>-3.7489951716825898E-3</v>
      </c>
      <c r="N12" s="26">
        <f t="shared" si="0"/>
        <v>-4.3014169454133083E-2</v>
      </c>
      <c r="O12" s="26">
        <f t="shared" si="1"/>
        <v>-4.0911185376342703E-2</v>
      </c>
      <c r="P12" s="26">
        <f t="shared" si="2"/>
        <v>-8.6515088003984927E-3</v>
      </c>
      <c r="Q12" s="26">
        <f t="shared" si="3"/>
        <v>-9.893250823968542E-3</v>
      </c>
      <c r="R12" s="26">
        <f t="shared" si="4"/>
        <v>-9.6886169189523887E-3</v>
      </c>
      <c r="S12" s="26">
        <f t="shared" si="5"/>
        <v>-1.4889866377701236E-2</v>
      </c>
      <c r="T12" s="26">
        <f t="shared" si="6"/>
        <v>-2.3819130622427683E-2</v>
      </c>
      <c r="U12" s="26">
        <f t="shared" si="7"/>
        <v>-6.7266433283389937E-2</v>
      </c>
      <c r="V12" s="26">
        <f t="shared" si="8"/>
        <v>-1.0229205971642284E-2</v>
      </c>
      <c r="W12" s="26">
        <f t="shared" si="9"/>
        <v>3.7053697244058799E-3</v>
      </c>
      <c r="X12" s="26">
        <f t="shared" si="10"/>
        <v>-2.2476005792688341E-4</v>
      </c>
      <c r="Z12" s="20" t="s">
        <v>13</v>
      </c>
      <c r="AA12" s="29">
        <v>-6.0310956447181814E-4</v>
      </c>
      <c r="AB12" s="29">
        <v>5.464191926476125E-5</v>
      </c>
      <c r="AC12" s="29">
        <v>-4.1249695285012105E-5</v>
      </c>
      <c r="AD12" s="29">
        <v>-9.8341161169294001E-5</v>
      </c>
      <c r="AE12" s="29">
        <v>-8.7529881839739152E-5</v>
      </c>
      <c r="AF12" s="29">
        <v>-9.0539418893644471E-5</v>
      </c>
      <c r="AG12" s="29">
        <v>1.1137919489540159E-4</v>
      </c>
      <c r="AH12" s="28">
        <v>5.6111809296600585E-3</v>
      </c>
      <c r="AI12" s="29">
        <v>1.586362189378795E-3</v>
      </c>
      <c r="AJ12" s="29">
        <v>6.2831333403792333E-4</v>
      </c>
      <c r="AK12" s="29">
        <v>-4.5965559518841115E-4</v>
      </c>
      <c r="AM12" s="33">
        <v>3.1361454276699003E-4</v>
      </c>
      <c r="AN12" s="33">
        <v>0.23280926707496061</v>
      </c>
      <c r="AO12" s="33">
        <v>0.36204378534513509</v>
      </c>
      <c r="AP12" s="33">
        <v>0.88241965325279226</v>
      </c>
      <c r="AQ12" s="33">
        <v>-4.4569188263020927E-2</v>
      </c>
      <c r="AR12" s="33">
        <v>1.5545721503313624E-2</v>
      </c>
      <c r="AS12" s="33">
        <v>-0.181503376340479</v>
      </c>
      <c r="AT12" s="33">
        <v>-8.5613568853080482E-3</v>
      </c>
      <c r="AU12" s="33">
        <v>2.7308661139925569E-2</v>
      </c>
      <c r="AV12" s="33">
        <v>-5.9196117681734679E-4</v>
      </c>
      <c r="AW12" s="33">
        <v>3.5673339717809979E-3</v>
      </c>
      <c r="AX12" s="27">
        <v>7.4836150416861787E-3</v>
      </c>
    </row>
    <row r="13" spans="1:50" x14ac:dyDescent="0.2">
      <c r="B13" s="8">
        <f>+'Simulation and  VaR'!B26/'Simulation and  VaR'!B25-1</f>
        <v>-4.3797682790390535E-2</v>
      </c>
      <c r="C13" s="8">
        <f>+'Simulation and  VaR'!C26/'Simulation and  VaR'!C25-1</f>
        <v>-1.4519056261342977E-2</v>
      </c>
      <c r="D13" s="8">
        <f>+'Simulation and  VaR'!D26/'Simulation and  VaR'!D25-1</f>
        <v>-3.520000000000012E-2</v>
      </c>
      <c r="E13" s="8">
        <f>+'Simulation and  VaR'!E26/'Simulation and  VaR'!E25-1</f>
        <v>-3.0959752321981449E-2</v>
      </c>
      <c r="F13" s="8">
        <f>+'Simulation and  VaR'!F26/'Simulation and  VaR'!F25-1</f>
        <v>-3.3282904689863835E-2</v>
      </c>
      <c r="G13" s="8">
        <f>+'Simulation and  VaR'!G26/'Simulation and  VaR'!G25-1</f>
        <v>-2.2889842632331958E-2</v>
      </c>
      <c r="H13" s="8">
        <f>+'Simulation and  VaR'!H26/'Simulation and  VaR'!H25-1</f>
        <v>1.1457800511508909E-2</v>
      </c>
      <c r="I13" s="8">
        <f>+'Simulation and  VaR'!I26/'Simulation and  VaR'!I25-1</f>
        <v>2.9669762641898911E-2</v>
      </c>
      <c r="J13" s="8">
        <f>+'Simulation and  VaR'!J26/'Simulation and  VaR'!J25-1</f>
        <v>0</v>
      </c>
      <c r="K13" s="8">
        <f>+'Simulation and  VaR'!K26/'Simulation and  VaR'!K25-1</f>
        <v>5.4393305439326411E-4</v>
      </c>
      <c r="L13" s="8">
        <f>+'Simulation and  VaR'!L26/'Simulation and  VaR'!L25-1</f>
        <v>-2.2658796658789893E-3</v>
      </c>
      <c r="N13" s="26">
        <f t="shared" si="0"/>
        <v>-4.831860728281559E-2</v>
      </c>
      <c r="O13" s="26">
        <f t="shared" si="1"/>
        <v>-1.7035826279919571E-2</v>
      </c>
      <c r="P13" s="26">
        <f t="shared" si="2"/>
        <v>-3.7492208323451064E-2</v>
      </c>
      <c r="Q13" s="26">
        <f t="shared" si="3"/>
        <v>-3.3172511594490764E-2</v>
      </c>
      <c r="R13" s="26">
        <f t="shared" si="4"/>
        <v>-3.5464014101308609E-2</v>
      </c>
      <c r="S13" s="26">
        <f t="shared" si="5"/>
        <v>-2.5067844603253567E-2</v>
      </c>
      <c r="T13" s="26">
        <f t="shared" si="6"/>
        <v>6.1144204664485037E-3</v>
      </c>
      <c r="U13" s="26">
        <f t="shared" si="7"/>
        <v>1.7267996512861532E-2</v>
      </c>
      <c r="V13" s="26">
        <f t="shared" si="8"/>
        <v>-1.0229205971642284E-2</v>
      </c>
      <c r="W13" s="26">
        <f t="shared" si="9"/>
        <v>2.1108483362646787E-3</v>
      </c>
      <c r="X13" s="26">
        <f t="shared" si="10"/>
        <v>1.2583554478767171E-3</v>
      </c>
      <c r="Z13" s="20" t="s">
        <v>14</v>
      </c>
      <c r="AA13" s="29">
        <v>3.9465515905971597E-4</v>
      </c>
      <c r="AB13" s="29">
        <v>6.7840116118763412E-4</v>
      </c>
      <c r="AC13" s="29">
        <v>4.4078302674869363E-4</v>
      </c>
      <c r="AD13" s="29">
        <v>3.5043998645975483E-4</v>
      </c>
      <c r="AE13" s="29">
        <v>2.7140792101243172E-4</v>
      </c>
      <c r="AF13" s="29">
        <v>2.2708681846573427E-4</v>
      </c>
      <c r="AG13" s="29">
        <v>-2.7201402861004803E-4</v>
      </c>
      <c r="AH13" s="29">
        <v>1.586362189378795E-3</v>
      </c>
      <c r="AI13" s="28">
        <v>1.0949765440290428E-2</v>
      </c>
      <c r="AJ13" s="29">
        <v>-1.2834525763443614E-4</v>
      </c>
      <c r="AK13" s="29">
        <v>6.4581455485440622E-4</v>
      </c>
      <c r="AM13" s="33">
        <v>6.6861306037697133E-5</v>
      </c>
      <c r="AN13" s="33">
        <v>0.95069232476078269</v>
      </c>
      <c r="AO13" s="33">
        <v>9.6323239970162455E-2</v>
      </c>
      <c r="AP13" s="33">
        <v>-0.27785935897970826</v>
      </c>
      <c r="AQ13" s="33">
        <v>-2.0598389757112819E-2</v>
      </c>
      <c r="AR13" s="33">
        <v>-6.4387185735275854E-2</v>
      </c>
      <c r="AS13" s="33">
        <v>6.3857743898988975E-2</v>
      </c>
      <c r="AT13" s="33">
        <v>-2.7564114311286504E-2</v>
      </c>
      <c r="AU13" s="33">
        <v>1.5818879107322228E-2</v>
      </c>
      <c r="AV13" s="33">
        <v>-6.2311447686497169E-3</v>
      </c>
      <c r="AW13" s="33">
        <v>2.1833260676570849E-4</v>
      </c>
      <c r="AX13" s="27">
        <v>-1.8457354275576794E-3</v>
      </c>
    </row>
    <row r="14" spans="1:50" x14ac:dyDescent="0.2">
      <c r="B14" s="8">
        <f>+'Simulation and  VaR'!B27/'Simulation and  VaR'!B26-1</f>
        <v>2.3890892183726642E-2</v>
      </c>
      <c r="C14" s="8">
        <f>+'Simulation and  VaR'!C27/'Simulation and  VaR'!C26-1</f>
        <v>7.3664825046040328E-3</v>
      </c>
      <c r="D14" s="8">
        <f>+'Simulation and  VaR'!D27/'Simulation and  VaR'!D26-1</f>
        <v>-8.2918739635157168E-3</v>
      </c>
      <c r="E14" s="8">
        <f>+'Simulation and  VaR'!E27/'Simulation and  VaR'!E26-1</f>
        <v>-3.1948881789136685E-3</v>
      </c>
      <c r="F14" s="8">
        <f>+'Simulation and  VaR'!F27/'Simulation and  VaR'!F26-1</f>
        <v>1.5649452269170805E-3</v>
      </c>
      <c r="G14" s="8">
        <f>+'Simulation and  VaR'!G27/'Simulation and  VaR'!G26-1</f>
        <v>-4.3923865300147247E-3</v>
      </c>
      <c r="H14" s="8">
        <f>+'Simulation and  VaR'!H27/'Simulation and  VaR'!H26-1</f>
        <v>3.8535450591686171E-2</v>
      </c>
      <c r="I14" s="8">
        <f>+'Simulation and  VaR'!I27/'Simulation and  VaR'!I26-1</f>
        <v>-3.3826108744675509E-2</v>
      </c>
      <c r="J14" s="8">
        <f>+'Simulation and  VaR'!J27/'Simulation and  VaR'!J26-1</f>
        <v>0</v>
      </c>
      <c r="K14" s="8">
        <f>+'Simulation and  VaR'!K27/'Simulation and  VaR'!K26-1</f>
        <v>-1.5054572826496138E-3</v>
      </c>
      <c r="L14" s="8">
        <f>+'Simulation and  VaR'!L27/'Simulation and  VaR'!L26-1</f>
        <v>-1.2931139430246708E-3</v>
      </c>
      <c r="N14" s="26">
        <f t="shared" si="0"/>
        <v>1.9369967691301587E-2</v>
      </c>
      <c r="O14" s="26">
        <f t="shared" si="1"/>
        <v>4.8497124860274387E-3</v>
      </c>
      <c r="P14" s="26">
        <f t="shared" si="2"/>
        <v>-1.058408228696666E-2</v>
      </c>
      <c r="Q14" s="26">
        <f t="shared" si="3"/>
        <v>-5.4076474514229873E-3</v>
      </c>
      <c r="R14" s="26">
        <f t="shared" si="4"/>
        <v>-6.1616418452769281E-4</v>
      </c>
      <c r="S14" s="26">
        <f t="shared" si="5"/>
        <v>-6.570388500936334E-3</v>
      </c>
      <c r="T14" s="26">
        <f t="shared" si="6"/>
        <v>3.3192070546625763E-2</v>
      </c>
      <c r="U14" s="26">
        <f t="shared" si="7"/>
        <v>-4.6227874873712889E-2</v>
      </c>
      <c r="V14" s="26">
        <f t="shared" si="8"/>
        <v>-1.0229205971642284E-2</v>
      </c>
      <c r="W14" s="26">
        <f t="shared" si="9"/>
        <v>6.1457999221800792E-5</v>
      </c>
      <c r="X14" s="26">
        <f t="shared" si="10"/>
        <v>2.2311211707310356E-3</v>
      </c>
      <c r="Z14" s="20" t="s">
        <v>15</v>
      </c>
      <c r="AA14" s="29">
        <v>-3.9259097383557989E-4</v>
      </c>
      <c r="AB14" s="29">
        <v>-1.2314167192020405E-4</v>
      </c>
      <c r="AC14" s="29">
        <v>-1.0450229778179507E-4</v>
      </c>
      <c r="AD14" s="29">
        <v>-8.7300328497902959E-5</v>
      </c>
      <c r="AE14" s="29">
        <v>-1.0297890423133819E-4</v>
      </c>
      <c r="AF14" s="29">
        <v>-6.8518759278536878E-5</v>
      </c>
      <c r="AG14" s="29">
        <v>-2.3682559368339155E-6</v>
      </c>
      <c r="AH14" s="29">
        <v>6.2831333403792333E-4</v>
      </c>
      <c r="AI14" s="29">
        <v>-1.2834525763443614E-4</v>
      </c>
      <c r="AJ14" s="28">
        <v>8.4876478960358836E-4</v>
      </c>
      <c r="AK14" s="29">
        <v>-4.2541335751584308E-4</v>
      </c>
      <c r="AM14" s="33">
        <v>3.2045499316174503E-5</v>
      </c>
      <c r="AN14" s="33">
        <v>-7.2402817121902281E-3</v>
      </c>
      <c r="AO14" s="33">
        <v>9.5161934395799092E-2</v>
      </c>
      <c r="AP14" s="33">
        <v>0.1165070637243039</v>
      </c>
      <c r="AQ14" s="33">
        <v>8.7496466105116022E-2</v>
      </c>
      <c r="AR14" s="33">
        <v>-0.12522914442247174</v>
      </c>
      <c r="AS14" s="33">
        <v>0.67913500941114091</v>
      </c>
      <c r="AT14" s="33">
        <v>0.70138276833902446</v>
      </c>
      <c r="AU14" s="33">
        <v>-1.0357461553788878E-2</v>
      </c>
      <c r="AV14" s="33">
        <v>9.7870105464493359E-3</v>
      </c>
      <c r="AW14" s="33">
        <v>-2.1387077701841044E-2</v>
      </c>
      <c r="AX14" s="27">
        <v>-1.2541932544795244E-2</v>
      </c>
    </row>
    <row r="15" spans="1:50" x14ac:dyDescent="0.2">
      <c r="B15" s="8">
        <f>+'Simulation and  VaR'!B28/'Simulation and  VaR'!B27-1</f>
        <v>2.9186973720561005E-2</v>
      </c>
      <c r="C15" s="8">
        <f>+'Simulation and  VaR'!C28/'Simulation and  VaR'!C27-1</f>
        <v>2.1937842778793515E-2</v>
      </c>
      <c r="D15" s="8">
        <f>+'Simulation and  VaR'!D28/'Simulation and  VaR'!D27-1</f>
        <v>2.006688963210701E-2</v>
      </c>
      <c r="E15" s="8">
        <f>+'Simulation and  VaR'!E28/'Simulation and  VaR'!E27-1</f>
        <v>1.4423076923076872E-2</v>
      </c>
      <c r="F15" s="8">
        <f>+'Simulation and  VaR'!F28/'Simulation and  VaR'!F27-1</f>
        <v>1.2499999999999956E-2</v>
      </c>
      <c r="G15" s="8">
        <f>+'Simulation and  VaR'!G28/'Simulation and  VaR'!G27-1</f>
        <v>7.3529411764705621E-3</v>
      </c>
      <c r="H15" s="8">
        <f>+'Simulation and  VaR'!H28/'Simulation and  VaR'!H27-1</f>
        <v>7.206856252434779E-3</v>
      </c>
      <c r="I15" s="8">
        <f>+'Simulation and  VaR'!I28/'Simulation and  VaR'!I27-1</f>
        <v>2.4636929460581047E-2</v>
      </c>
      <c r="J15" s="8">
        <f>+'Simulation and  VaR'!J28/'Simulation and  VaR'!J27-1</f>
        <v>0</v>
      </c>
      <c r="K15" s="8">
        <f>+'Simulation and  VaR'!K28/'Simulation and  VaR'!K27-1</f>
        <v>9.632700925576998E-4</v>
      </c>
      <c r="L15" s="8">
        <f>+'Simulation and  VaR'!L28/'Simulation and  VaR'!L27-1</f>
        <v>-1.828561501587056E-3</v>
      </c>
      <c r="N15" s="26">
        <f t="shared" si="0"/>
        <v>2.466604922813595E-2</v>
      </c>
      <c r="O15" s="26">
        <f t="shared" si="1"/>
        <v>1.9421072760216922E-2</v>
      </c>
      <c r="P15" s="26">
        <f t="shared" si="2"/>
        <v>1.7774681308656066E-2</v>
      </c>
      <c r="Q15" s="26">
        <f t="shared" si="3"/>
        <v>1.2210317650567553E-2</v>
      </c>
      <c r="R15" s="26">
        <f t="shared" si="4"/>
        <v>1.0318890588555183E-2</v>
      </c>
      <c r="S15" s="26">
        <f t="shared" si="5"/>
        <v>5.1749392055489528E-3</v>
      </c>
      <c r="T15" s="26">
        <f t="shared" si="6"/>
        <v>1.8634762073743739E-3</v>
      </c>
      <c r="U15" s="26">
        <f t="shared" si="7"/>
        <v>1.2235163331543668E-2</v>
      </c>
      <c r="V15" s="26">
        <f t="shared" si="8"/>
        <v>-1.0229205971642284E-2</v>
      </c>
      <c r="W15" s="26">
        <f t="shared" si="9"/>
        <v>2.5301853744291143E-3</v>
      </c>
      <c r="X15" s="26">
        <f t="shared" si="10"/>
        <v>1.6956736121686504E-3</v>
      </c>
      <c r="Z15" s="20" t="s">
        <v>16</v>
      </c>
      <c r="AA15" s="29">
        <v>3.5966247260960858E-4</v>
      </c>
      <c r="AB15" s="29">
        <v>2.315997541759787E-4</v>
      </c>
      <c r="AC15" s="29">
        <v>1.8818633909618233E-4</v>
      </c>
      <c r="AD15" s="29">
        <v>1.6584699997137747E-4</v>
      </c>
      <c r="AE15" s="29">
        <v>1.7382607908494373E-4</v>
      </c>
      <c r="AF15" s="29">
        <v>1.4439348117256936E-4</v>
      </c>
      <c r="AG15" s="29">
        <v>-1.2826715940619476E-5</v>
      </c>
      <c r="AH15" s="29">
        <v>-4.5965559518841115E-4</v>
      </c>
      <c r="AI15" s="29">
        <v>6.4581455485440622E-4</v>
      </c>
      <c r="AJ15" s="29">
        <v>-4.2541335751584308E-4</v>
      </c>
      <c r="AK15" s="28">
        <v>8.8381445629693851E-4</v>
      </c>
      <c r="AM15" s="33">
        <v>1.8864127735577562E-5</v>
      </c>
      <c r="AN15" s="33">
        <v>5.7250449208453791E-2</v>
      </c>
      <c r="AO15" s="33">
        <v>-9.024442233139969E-2</v>
      </c>
      <c r="AP15" s="33">
        <v>-0.10930363947736776</v>
      </c>
      <c r="AQ15" s="33">
        <v>-5.4993594932050499E-2</v>
      </c>
      <c r="AR15" s="33">
        <v>0.2469446247549639</v>
      </c>
      <c r="AS15" s="33">
        <v>-0.6434698561879586</v>
      </c>
      <c r="AT15" s="33">
        <v>0.70435545337876027</v>
      </c>
      <c r="AU15" s="33">
        <v>-4.7982243744413205E-2</v>
      </c>
      <c r="AV15" s="33">
        <v>9.9797397153485335E-3</v>
      </c>
      <c r="AW15" s="33">
        <v>2.6053405717296699E-3</v>
      </c>
      <c r="AX15" s="27">
        <v>6.8089843556291586E-3</v>
      </c>
    </row>
    <row r="16" spans="1:50" x14ac:dyDescent="0.2">
      <c r="B16" s="8">
        <f>+'Simulation and  VaR'!B29/'Simulation and  VaR'!B28-1</f>
        <v>1.8918283176204476E-2</v>
      </c>
      <c r="C16" s="8">
        <f>+'Simulation and  VaR'!C29/'Simulation and  VaR'!C28-1</f>
        <v>2.1466905187835339E-2</v>
      </c>
      <c r="D16" s="8">
        <f>+'Simulation and  VaR'!D29/'Simulation and  VaR'!D28-1</f>
        <v>1.6393442622950838E-2</v>
      </c>
      <c r="E16" s="8">
        <f>+'Simulation and  VaR'!E29/'Simulation and  VaR'!E28-1</f>
        <v>2.0537124802527673E-2</v>
      </c>
      <c r="F16" s="8">
        <f>+'Simulation and  VaR'!F29/'Simulation and  VaR'!F28-1</f>
        <v>1.8518518518518601E-2</v>
      </c>
      <c r="G16" s="8">
        <f>+'Simulation and  VaR'!G29/'Simulation and  VaR'!G28-1</f>
        <v>2.481751824817513E-2</v>
      </c>
      <c r="H16" s="8">
        <f>+'Simulation and  VaR'!H29/'Simulation and  VaR'!H28-1</f>
        <v>4.7959775672017146E-2</v>
      </c>
      <c r="I16" s="8">
        <f>+'Simulation and  VaR'!I29/'Simulation and  VaR'!I28-1</f>
        <v>2.8347253859782207E-2</v>
      </c>
      <c r="J16" s="8">
        <f>+'Simulation and  VaR'!J29/'Simulation and  VaR'!J28-1</f>
        <v>0</v>
      </c>
      <c r="K16" s="8">
        <f>+'Simulation and  VaR'!K29/'Simulation and  VaR'!K28-1</f>
        <v>-1.0878661087866393E-3</v>
      </c>
      <c r="L16" s="8">
        <f>+'Simulation and  VaR'!L29/'Simulation and  VaR'!L28-1</f>
        <v>-1.2533222501343033E-3</v>
      </c>
      <c r="N16" s="26">
        <f t="shared" si="0"/>
        <v>1.4397358683779423E-2</v>
      </c>
      <c r="O16" s="26">
        <f t="shared" si="1"/>
        <v>1.8950135169258746E-2</v>
      </c>
      <c r="P16" s="26">
        <f t="shared" si="2"/>
        <v>1.4101234299499894E-2</v>
      </c>
      <c r="Q16" s="26">
        <f t="shared" si="3"/>
        <v>1.8324365530018354E-2</v>
      </c>
      <c r="R16" s="26">
        <f t="shared" si="4"/>
        <v>1.6337409107073826E-2</v>
      </c>
      <c r="S16" s="26">
        <f t="shared" si="5"/>
        <v>2.2639516277253521E-2</v>
      </c>
      <c r="T16" s="26">
        <f t="shared" si="6"/>
        <v>4.2616395626956738E-2</v>
      </c>
      <c r="U16" s="26">
        <f t="shared" si="7"/>
        <v>1.5945487730744827E-2</v>
      </c>
      <c r="V16" s="26">
        <f t="shared" si="8"/>
        <v>-1.0229205971642284E-2</v>
      </c>
      <c r="W16" s="26">
        <f t="shared" si="9"/>
        <v>4.790491730847753E-4</v>
      </c>
      <c r="X16" s="26">
        <f t="shared" si="10"/>
        <v>2.2709128636214031E-3</v>
      </c>
      <c r="AM16" s="32"/>
      <c r="AN16" s="32"/>
      <c r="AO16" s="32"/>
      <c r="AP16" s="32"/>
      <c r="AQ16" s="32"/>
      <c r="AR16" s="32"/>
      <c r="AS16" s="32"/>
      <c r="AT16" s="32"/>
      <c r="AU16" s="32"/>
      <c r="AV16" s="32"/>
      <c r="AW16" s="32"/>
    </row>
    <row r="17" spans="2:61" x14ac:dyDescent="0.2">
      <c r="B17" s="8">
        <f>+'Simulation and  VaR'!B30/'Simulation and  VaR'!B29-1</f>
        <v>9.1116184404472333E-2</v>
      </c>
      <c r="C17" s="8">
        <f>+'Simulation and  VaR'!C30/'Simulation and  VaR'!C29-1</f>
        <v>5.7793345008756658E-2</v>
      </c>
      <c r="D17" s="8">
        <f>+'Simulation and  VaR'!D30/'Simulation and  VaR'!D29-1</f>
        <v>4.1935483870967794E-2</v>
      </c>
      <c r="E17" s="8">
        <f>+'Simulation and  VaR'!E30/'Simulation and  VaR'!E29-1</f>
        <v>3.2507739938080427E-2</v>
      </c>
      <c r="F17" s="8">
        <f>+'Simulation and  VaR'!F30/'Simulation and  VaR'!F29-1</f>
        <v>3.9393939393939315E-2</v>
      </c>
      <c r="G17" s="8">
        <f>+'Simulation and  VaR'!G30/'Simulation and  VaR'!G29-1</f>
        <v>3.1339031339031376E-2</v>
      </c>
      <c r="H17" s="8">
        <f>+'Simulation and  VaR'!H30/'Simulation and  VaR'!H29-1</f>
        <v>-4.1612843698099367E-2</v>
      </c>
      <c r="I17" s="8">
        <f>+'Simulation and  VaR'!I30/'Simulation and  VaR'!I29-1</f>
        <v>2.7073590942653158E-2</v>
      </c>
      <c r="J17" s="8">
        <f>+'Simulation and  VaR'!J30/'Simulation and  VaR'!J29-1</f>
        <v>0</v>
      </c>
      <c r="K17" s="8">
        <f>+'Simulation and  VaR'!K30/'Simulation and  VaR'!K29-1</f>
        <v>-1.298483706123843E-3</v>
      </c>
      <c r="L17" s="8">
        <f>+'Simulation and  VaR'!L30/'Simulation and  VaR'!L29-1</f>
        <v>-5.3684972097711725E-4</v>
      </c>
      <c r="N17" s="26">
        <f t="shared" si="0"/>
        <v>8.6595259912047279E-2</v>
      </c>
      <c r="O17" s="26">
        <f t="shared" si="1"/>
        <v>5.5276574990180065E-2</v>
      </c>
      <c r="P17" s="26">
        <f t="shared" si="2"/>
        <v>3.964327554751685E-2</v>
      </c>
      <c r="Q17" s="26">
        <f t="shared" si="3"/>
        <v>3.0294980665571108E-2</v>
      </c>
      <c r="R17" s="26">
        <f t="shared" si="4"/>
        <v>3.721282998249454E-2</v>
      </c>
      <c r="S17" s="26">
        <f t="shared" si="5"/>
        <v>2.9161029368109766E-2</v>
      </c>
      <c r="T17" s="26">
        <f t="shared" si="6"/>
        <v>-4.6956223743159775E-2</v>
      </c>
      <c r="U17" s="26">
        <f t="shared" si="7"/>
        <v>1.4671824813615779E-2</v>
      </c>
      <c r="V17" s="26">
        <f t="shared" si="8"/>
        <v>-1.0229205971642284E-2</v>
      </c>
      <c r="W17" s="26">
        <f t="shared" si="9"/>
        <v>2.6843157574757154E-4</v>
      </c>
      <c r="X17" s="26">
        <f t="shared" si="10"/>
        <v>2.9873853927785891E-3</v>
      </c>
      <c r="Z17" s="21" t="s">
        <v>37</v>
      </c>
      <c r="AA17" s="16" t="s">
        <v>42</v>
      </c>
      <c r="AB17" s="19"/>
      <c r="AC17" s="22"/>
      <c r="AD17" s="19"/>
      <c r="AE17" s="19"/>
      <c r="AF17" s="19"/>
      <c r="AG17" s="19"/>
    </row>
    <row r="18" spans="2:61" x14ac:dyDescent="0.2">
      <c r="B18" s="8">
        <f>+'Simulation and  VaR'!B31/'Simulation and  VaR'!B30-1</f>
        <v>3.2436922282988556E-2</v>
      </c>
      <c r="C18" s="8">
        <f>+'Simulation and  VaR'!C31/'Simulation and  VaR'!C30-1</f>
        <v>1.6556291390728006E-3</v>
      </c>
      <c r="D18" s="8">
        <f>+'Simulation and  VaR'!D31/'Simulation and  VaR'!D30-1</f>
        <v>2.1671826625387025E-2</v>
      </c>
      <c r="E18" s="8">
        <f>+'Simulation and  VaR'!E31/'Simulation and  VaR'!E30-1</f>
        <v>1.0494752623688264E-2</v>
      </c>
      <c r="F18" s="8">
        <f>+'Simulation and  VaR'!F31/'Simulation and  VaR'!F30-1</f>
        <v>1.1661807580174877E-2</v>
      </c>
      <c r="G18" s="8">
        <f>+'Simulation and  VaR'!G31/'Simulation and  VaR'!G30-1</f>
        <v>1.2430939226519389E-2</v>
      </c>
      <c r="H18" s="8">
        <f>+'Simulation and  VaR'!H31/'Simulation and  VaR'!H30-1</f>
        <v>-8.1833060556464332E-3</v>
      </c>
      <c r="I18" s="8">
        <f>+'Simulation and  VaR'!I31/'Simulation and  VaR'!I30-1</f>
        <v>1.9170860292355707E-2</v>
      </c>
      <c r="J18" s="8">
        <f>+'Simulation and  VaR'!J31/'Simulation and  VaR'!J30-1</f>
        <v>0</v>
      </c>
      <c r="K18" s="8">
        <f>+'Simulation and  VaR'!K31/'Simulation and  VaR'!K30-1</f>
        <v>1.1743488654951673E-3</v>
      </c>
      <c r="L18" s="8">
        <f>+'Simulation and  VaR'!L31/'Simulation and  VaR'!L30-1</f>
        <v>2.1478601227054028E-4</v>
      </c>
      <c r="N18" s="26">
        <f t="shared" si="0"/>
        <v>2.7915997790563502E-2</v>
      </c>
      <c r="O18" s="26">
        <f t="shared" si="1"/>
        <v>-8.611408795037934E-4</v>
      </c>
      <c r="P18" s="26">
        <f t="shared" si="2"/>
        <v>1.9379618301936082E-2</v>
      </c>
      <c r="Q18" s="26">
        <f t="shared" si="3"/>
        <v>8.2819933511789449E-3</v>
      </c>
      <c r="R18" s="26">
        <f t="shared" si="4"/>
        <v>9.4806981687301038E-3</v>
      </c>
      <c r="S18" s="26">
        <f t="shared" si="5"/>
        <v>1.0252937255597779E-2</v>
      </c>
      <c r="T18" s="26">
        <f t="shared" si="6"/>
        <v>-1.3526686100706838E-2</v>
      </c>
      <c r="U18" s="26">
        <f t="shared" si="7"/>
        <v>6.7690941633183274E-3</v>
      </c>
      <c r="V18" s="26">
        <f t="shared" si="8"/>
        <v>-1.0229205971642284E-2</v>
      </c>
      <c r="W18" s="26">
        <f t="shared" si="9"/>
        <v>2.7412641473665818E-3</v>
      </c>
      <c r="X18" s="26">
        <f t="shared" si="10"/>
        <v>3.7390211260262467E-3</v>
      </c>
      <c r="AM18" t="s">
        <v>57</v>
      </c>
    </row>
    <row r="19" spans="2:61" x14ac:dyDescent="0.2">
      <c r="B19" s="8">
        <f>+'Simulation and  VaR'!B32/'Simulation and  VaR'!B31-1</f>
        <v>-1.6543339196827267E-3</v>
      </c>
      <c r="C19" s="8">
        <f>+'Simulation and  VaR'!C32/'Simulation and  VaR'!C31-1</f>
        <v>2.4793388429752206E-2</v>
      </c>
      <c r="D19" s="8">
        <f>+'Simulation and  VaR'!D32/'Simulation and  VaR'!D31-1</f>
        <v>1.060606060606073E-2</v>
      </c>
      <c r="E19" s="8">
        <f>+'Simulation and  VaR'!E32/'Simulation and  VaR'!E31-1</f>
        <v>5.9347181008901906E-3</v>
      </c>
      <c r="F19" s="8">
        <f>+'Simulation and  VaR'!F32/'Simulation and  VaR'!F31-1</f>
        <v>5.7636887608070175E-3</v>
      </c>
      <c r="G19" s="8">
        <f>+'Simulation and  VaR'!G32/'Simulation and  VaR'!G31-1</f>
        <v>-2.7285129604366354E-3</v>
      </c>
      <c r="H19" s="8">
        <f>+'Simulation and  VaR'!H32/'Simulation and  VaR'!H31-1</f>
        <v>-4.7369442826635688E-2</v>
      </c>
      <c r="I19" s="8">
        <f>+'Simulation and  VaR'!I32/'Simulation and  VaR'!I31-1</f>
        <v>4.2323066071008331E-3</v>
      </c>
      <c r="J19" s="8">
        <f>+'Simulation and  VaR'!J32/'Simulation and  VaR'!J31-1</f>
        <v>0</v>
      </c>
      <c r="K19" s="8">
        <f>+'Simulation and  VaR'!K32/'Simulation and  VaR'!K31-1</f>
        <v>1.8851325876587666E-3</v>
      </c>
      <c r="L19" s="8">
        <f>+'Simulation and  VaR'!L32/'Simulation and  VaR'!L31-1</f>
        <v>-3.9361935384329971E-4</v>
      </c>
      <c r="N19" s="26">
        <f t="shared" si="0"/>
        <v>-6.1752584121077796E-3</v>
      </c>
      <c r="O19" s="26">
        <f t="shared" si="1"/>
        <v>2.2276618411175612E-2</v>
      </c>
      <c r="P19" s="26">
        <f t="shared" si="2"/>
        <v>8.3138522826097863E-3</v>
      </c>
      <c r="Q19" s="26">
        <f t="shared" si="3"/>
        <v>3.7219588283808722E-3</v>
      </c>
      <c r="R19" s="26">
        <f t="shared" si="4"/>
        <v>3.5825793493622442E-3</v>
      </c>
      <c r="S19" s="26">
        <f t="shared" si="5"/>
        <v>-4.9065149313582447E-3</v>
      </c>
      <c r="T19" s="26">
        <f t="shared" si="6"/>
        <v>-5.2712822871696097E-2</v>
      </c>
      <c r="U19" s="26">
        <f t="shared" si="7"/>
        <v>-8.1694595219365465E-3</v>
      </c>
      <c r="V19" s="26">
        <f t="shared" si="8"/>
        <v>-1.0229205971642284E-2</v>
      </c>
      <c r="W19" s="26">
        <f t="shared" si="9"/>
        <v>3.4520478695301811E-3</v>
      </c>
      <c r="X19" s="26">
        <f t="shared" si="10"/>
        <v>3.1306157599124067E-3</v>
      </c>
      <c r="Z19" s="15" t="s">
        <v>38</v>
      </c>
      <c r="AM19" t="s">
        <v>47</v>
      </c>
    </row>
    <row r="20" spans="2:61" x14ac:dyDescent="0.2">
      <c r="B20" s="8">
        <f>+'Simulation and  VaR'!B33/'Simulation and  VaR'!B32-1</f>
        <v>-1.8222213629191963E-2</v>
      </c>
      <c r="C20" s="8">
        <f>+'Simulation and  VaR'!C33/'Simulation and  VaR'!C32-1</f>
        <v>1.7741935483870819E-2</v>
      </c>
      <c r="D20" s="8">
        <f>+'Simulation and  VaR'!D33/'Simulation and  VaR'!D32-1</f>
        <v>2.8485757121439192E-2</v>
      </c>
      <c r="E20" s="8">
        <f>+'Simulation and  VaR'!E33/'Simulation and  VaR'!E32-1</f>
        <v>2.6548672566371723E-2</v>
      </c>
      <c r="F20" s="8">
        <f>+'Simulation and  VaR'!F33/'Simulation and  VaR'!F32-1</f>
        <v>2.2922636103151817E-2</v>
      </c>
      <c r="G20" s="8">
        <f>+'Simulation and  VaR'!G33/'Simulation and  VaR'!G32-1</f>
        <v>2.8727770177838563E-2</v>
      </c>
      <c r="H20" s="8">
        <f>+'Simulation and  VaR'!H33/'Simulation and  VaR'!H32-1</f>
        <v>3.4440595068270019E-2</v>
      </c>
      <c r="I20" s="8">
        <f>+'Simulation and  VaR'!I33/'Simulation and  VaR'!I32-1</f>
        <v>1.6389604308124417E-2</v>
      </c>
      <c r="J20" s="8">
        <f>+'Simulation and  VaR'!J33/'Simulation and  VaR'!J32-1</f>
        <v>5.8441558441558517E-2</v>
      </c>
      <c r="K20" s="8">
        <f>+'Simulation and  VaR'!K33/'Simulation and  VaR'!K32-1</f>
        <v>1.2543903662809441E-4</v>
      </c>
      <c r="L20" s="8">
        <f>+'Simulation and  VaR'!L33/'Simulation and  VaR'!L32-1</f>
        <v>3.5796386221820242E-4</v>
      </c>
      <c r="N20" s="26">
        <f t="shared" si="0"/>
        <v>-2.2743138121617018E-2</v>
      </c>
      <c r="O20" s="26">
        <f t="shared" si="1"/>
        <v>1.5225165465294226E-2</v>
      </c>
      <c r="P20" s="26">
        <f t="shared" si="2"/>
        <v>2.6193548797988249E-2</v>
      </c>
      <c r="Q20" s="26">
        <f t="shared" si="3"/>
        <v>2.4335913293862404E-2</v>
      </c>
      <c r="R20" s="26">
        <f t="shared" si="4"/>
        <v>2.0741526691707042E-2</v>
      </c>
      <c r="S20" s="26">
        <f t="shared" si="5"/>
        <v>2.6549768206916954E-2</v>
      </c>
      <c r="T20" s="26">
        <f t="shared" si="6"/>
        <v>2.9097215023209614E-2</v>
      </c>
      <c r="U20" s="26">
        <f t="shared" si="7"/>
        <v>3.9878381790870374E-3</v>
      </c>
      <c r="V20" s="26">
        <f t="shared" si="8"/>
        <v>4.8212352469916231E-2</v>
      </c>
      <c r="W20" s="26">
        <f t="shared" si="9"/>
        <v>1.692354318499509E-3</v>
      </c>
      <c r="X20" s="26">
        <f t="shared" si="10"/>
        <v>3.8821989759739088E-3</v>
      </c>
      <c r="Z20" s="1"/>
      <c r="AM20" s="27">
        <v>0.11401955600041436</v>
      </c>
      <c r="AN20" s="27">
        <v>-0.74707494685851539</v>
      </c>
      <c r="AO20" s="27">
        <v>0.25867221695940801</v>
      </c>
      <c r="AP20" s="27">
        <v>-0.39418683377143621</v>
      </c>
      <c r="AQ20" s="27">
        <v>-0.44536508005046543</v>
      </c>
      <c r="AR20" s="27">
        <v>-1.8623057758633387E-2</v>
      </c>
      <c r="AS20" s="27">
        <v>4.8522331748479197E-2</v>
      </c>
      <c r="AT20" s="27">
        <v>7.4225567771163875E-2</v>
      </c>
      <c r="AU20" s="27">
        <v>1.5133680531396334E-4</v>
      </c>
      <c r="AV20" s="27">
        <v>3.9356085937506226E-3</v>
      </c>
      <c r="AW20" s="27">
        <v>2.7843428779849373E-3</v>
      </c>
      <c r="AY20" s="27">
        <f>AM5</f>
        <v>1.1591607758921927E-2</v>
      </c>
      <c r="AZ20" s="27">
        <v>0</v>
      </c>
      <c r="BA20" s="27">
        <v>0</v>
      </c>
      <c r="BB20" s="27">
        <v>0</v>
      </c>
      <c r="BC20" s="27">
        <v>0</v>
      </c>
      <c r="BD20" s="27">
        <v>0</v>
      </c>
      <c r="BE20" s="27">
        <v>0</v>
      </c>
      <c r="BF20" s="27">
        <v>0</v>
      </c>
      <c r="BG20" s="27">
        <v>0</v>
      </c>
      <c r="BH20" s="27">
        <v>0</v>
      </c>
      <c r="BI20" s="27">
        <v>0</v>
      </c>
    </row>
    <row r="21" spans="2:61" ht="18" x14ac:dyDescent="0.2">
      <c r="B21" s="8">
        <f>+'Simulation and  VaR'!B34/'Simulation and  VaR'!B33-1</f>
        <v>1.6872681040622783E-2</v>
      </c>
      <c r="C21" s="8">
        <f>+'Simulation and  VaR'!C34/'Simulation and  VaR'!C33-1</f>
        <v>-2.0602218700475405E-2</v>
      </c>
      <c r="D21" s="8">
        <f>+'Simulation and  VaR'!D34/'Simulation and  VaR'!D33-1</f>
        <v>5.8309037900874383E-3</v>
      </c>
      <c r="E21" s="8">
        <f>+'Simulation and  VaR'!E34/'Simulation and  VaR'!E33-1</f>
        <v>1.0057471264367734E-2</v>
      </c>
      <c r="F21" s="8">
        <f>+'Simulation and  VaR'!F34/'Simulation and  VaR'!F33-1</f>
        <v>1.1204481792717047E-2</v>
      </c>
      <c r="G21" s="8">
        <f>+'Simulation and  VaR'!G34/'Simulation and  VaR'!G33-1</f>
        <v>3.9893617021276029E-3</v>
      </c>
      <c r="H21" s="8">
        <f>+'Simulation and  VaR'!H34/'Simulation and  VaR'!H33-1</f>
        <v>2.1473601260835196E-2</v>
      </c>
      <c r="I21" s="8">
        <f>+'Simulation and  VaR'!I34/'Simulation and  VaR'!I33-1</f>
        <v>4.6072333563695889E-3</v>
      </c>
      <c r="J21" s="8">
        <f>+'Simulation and  VaR'!J34/'Simulation and  VaR'!J33-1</f>
        <v>3.0674846625766916E-2</v>
      </c>
      <c r="K21" s="8">
        <f>+'Simulation and  VaR'!K34/'Simulation and  VaR'!K33-1</f>
        <v>5.8530875036577612E-4</v>
      </c>
      <c r="L21" s="8">
        <f>+'Simulation and  VaR'!L34/'Simulation and  VaR'!L33-1</f>
        <v>6.4475041389289167E-4</v>
      </c>
      <c r="N21" s="26">
        <f t="shared" si="0"/>
        <v>1.235175654819773E-2</v>
      </c>
      <c r="O21" s="26">
        <f t="shared" si="1"/>
        <v>-2.3118988719051999E-2</v>
      </c>
      <c r="P21" s="26">
        <f t="shared" si="2"/>
        <v>3.5386954666364943E-3</v>
      </c>
      <c r="Q21" s="26">
        <f t="shared" si="3"/>
        <v>7.8447119918584156E-3</v>
      </c>
      <c r="R21" s="26">
        <f t="shared" si="4"/>
        <v>9.0233723812722742E-3</v>
      </c>
      <c r="S21" s="26">
        <f t="shared" si="5"/>
        <v>1.8113597312059936E-3</v>
      </c>
      <c r="T21" s="26">
        <f t="shared" si="6"/>
        <v>1.6130221215774791E-2</v>
      </c>
      <c r="U21" s="26">
        <f t="shared" si="7"/>
        <v>-7.7945327726677907E-3</v>
      </c>
      <c r="V21" s="26">
        <f t="shared" si="8"/>
        <v>2.044564065412463E-2</v>
      </c>
      <c r="W21" s="26">
        <f t="shared" si="9"/>
        <v>2.1522240322371907E-3</v>
      </c>
      <c r="X21" s="26">
        <f t="shared" si="10"/>
        <v>4.1689855276485985E-3</v>
      </c>
      <c r="Z21" s="15" t="s">
        <v>39</v>
      </c>
      <c r="AM21" s="27">
        <v>0.10527475751065747</v>
      </c>
      <c r="AN21" s="27">
        <v>-0.31186465361553228</v>
      </c>
      <c r="AO21" s="27">
        <v>0.15214864038183473</v>
      </c>
      <c r="AP21" s="27">
        <v>0.1160955659217409</v>
      </c>
      <c r="AQ21" s="27">
        <v>0.38833694333973973</v>
      </c>
      <c r="AR21" s="27">
        <v>0.1415461736744266</v>
      </c>
      <c r="AS21" s="27">
        <v>-7.4305336656419474E-2</v>
      </c>
      <c r="AT21" s="27">
        <v>-0.79783822501742652</v>
      </c>
      <c r="AU21" s="27">
        <v>-0.1961085660201311</v>
      </c>
      <c r="AV21" s="27">
        <v>-5.438463609650307E-2</v>
      </c>
      <c r="AW21" s="27">
        <v>2.6570634081515859E-2</v>
      </c>
      <c r="AY21" s="27">
        <v>0</v>
      </c>
      <c r="AZ21" s="33">
        <f>AM6</f>
        <v>7.7351315871149176E-3</v>
      </c>
      <c r="BA21" s="27">
        <v>0</v>
      </c>
      <c r="BB21" s="27">
        <v>0</v>
      </c>
      <c r="BC21" s="27">
        <v>0</v>
      </c>
      <c r="BD21" s="27">
        <v>0</v>
      </c>
      <c r="BE21" s="27">
        <v>0</v>
      </c>
      <c r="BF21" s="27">
        <v>0</v>
      </c>
      <c r="BG21" s="27">
        <v>0</v>
      </c>
      <c r="BH21" s="27">
        <v>0</v>
      </c>
      <c r="BI21" s="27">
        <v>0</v>
      </c>
    </row>
    <row r="22" spans="2:61" x14ac:dyDescent="0.2">
      <c r="B22" s="8">
        <f>+'Simulation and  VaR'!B35/'Simulation and  VaR'!B34-1</f>
        <v>-1.327485540025708E-2</v>
      </c>
      <c r="C22" s="8">
        <f>+'Simulation and  VaR'!C35/'Simulation and  VaR'!C34-1</f>
        <v>2.4271844660194164E-2</v>
      </c>
      <c r="D22" s="8">
        <f>+'Simulation and  VaR'!D35/'Simulation and  VaR'!D34-1</f>
        <v>-1.4492753623188359E-2</v>
      </c>
      <c r="E22" s="8">
        <f>+'Simulation and  VaR'!E35/'Simulation and  VaR'!E34-1</f>
        <v>-8.5348506401137225E-3</v>
      </c>
      <c r="F22" s="8">
        <f>+'Simulation and  VaR'!F35/'Simulation and  VaR'!F34-1</f>
        <v>-1.2465373961218829E-2</v>
      </c>
      <c r="G22" s="8">
        <f>+'Simulation and  VaR'!G35/'Simulation and  VaR'!G34-1</f>
        <v>-2.6490066225166586E-3</v>
      </c>
      <c r="H22" s="8">
        <f>+'Simulation and  VaR'!H35/'Simulation and  VaR'!H34-1</f>
        <v>-2.2179363548698872E-3</v>
      </c>
      <c r="I22" s="8">
        <f>+'Simulation and  VaR'!I35/'Simulation and  VaR'!I34-1</f>
        <v>-5.274019720247769E-3</v>
      </c>
      <c r="J22" s="8">
        <f>+'Simulation and  VaR'!J35/'Simulation and  VaR'!J34-1</f>
        <v>0</v>
      </c>
      <c r="K22" s="8">
        <f>+'Simulation and  VaR'!K35/'Simulation and  VaR'!K34-1</f>
        <v>-2.6741319516984108E-3</v>
      </c>
      <c r="L22" s="8">
        <f>+'Simulation and  VaR'!L35/'Simulation and  VaR'!L34-1</f>
        <v>6.4516639907363782E-4</v>
      </c>
      <c r="N22" s="26">
        <f t="shared" si="0"/>
        <v>-1.7795779892682134E-2</v>
      </c>
      <c r="O22" s="26">
        <f t="shared" si="1"/>
        <v>2.1755074641617571E-2</v>
      </c>
      <c r="P22" s="26">
        <f t="shared" si="2"/>
        <v>-1.6784961946639303E-2</v>
      </c>
      <c r="Q22" s="26">
        <f t="shared" si="3"/>
        <v>-1.0747609912623041E-2</v>
      </c>
      <c r="R22" s="26">
        <f t="shared" si="4"/>
        <v>-1.4646483372663601E-2</v>
      </c>
      <c r="S22" s="26">
        <f t="shared" si="5"/>
        <v>-4.827008593438268E-3</v>
      </c>
      <c r="T22" s="26">
        <f t="shared" si="6"/>
        <v>-7.5613163999302922E-3</v>
      </c>
      <c r="U22" s="26">
        <f t="shared" si="7"/>
        <v>-1.7675785849285149E-2</v>
      </c>
      <c r="V22" s="26">
        <f t="shared" si="8"/>
        <v>-1.0229205971642284E-2</v>
      </c>
      <c r="W22" s="26">
        <f t="shared" si="9"/>
        <v>-1.1072166698269962E-3</v>
      </c>
      <c r="X22" s="26">
        <f t="shared" si="10"/>
        <v>4.1694015128293446E-3</v>
      </c>
      <c r="Z22" s="27"/>
      <c r="AA22" s="20" t="s">
        <v>6</v>
      </c>
      <c r="AB22" s="20" t="s">
        <v>7</v>
      </c>
      <c r="AC22" s="20" t="s">
        <v>8</v>
      </c>
      <c r="AD22" s="20" t="s">
        <v>9</v>
      </c>
      <c r="AE22" s="20" t="s">
        <v>10</v>
      </c>
      <c r="AF22" s="20" t="s">
        <v>11</v>
      </c>
      <c r="AG22" s="20" t="s">
        <v>12</v>
      </c>
      <c r="AH22" s="20" t="s">
        <v>13</v>
      </c>
      <c r="AI22" s="20" t="s">
        <v>14</v>
      </c>
      <c r="AJ22" s="20" t="s">
        <v>15</v>
      </c>
      <c r="AK22" s="20" t="s">
        <v>16</v>
      </c>
      <c r="AM22" s="27">
        <v>6.9445219518172535E-2</v>
      </c>
      <c r="AN22" s="27">
        <v>-0.22085988115292174</v>
      </c>
      <c r="AO22" s="27">
        <v>9.1788562848883024E-2</v>
      </c>
      <c r="AP22" s="27">
        <v>0.11302898895820204</v>
      </c>
      <c r="AQ22" s="27">
        <v>0.35107126638949426</v>
      </c>
      <c r="AR22" s="27">
        <v>9.8895089197765462E-2</v>
      </c>
      <c r="AS22" s="27">
        <v>-4.2298053603352676E-2</v>
      </c>
      <c r="AT22" s="27">
        <v>0.11496479071996282</v>
      </c>
      <c r="AU22" s="27">
        <v>0.72331884756699405</v>
      </c>
      <c r="AV22" s="27">
        <v>0.20028021476113214</v>
      </c>
      <c r="AW22" s="27">
        <v>-0.4624477938304411</v>
      </c>
      <c r="AY22" s="27">
        <v>0</v>
      </c>
      <c r="AZ22" s="27">
        <v>0</v>
      </c>
      <c r="BA22" s="33">
        <f>AM7</f>
        <v>5.048608082653977E-3</v>
      </c>
      <c r="BB22" s="27">
        <v>0</v>
      </c>
      <c r="BC22" s="27">
        <v>0</v>
      </c>
      <c r="BD22" s="27">
        <v>0</v>
      </c>
      <c r="BE22" s="27">
        <v>0</v>
      </c>
      <c r="BF22" s="27">
        <v>0</v>
      </c>
      <c r="BG22" s="27">
        <v>0</v>
      </c>
      <c r="BH22" s="27">
        <v>0</v>
      </c>
      <c r="BI22" s="27">
        <v>0</v>
      </c>
    </row>
    <row r="23" spans="2:61" x14ac:dyDescent="0.2">
      <c r="B23" s="8">
        <f>+'Simulation and  VaR'!B36/'Simulation and  VaR'!B35-1</f>
        <v>6.7322550605810605E-2</v>
      </c>
      <c r="C23" s="8">
        <f>+'Simulation and  VaR'!C36/'Simulation and  VaR'!C35-1</f>
        <v>3.9494470774091628E-2</v>
      </c>
      <c r="D23" s="8">
        <f>+'Simulation and  VaR'!D36/'Simulation and  VaR'!D35-1</f>
        <v>2.7941176470588358E-2</v>
      </c>
      <c r="E23" s="8">
        <f>+'Simulation and  VaR'!E36/'Simulation and  VaR'!E35-1</f>
        <v>2.2955523672883782E-2</v>
      </c>
      <c r="F23" s="8">
        <f>+'Simulation and  VaR'!F36/'Simulation and  VaR'!F35-1</f>
        <v>2.244039270687237E-2</v>
      </c>
      <c r="G23" s="8">
        <f>+'Simulation and  VaR'!G36/'Simulation and  VaR'!G35-1</f>
        <v>2.3904382470119501E-2</v>
      </c>
      <c r="H23" s="8">
        <f>+'Simulation and  VaR'!H36/'Simulation and  VaR'!H35-1</f>
        <v>-5.5571663284043726E-2</v>
      </c>
      <c r="I23" s="8">
        <f>+'Simulation and  VaR'!I36/'Simulation and  VaR'!I35-1</f>
        <v>-5.6938681420009241E-2</v>
      </c>
      <c r="J23" s="8">
        <f>+'Simulation and  VaR'!J36/'Simulation and  VaR'!J35-1</f>
        <v>0</v>
      </c>
      <c r="K23" s="8">
        <f>+'Simulation and  VaR'!K36/'Simulation and  VaR'!K35-1</f>
        <v>1.2149650173864934E-3</v>
      </c>
      <c r="L23" s="8">
        <f>+'Simulation and  VaR'!L36/'Simulation and  VaR'!L35-1</f>
        <v>6.814730996576035E-4</v>
      </c>
      <c r="N23" s="26">
        <f t="shared" si="0"/>
        <v>6.280162611338555E-2</v>
      </c>
      <c r="O23" s="26">
        <f t="shared" si="1"/>
        <v>3.6977700755515035E-2</v>
      </c>
      <c r="P23" s="26">
        <f t="shared" si="2"/>
        <v>2.5648968147137415E-2</v>
      </c>
      <c r="Q23" s="26">
        <f t="shared" si="3"/>
        <v>2.0742764400374463E-2</v>
      </c>
      <c r="R23" s="26">
        <f t="shared" si="4"/>
        <v>2.0259283295427595E-2</v>
      </c>
      <c r="S23" s="26">
        <f t="shared" si="5"/>
        <v>2.1726380499197891E-2</v>
      </c>
      <c r="T23" s="26">
        <f t="shared" si="6"/>
        <v>-6.0915043329104135E-2</v>
      </c>
      <c r="U23" s="26">
        <f t="shared" si="7"/>
        <v>-6.9340447549046613E-2</v>
      </c>
      <c r="V23" s="26">
        <f t="shared" si="8"/>
        <v>-1.0229205971642284E-2</v>
      </c>
      <c r="W23" s="26">
        <f t="shared" si="9"/>
        <v>2.781880299257908E-3</v>
      </c>
      <c r="X23" s="26">
        <f t="shared" si="10"/>
        <v>4.2057082134133103E-3</v>
      </c>
      <c r="Z23" s="20" t="s">
        <v>6</v>
      </c>
      <c r="AA23" s="29">
        <f t="array" ref="AA23:AK33">MMULT(TRANSPOSE(B257:L257),B257:L257)</f>
        <v>5.4169423202421844E-3</v>
      </c>
      <c r="AB23" s="29">
        <v>2.8257681088530275E-3</v>
      </c>
      <c r="AC23" s="29">
        <v>2.0021028045908297E-3</v>
      </c>
      <c r="AD23" s="29">
        <v>1.7983953033016426E-3</v>
      </c>
      <c r="AE23" s="29">
        <v>1.7535474565628468E-3</v>
      </c>
      <c r="AF23" s="29">
        <v>1.6196824251293255E-3</v>
      </c>
      <c r="AG23" s="29">
        <v>3.4226517190228006E-3</v>
      </c>
      <c r="AH23" s="29">
        <v>5.513206276243565E-3</v>
      </c>
      <c r="AI23" s="29">
        <v>7.7015743721809546E-3</v>
      </c>
      <c r="AJ23" s="29">
        <v>2.1442271122096962E-3</v>
      </c>
      <c r="AK23" s="29">
        <v>2.1880520861160329E-3</v>
      </c>
      <c r="AM23" s="27">
        <v>5.6776315338581067E-2</v>
      </c>
      <c r="AN23" s="27">
        <v>-0.19697892586725105</v>
      </c>
      <c r="AO23" s="27">
        <v>7.1590222647557503E-2</v>
      </c>
      <c r="AP23" s="27">
        <v>0.11852154863674855</v>
      </c>
      <c r="AQ23" s="27">
        <v>0.3235058124065856</v>
      </c>
      <c r="AR23" s="27">
        <v>9.9256235805855061E-2</v>
      </c>
      <c r="AS23" s="27">
        <v>-2.525576991286196E-2</v>
      </c>
      <c r="AT23" s="27">
        <v>0.26602212348027038</v>
      </c>
      <c r="AU23" s="27">
        <v>0.24660088565431415</v>
      </c>
      <c r="AV23" s="27">
        <v>-9.2304019701575632E-2</v>
      </c>
      <c r="AW23" s="27">
        <v>0.82677552564985546</v>
      </c>
      <c r="AY23" s="27">
        <v>0</v>
      </c>
      <c r="AZ23" s="27">
        <v>0</v>
      </c>
      <c r="BA23" s="27">
        <v>0</v>
      </c>
      <c r="BB23" s="33">
        <f>AM8</f>
        <v>2.0146025085972857E-3</v>
      </c>
      <c r="BC23" s="27">
        <v>0</v>
      </c>
      <c r="BD23" s="27">
        <v>0</v>
      </c>
      <c r="BE23" s="27">
        <v>0</v>
      </c>
      <c r="BF23" s="27">
        <v>0</v>
      </c>
      <c r="BG23" s="27">
        <v>0</v>
      </c>
      <c r="BH23" s="27">
        <v>0</v>
      </c>
      <c r="BI23" s="27">
        <v>0</v>
      </c>
    </row>
    <row r="24" spans="2:61" x14ac:dyDescent="0.2">
      <c r="B24" s="8">
        <f>+'Simulation and  VaR'!B37/'Simulation and  VaR'!B36-1</f>
        <v>8.6941658425222945E-2</v>
      </c>
      <c r="C24" s="8">
        <f>+'Simulation and  VaR'!C37/'Simulation and  VaR'!C36-1</f>
        <v>2.2796352583586588E-2</v>
      </c>
      <c r="D24" s="8">
        <f>+'Simulation and  VaR'!D37/'Simulation and  VaR'!D36-1</f>
        <v>1.4306151645207432E-2</v>
      </c>
      <c r="E24" s="8">
        <f>+'Simulation and  VaR'!E37/'Simulation and  VaR'!E36-1</f>
        <v>1.6830294530154388E-2</v>
      </c>
      <c r="F24" s="8">
        <f>+'Simulation and  VaR'!F37/'Simulation and  VaR'!F36-1</f>
        <v>1.6460905349794164E-2</v>
      </c>
      <c r="G24" s="8">
        <f>+'Simulation and  VaR'!G37/'Simulation and  VaR'!G36-1</f>
        <v>1.8158236057068677E-2</v>
      </c>
      <c r="H24" s="8">
        <f>+'Simulation and  VaR'!H37/'Simulation and  VaR'!H36-1</f>
        <v>-6.017191977077363E-2</v>
      </c>
      <c r="I24" s="8">
        <f>+'Simulation and  VaR'!I37/'Simulation and  VaR'!I36-1</f>
        <v>1.3933023710584136E-2</v>
      </c>
      <c r="J24" s="8">
        <f>+'Simulation and  VaR'!J37/'Simulation and  VaR'!J36-1</f>
        <v>0</v>
      </c>
      <c r="K24" s="8">
        <f>+'Simulation and  VaR'!K37/'Simulation and  VaR'!K36-1</f>
        <v>3.3475604653121493E-4</v>
      </c>
      <c r="L24" s="8">
        <f>+'Simulation and  VaR'!L37/'Simulation and  VaR'!L36-1</f>
        <v>2.5530591025186844E-3</v>
      </c>
      <c r="N24" s="26">
        <f t="shared" si="0"/>
        <v>8.2420733932797891E-2</v>
      </c>
      <c r="O24" s="26">
        <f t="shared" si="1"/>
        <v>2.0279582565009995E-2</v>
      </c>
      <c r="P24" s="26">
        <f t="shared" si="2"/>
        <v>1.2013943321756489E-2</v>
      </c>
      <c r="Q24" s="26">
        <f t="shared" si="3"/>
        <v>1.4617535257645069E-2</v>
      </c>
      <c r="R24" s="26">
        <f t="shared" si="4"/>
        <v>1.4279795938349391E-2</v>
      </c>
      <c r="S24" s="26">
        <f t="shared" si="5"/>
        <v>1.5980234086147068E-2</v>
      </c>
      <c r="T24" s="26">
        <f t="shared" si="6"/>
        <v>-6.5515299815834038E-2</v>
      </c>
      <c r="U24" s="26">
        <f t="shared" si="7"/>
        <v>1.5312575815467563E-3</v>
      </c>
      <c r="V24" s="26">
        <f t="shared" si="8"/>
        <v>-1.0229205971642284E-2</v>
      </c>
      <c r="W24" s="26">
        <f t="shared" si="9"/>
        <v>1.9016713284026295E-3</v>
      </c>
      <c r="X24" s="26">
        <f t="shared" si="10"/>
        <v>6.0772942162743912E-3</v>
      </c>
      <c r="Z24" s="20" t="s">
        <v>7</v>
      </c>
      <c r="AA24" s="29">
        <v>2.8257681088530275E-3</v>
      </c>
      <c r="AB24" s="29">
        <v>1.4740724440008102E-3</v>
      </c>
      <c r="AC24" s="29">
        <v>1.0444043745337561E-3</v>
      </c>
      <c r="AD24" s="29">
        <v>9.3813959882697211E-4</v>
      </c>
      <c r="AE24" s="29">
        <v>9.1474455277088776E-4</v>
      </c>
      <c r="AF24" s="29">
        <v>8.4491336123282824E-4</v>
      </c>
      <c r="AG24" s="29">
        <v>1.7854389992642968E-3</v>
      </c>
      <c r="AH24" s="29">
        <v>2.8759845595403908E-3</v>
      </c>
      <c r="AI24" s="29">
        <v>4.0175549160906942E-3</v>
      </c>
      <c r="AJ24" s="29">
        <v>1.1185440482130312E-3</v>
      </c>
      <c r="AK24" s="29">
        <v>1.1414055088516421E-3</v>
      </c>
      <c r="AM24" s="27">
        <v>4.8323925109651736E-2</v>
      </c>
      <c r="AN24" s="27">
        <v>-0.18317344357278054</v>
      </c>
      <c r="AO24" s="27">
        <v>6.8539015998643302E-2</v>
      </c>
      <c r="AP24" s="27">
        <v>9.3643839291078015E-2</v>
      </c>
      <c r="AQ24" s="27">
        <v>0.32893599846129884</v>
      </c>
      <c r="AR24" s="27">
        <v>7.0347803809019074E-2</v>
      </c>
      <c r="AS24" s="27">
        <v>-2.3340434844468662E-2</v>
      </c>
      <c r="AT24" s="27">
        <v>0.39614419727274841</v>
      </c>
      <c r="AU24" s="27">
        <v>-0.32553281048433258</v>
      </c>
      <c r="AV24" s="27">
        <v>-0.69059690120603634</v>
      </c>
      <c r="AW24" s="27">
        <v>-0.31165225379716827</v>
      </c>
      <c r="AY24" s="27">
        <v>0</v>
      </c>
      <c r="AZ24" s="27">
        <v>0</v>
      </c>
      <c r="BA24" s="27">
        <v>0</v>
      </c>
      <c r="BB24" s="27">
        <v>0</v>
      </c>
      <c r="BC24" s="33">
        <f>AM9</f>
        <v>1.4882792402879993E-3</v>
      </c>
      <c r="BD24" s="27">
        <v>0</v>
      </c>
      <c r="BE24" s="27">
        <v>0</v>
      </c>
      <c r="BF24" s="27">
        <v>0</v>
      </c>
      <c r="BG24" s="27">
        <v>0</v>
      </c>
      <c r="BH24" s="27">
        <v>0</v>
      </c>
      <c r="BI24" s="27">
        <v>0</v>
      </c>
    </row>
    <row r="25" spans="2:61" x14ac:dyDescent="0.2">
      <c r="B25" s="8">
        <f>+'Simulation and  VaR'!B38/'Simulation and  VaR'!B37-1</f>
        <v>-1.4563374635706561E-3</v>
      </c>
      <c r="C25" s="8">
        <f>+'Simulation and  VaR'!C38/'Simulation and  VaR'!C37-1</f>
        <v>-4.4576523031202298E-3</v>
      </c>
      <c r="D25" s="8">
        <f>+'Simulation and  VaR'!D38/'Simulation and  VaR'!D37-1</f>
        <v>-1.5514809590973289E-2</v>
      </c>
      <c r="E25" s="8">
        <f>+'Simulation and  VaR'!E38/'Simulation and  VaR'!E37-1</f>
        <v>-1.3793103448275223E-3</v>
      </c>
      <c r="F25" s="8">
        <f>+'Simulation and  VaR'!F38/'Simulation and  VaR'!F37-1</f>
        <v>1.3495276653170407E-3</v>
      </c>
      <c r="G25" s="8">
        <f>+'Simulation and  VaR'!G38/'Simulation and  VaR'!G37-1</f>
        <v>2.5477707006369421E-3</v>
      </c>
      <c r="H25" s="8">
        <f>+'Simulation and  VaR'!H38/'Simulation and  VaR'!H37-1</f>
        <v>4.006968641114983E-2</v>
      </c>
      <c r="I25" s="8">
        <f>+'Simulation and  VaR'!I38/'Simulation and  VaR'!I37-1</f>
        <v>-1.3259402121504227E-2</v>
      </c>
      <c r="J25" s="8">
        <f>+'Simulation and  VaR'!J38/'Simulation and  VaR'!J37-1</f>
        <v>0</v>
      </c>
      <c r="K25" s="8">
        <f>+'Simulation and  VaR'!K38/'Simulation and  VaR'!K37-1</f>
        <v>-2.133355642934931E-3</v>
      </c>
      <c r="L25" s="8">
        <f>+'Simulation and  VaR'!L38/'Simulation and  VaR'!L37-1</f>
        <v>-3.5957288468724258E-5</v>
      </c>
      <c r="N25" s="26">
        <f t="shared" si="0"/>
        <v>-5.977261955995709E-3</v>
      </c>
      <c r="O25" s="26">
        <f t="shared" si="1"/>
        <v>-6.9744223216968238E-3</v>
      </c>
      <c r="P25" s="26">
        <f t="shared" si="2"/>
        <v>-1.7807017914424232E-2</v>
      </c>
      <c r="Q25" s="26">
        <f t="shared" si="3"/>
        <v>-3.5920696173368408E-3</v>
      </c>
      <c r="R25" s="26">
        <f t="shared" si="4"/>
        <v>-8.3158174612773259E-4</v>
      </c>
      <c r="S25" s="26">
        <f t="shared" si="5"/>
        <v>3.6976872971533278E-4</v>
      </c>
      <c r="T25" s="26">
        <f t="shared" si="6"/>
        <v>3.4726306366089421E-2</v>
      </c>
      <c r="U25" s="26">
        <f t="shared" si="7"/>
        <v>-2.5661168250541606E-2</v>
      </c>
      <c r="V25" s="26">
        <f t="shared" si="8"/>
        <v>-1.0229205971642284E-2</v>
      </c>
      <c r="W25" s="26">
        <f t="shared" si="9"/>
        <v>-5.6644036106351641E-4</v>
      </c>
      <c r="X25" s="26">
        <f t="shared" si="10"/>
        <v>3.4882778252869821E-3</v>
      </c>
      <c r="Z25" s="20" t="s">
        <v>8</v>
      </c>
      <c r="AA25" s="29">
        <v>2.0021028045908297E-3</v>
      </c>
      <c r="AB25" s="29">
        <v>1.0444043745337561E-3</v>
      </c>
      <c r="AC25" s="29">
        <v>7.3997753772856399E-4</v>
      </c>
      <c r="AD25" s="29">
        <v>6.6468721054098608E-4</v>
      </c>
      <c r="AE25" s="29">
        <v>6.4811143874440023E-4</v>
      </c>
      <c r="AF25" s="29">
        <v>5.9863490031640564E-4</v>
      </c>
      <c r="AG25" s="29">
        <v>1.2650126585595262E-3</v>
      </c>
      <c r="AH25" s="29">
        <v>2.0376819791320046E-3</v>
      </c>
      <c r="AI25" s="29">
        <v>2.8465032002812558E-3</v>
      </c>
      <c r="AJ25" s="29">
        <v>7.9250670604201598E-4</v>
      </c>
      <c r="AK25" s="29">
        <v>8.0870442386543075E-4</v>
      </c>
      <c r="AM25" s="27">
        <v>4.2118823663639796E-2</v>
      </c>
      <c r="AN25" s="27">
        <v>-0.1669388316703864</v>
      </c>
      <c r="AO25" s="27">
        <v>6.2563618050611475E-2</v>
      </c>
      <c r="AP25" s="27">
        <v>9.875096256641834E-2</v>
      </c>
      <c r="AQ25" s="27">
        <v>0.29749167931500103</v>
      </c>
      <c r="AR25" s="27">
        <v>8.9666943736644147E-2</v>
      </c>
      <c r="AS25" s="27">
        <v>-1.3418411025050499E-3</v>
      </c>
      <c r="AT25" s="27">
        <v>0.33699330427836899</v>
      </c>
      <c r="AU25" s="27">
        <v>-0.52084064006538677</v>
      </c>
      <c r="AV25" s="27">
        <v>0.68626841114725479</v>
      </c>
      <c r="AW25" s="27">
        <v>-6.5912210036334323E-2</v>
      </c>
      <c r="AY25" s="27">
        <v>0</v>
      </c>
      <c r="AZ25" s="27">
        <v>0</v>
      </c>
      <c r="BA25" s="27">
        <v>0</v>
      </c>
      <c r="BB25" s="27">
        <v>0</v>
      </c>
      <c r="BC25" s="27">
        <v>0</v>
      </c>
      <c r="BD25" s="33">
        <f>AM10</f>
        <v>1.0086087615003138E-3</v>
      </c>
      <c r="BE25" s="27">
        <v>0</v>
      </c>
      <c r="BF25" s="27">
        <v>0</v>
      </c>
      <c r="BG25" s="27">
        <v>0</v>
      </c>
      <c r="BH25" s="27">
        <v>0</v>
      </c>
      <c r="BI25" s="27">
        <v>0</v>
      </c>
    </row>
    <row r="26" spans="2:61" x14ac:dyDescent="0.2">
      <c r="B26" s="8">
        <f>+'Simulation and  VaR'!B39/'Simulation and  VaR'!B38-1</f>
        <v>1.6047205464883252E-2</v>
      </c>
      <c r="C26" s="8">
        <f>+'Simulation and  VaR'!C39/'Simulation and  VaR'!C38-1</f>
        <v>7.0149253731343286E-2</v>
      </c>
      <c r="D26" s="8">
        <f>+'Simulation and  VaR'!D39/'Simulation and  VaR'!D38-1</f>
        <v>2.4355300859598916E-2</v>
      </c>
      <c r="E26" s="8">
        <f>+'Simulation and  VaR'!E39/'Simulation and  VaR'!E38-1</f>
        <v>1.7955801104972302E-2</v>
      </c>
      <c r="F26" s="8">
        <f>+'Simulation and  VaR'!F39/'Simulation and  VaR'!F38-1</f>
        <v>2.0215633423180446E-2</v>
      </c>
      <c r="G26" s="8">
        <f>+'Simulation and  VaR'!G39/'Simulation and  VaR'!G38-1</f>
        <v>2.414231257941557E-2</v>
      </c>
      <c r="H26" s="8">
        <f>+'Simulation and  VaR'!H39/'Simulation and  VaR'!H38-1</f>
        <v>-2.5020938023450623E-2</v>
      </c>
      <c r="I26" s="8">
        <f>+'Simulation and  VaR'!I39/'Simulation and  VaR'!I38-1</f>
        <v>-1.7102369899828496E-3</v>
      </c>
      <c r="J26" s="8">
        <f>+'Simulation and  VaR'!J39/'Simulation and  VaR'!J38-1</f>
        <v>0</v>
      </c>
      <c r="K26" s="8">
        <f>+'Simulation and  VaR'!K39/'Simulation and  VaR'!K38-1</f>
        <v>-5.4495912806540314E-4</v>
      </c>
      <c r="L26" s="8">
        <f>+'Simulation and  VaR'!L39/'Simulation and  VaR'!L38-1</f>
        <v>-3.5114402583926729E-3</v>
      </c>
      <c r="N26" s="26">
        <f t="shared" si="0"/>
        <v>1.1526280972458199E-2</v>
      </c>
      <c r="O26" s="26">
        <f t="shared" si="1"/>
        <v>6.7632483712766686E-2</v>
      </c>
      <c r="P26" s="26">
        <f t="shared" si="2"/>
        <v>2.2063092536147973E-2</v>
      </c>
      <c r="Q26" s="26">
        <f t="shared" si="3"/>
        <v>1.5743041832462983E-2</v>
      </c>
      <c r="R26" s="26">
        <f t="shared" si="4"/>
        <v>1.8034524011735671E-2</v>
      </c>
      <c r="S26" s="26">
        <f t="shared" si="5"/>
        <v>2.1964310608493961E-2</v>
      </c>
      <c r="T26" s="26">
        <f t="shared" si="6"/>
        <v>-3.0364318068511028E-2</v>
      </c>
      <c r="U26" s="26">
        <f t="shared" si="7"/>
        <v>-1.4112003119020229E-2</v>
      </c>
      <c r="V26" s="26">
        <f t="shared" si="8"/>
        <v>-1.0229205971642284E-2</v>
      </c>
      <c r="W26" s="26">
        <f t="shared" si="9"/>
        <v>1.0219561538060114E-3</v>
      </c>
      <c r="X26" s="26">
        <f t="shared" si="10"/>
        <v>1.2794855363033441E-5</v>
      </c>
      <c r="Z26" s="20" t="s">
        <v>9</v>
      </c>
      <c r="AA26" s="29">
        <v>1.7983953033016426E-3</v>
      </c>
      <c r="AB26" s="29">
        <v>9.3813959882697211E-4</v>
      </c>
      <c r="AC26" s="29">
        <v>6.6468721054098608E-4</v>
      </c>
      <c r="AD26" s="29">
        <v>5.9705743124708211E-4</v>
      </c>
      <c r="AE26" s="29">
        <v>5.8216819075492259E-4</v>
      </c>
      <c r="AF26" s="29">
        <v>5.3772573049339111E-4</v>
      </c>
      <c r="AG26" s="29">
        <v>1.1363017016678707E-3</v>
      </c>
      <c r="AH26" s="29">
        <v>1.8303544116168996E-3</v>
      </c>
      <c r="AI26" s="29">
        <v>2.5568806828903598E-3</v>
      </c>
      <c r="AJ26" s="29">
        <v>7.1187170544536238E-4</v>
      </c>
      <c r="AK26" s="29">
        <v>7.2642135773646327E-4</v>
      </c>
      <c r="AM26" s="27">
        <v>-4.9145639984557968E-2</v>
      </c>
      <c r="AN26" s="27">
        <v>0.19510221610188194</v>
      </c>
      <c r="AO26" s="27">
        <v>-7.9911969172200989E-2</v>
      </c>
      <c r="AP26" s="27">
        <v>-0.87903588965751689</v>
      </c>
      <c r="AQ26" s="27">
        <v>0.38103249647045767</v>
      </c>
      <c r="AR26" s="27">
        <v>0.18627330784349794</v>
      </c>
      <c r="AS26" s="27">
        <v>-1.6225748687630905E-2</v>
      </c>
      <c r="AT26" s="27">
        <v>-7.7313458385916941E-3</v>
      </c>
      <c r="AU26" s="27">
        <v>7.6232519719156289E-3</v>
      </c>
      <c r="AV26" s="27">
        <v>5.4078957962833477E-3</v>
      </c>
      <c r="AW26" s="27">
        <v>1.1657474212028E-2</v>
      </c>
      <c r="AY26" s="27">
        <v>0</v>
      </c>
      <c r="AZ26" s="27">
        <v>0</v>
      </c>
      <c r="BA26" s="27">
        <v>0</v>
      </c>
      <c r="BB26" s="27">
        <v>0</v>
      </c>
      <c r="BC26" s="27">
        <v>0</v>
      </c>
      <c r="BD26" s="27">
        <v>0</v>
      </c>
      <c r="BE26" s="33">
        <f>AM11</f>
        <v>4.1786735649079244E-4</v>
      </c>
      <c r="BF26" s="27">
        <v>0</v>
      </c>
      <c r="BG26" s="27">
        <v>0</v>
      </c>
      <c r="BH26" s="27">
        <v>0</v>
      </c>
      <c r="BI26" s="27">
        <v>0</v>
      </c>
    </row>
    <row r="27" spans="2:61" x14ac:dyDescent="0.2">
      <c r="B27" s="8">
        <f>+'Simulation and  VaR'!B40/'Simulation and  VaR'!B39-1</f>
        <v>-1.2922832111911475E-2</v>
      </c>
      <c r="C27" s="8">
        <f>+'Simulation and  VaR'!C40/'Simulation and  VaR'!C39-1</f>
        <v>-8.3682008368201055E-3</v>
      </c>
      <c r="D27" s="8">
        <f>+'Simulation and  VaR'!D40/'Simulation and  VaR'!D39-1</f>
        <v>2.657342657342654E-2</v>
      </c>
      <c r="E27" s="8">
        <f>+'Simulation and  VaR'!E40/'Simulation and  VaR'!E39-1</f>
        <v>2.3066485753052923E-2</v>
      </c>
      <c r="F27" s="8">
        <f>+'Simulation and  VaR'!F40/'Simulation and  VaR'!F39-1</f>
        <v>3.0383091149273511E-2</v>
      </c>
      <c r="G27" s="8">
        <f>+'Simulation and  VaR'!G40/'Simulation and  VaR'!G39-1</f>
        <v>2.1091811414392092E-2</v>
      </c>
      <c r="H27" s="8">
        <f>+'Simulation and  VaR'!H40/'Simulation and  VaR'!H39-1</f>
        <v>4.4239235477289807E-2</v>
      </c>
      <c r="I27" s="8">
        <f>+'Simulation and  VaR'!I40/'Simulation and  VaR'!I39-1</f>
        <v>-2.0802741067058261E-2</v>
      </c>
      <c r="J27" s="8">
        <f>+'Simulation and  VaR'!J40/'Simulation and  VaR'!J39-1</f>
        <v>0</v>
      </c>
      <c r="K27" s="8">
        <f>+'Simulation and  VaR'!K40/'Simulation and  VaR'!K39-1</f>
        <v>2.6004529821324063E-3</v>
      </c>
      <c r="L27" s="8">
        <f>+'Simulation and  VaR'!L40/'Simulation and  VaR'!L39-1</f>
        <v>-1.0748150322059669E-4</v>
      </c>
      <c r="N27" s="26">
        <f t="shared" si="0"/>
        <v>-1.744375660433653E-2</v>
      </c>
      <c r="O27" s="26">
        <f t="shared" si="1"/>
        <v>-1.0884970855396699E-2</v>
      </c>
      <c r="P27" s="26">
        <f t="shared" si="2"/>
        <v>2.4281218249975596E-2</v>
      </c>
      <c r="Q27" s="26">
        <f t="shared" si="3"/>
        <v>2.0853726480543604E-2</v>
      </c>
      <c r="R27" s="26">
        <f t="shared" si="4"/>
        <v>2.8201981737828737E-2</v>
      </c>
      <c r="S27" s="26">
        <f t="shared" si="5"/>
        <v>1.8913809443470483E-2</v>
      </c>
      <c r="T27" s="26">
        <f t="shared" si="6"/>
        <v>3.8895855432229398E-2</v>
      </c>
      <c r="U27" s="26">
        <f t="shared" si="7"/>
        <v>-3.3204507196095641E-2</v>
      </c>
      <c r="V27" s="26">
        <f t="shared" si="8"/>
        <v>-1.0229205971642284E-2</v>
      </c>
      <c r="W27" s="26">
        <f t="shared" si="9"/>
        <v>4.1673682640038208E-3</v>
      </c>
      <c r="X27" s="26">
        <f t="shared" si="10"/>
        <v>3.4167536105351097E-3</v>
      </c>
      <c r="Z27" s="20" t="s">
        <v>10</v>
      </c>
      <c r="AA27" s="29">
        <v>1.7535474565628468E-3</v>
      </c>
      <c r="AB27" s="29">
        <v>9.1474455277088776E-4</v>
      </c>
      <c r="AC27" s="29">
        <v>6.4811143874440023E-4</v>
      </c>
      <c r="AD27" s="29">
        <v>5.8216819075492259E-4</v>
      </c>
      <c r="AE27" s="29">
        <v>5.6765025371002158E-4</v>
      </c>
      <c r="AF27" s="29">
        <v>5.2431608629314173E-4</v>
      </c>
      <c r="AG27" s="29">
        <v>1.1079649480787816E-3</v>
      </c>
      <c r="AH27" s="29">
        <v>1.784709578148323E-3</v>
      </c>
      <c r="AI27" s="29">
        <v>2.4931179535365115E-3</v>
      </c>
      <c r="AJ27" s="29">
        <v>6.941192607604332E-4</v>
      </c>
      <c r="AK27" s="29">
        <v>7.0830607815374706E-4</v>
      </c>
      <c r="AM27" s="27">
        <v>0.23280926707496061</v>
      </c>
      <c r="AN27" s="27">
        <v>0.36204378534513509</v>
      </c>
      <c r="AO27" s="27">
        <v>0.88241965325279226</v>
      </c>
      <c r="AP27" s="27">
        <v>-4.4569188263020927E-2</v>
      </c>
      <c r="AQ27" s="27">
        <v>1.5545721503313624E-2</v>
      </c>
      <c r="AR27" s="27">
        <v>-0.181503376340479</v>
      </c>
      <c r="AS27" s="27">
        <v>-8.5613568853080482E-3</v>
      </c>
      <c r="AT27" s="27">
        <v>2.7308661139925569E-2</v>
      </c>
      <c r="AU27" s="27">
        <v>-5.9196117681734679E-4</v>
      </c>
      <c r="AV27" s="27">
        <v>3.5673339717809979E-3</v>
      </c>
      <c r="AW27" s="27">
        <v>7.4836150416861787E-3</v>
      </c>
      <c r="AY27" s="27">
        <v>0</v>
      </c>
      <c r="AZ27" s="27">
        <v>0</v>
      </c>
      <c r="BA27" s="27">
        <v>0</v>
      </c>
      <c r="BB27" s="27">
        <v>0</v>
      </c>
      <c r="BC27" s="27">
        <v>0</v>
      </c>
      <c r="BD27" s="27">
        <v>0</v>
      </c>
      <c r="BE27" s="27">
        <v>0</v>
      </c>
      <c r="BF27" s="33">
        <f>AM12</f>
        <v>3.1361454276699003E-4</v>
      </c>
      <c r="BG27" s="27">
        <v>0</v>
      </c>
      <c r="BH27" s="27">
        <v>0</v>
      </c>
      <c r="BI27" s="27">
        <v>0</v>
      </c>
    </row>
    <row r="28" spans="2:61" x14ac:dyDescent="0.2">
      <c r="B28" s="8">
        <f>+'Simulation and  VaR'!B41/'Simulation and  VaR'!B40-1</f>
        <v>3.6381699355868768E-2</v>
      </c>
      <c r="C28" s="8">
        <f>+'Simulation and  VaR'!C41/'Simulation and  VaR'!C40-1</f>
        <v>5.6258790436005679E-3</v>
      </c>
      <c r="D28" s="8">
        <f>+'Simulation and  VaR'!D41/'Simulation and  VaR'!D40-1</f>
        <v>2.7247956403269047E-3</v>
      </c>
      <c r="E28" s="8">
        <f>+'Simulation and  VaR'!E41/'Simulation and  VaR'!E40-1</f>
        <v>6.6312997347479641E-3</v>
      </c>
      <c r="F28" s="8">
        <f>+'Simulation and  VaR'!F41/'Simulation and  VaR'!F40-1</f>
        <v>6.4102564102563875E-3</v>
      </c>
      <c r="G28" s="8">
        <f>+'Simulation and  VaR'!G41/'Simulation and  VaR'!G40-1</f>
        <v>3.6452004860265674E-3</v>
      </c>
      <c r="H28" s="8">
        <f>+'Simulation and  VaR'!H41/'Simulation and  VaR'!H40-1</f>
        <v>-3.5269922879177296E-2</v>
      </c>
      <c r="I28" s="8">
        <f>+'Simulation and  VaR'!I41/'Simulation and  VaR'!I40-1</f>
        <v>-0.10997250687328164</v>
      </c>
      <c r="J28" s="8">
        <f>+'Simulation and  VaR'!J41/'Simulation and  VaR'!J40-1</f>
        <v>0</v>
      </c>
      <c r="K28" s="8">
        <f>+'Simulation and  VaR'!K41/'Simulation and  VaR'!K40-1</f>
        <v>2.5937081659972439E-3</v>
      </c>
      <c r="L28" s="8">
        <f>+'Simulation and  VaR'!L41/'Simulation and  VaR'!L40-1</f>
        <v>-1.4310358713492954E-3</v>
      </c>
      <c r="N28" s="26">
        <f t="shared" si="0"/>
        <v>3.1860774863443714E-2</v>
      </c>
      <c r="O28" s="26">
        <f t="shared" si="1"/>
        <v>3.1091090250239739E-3</v>
      </c>
      <c r="P28" s="26">
        <f t="shared" si="2"/>
        <v>4.325873168759607E-4</v>
      </c>
      <c r="Q28" s="26">
        <f t="shared" si="3"/>
        <v>4.4185404622386452E-3</v>
      </c>
      <c r="R28" s="26">
        <f t="shared" si="4"/>
        <v>4.2291469988116146E-3</v>
      </c>
      <c r="S28" s="26">
        <f t="shared" si="5"/>
        <v>1.4671985151049581E-3</v>
      </c>
      <c r="T28" s="26">
        <f t="shared" si="6"/>
        <v>-4.0613302924237704E-2</v>
      </c>
      <c r="U28" s="26">
        <f t="shared" si="7"/>
        <v>-0.12237427300231901</v>
      </c>
      <c r="V28" s="26">
        <f t="shared" si="8"/>
        <v>-1.0229205971642284E-2</v>
      </c>
      <c r="W28" s="26">
        <f t="shared" si="9"/>
        <v>4.1606234478686584E-3</v>
      </c>
      <c r="X28" s="26">
        <f t="shared" si="10"/>
        <v>2.0931992424064109E-3</v>
      </c>
      <c r="Z28" s="20" t="s">
        <v>11</v>
      </c>
      <c r="AA28" s="29">
        <v>1.6196824251293255E-3</v>
      </c>
      <c r="AB28" s="29">
        <v>8.4491336123282824E-4</v>
      </c>
      <c r="AC28" s="29">
        <v>5.9863490031640564E-4</v>
      </c>
      <c r="AD28" s="29">
        <v>5.3772573049339111E-4</v>
      </c>
      <c r="AE28" s="29">
        <v>5.2431608629314173E-4</v>
      </c>
      <c r="AF28" s="29">
        <v>4.8429002990667356E-4</v>
      </c>
      <c r="AG28" s="29">
        <v>1.0233833976641008E-3</v>
      </c>
      <c r="AH28" s="29">
        <v>1.6484656442391588E-3</v>
      </c>
      <c r="AI28" s="29">
        <v>2.3027944399249597E-3</v>
      </c>
      <c r="AJ28" s="29">
        <v>6.4113050570133807E-4</v>
      </c>
      <c r="AK28" s="29">
        <v>6.5423430777665189E-4</v>
      </c>
      <c r="AM28" s="27">
        <v>0.95069232476078269</v>
      </c>
      <c r="AN28" s="27">
        <v>9.6323239970162455E-2</v>
      </c>
      <c r="AO28" s="27">
        <v>-0.27785935897970826</v>
      </c>
      <c r="AP28" s="27">
        <v>-2.0598389757112819E-2</v>
      </c>
      <c r="AQ28" s="27">
        <v>-6.4387185735275854E-2</v>
      </c>
      <c r="AR28" s="27">
        <v>6.3857743898988975E-2</v>
      </c>
      <c r="AS28" s="27">
        <v>-2.7564114311286504E-2</v>
      </c>
      <c r="AT28" s="27">
        <v>1.5818879107322228E-2</v>
      </c>
      <c r="AU28" s="27">
        <v>-6.2311447686497169E-3</v>
      </c>
      <c r="AV28" s="27">
        <v>2.1833260676570849E-4</v>
      </c>
      <c r="AW28" s="27">
        <v>-1.8457354275576794E-3</v>
      </c>
      <c r="AY28" s="27">
        <v>0</v>
      </c>
      <c r="AZ28" s="27">
        <v>0</v>
      </c>
      <c r="BA28" s="27">
        <v>0</v>
      </c>
      <c r="BB28" s="27">
        <v>0</v>
      </c>
      <c r="BC28" s="27">
        <v>0</v>
      </c>
      <c r="BD28" s="27">
        <v>0</v>
      </c>
      <c r="BE28" s="27">
        <v>0</v>
      </c>
      <c r="BF28" s="27">
        <v>0</v>
      </c>
      <c r="BG28" s="33">
        <f>AM13</f>
        <v>6.6861306037697133E-5</v>
      </c>
      <c r="BH28" s="27">
        <v>0</v>
      </c>
      <c r="BI28" s="27">
        <v>0</v>
      </c>
    </row>
    <row r="29" spans="2:61" x14ac:dyDescent="0.2">
      <c r="B29" s="8">
        <f>+'Simulation and  VaR'!B42/'Simulation and  VaR'!B41-1</f>
        <v>8.0207586461914948E-2</v>
      </c>
      <c r="C29" s="8">
        <f>+'Simulation and  VaR'!C42/'Simulation and  VaR'!C41-1</f>
        <v>7.1328671328671378E-2</v>
      </c>
      <c r="D29" s="8">
        <f>+'Simulation and  VaR'!D42/'Simulation and  VaR'!D41-1</f>
        <v>5.0271739130434812E-2</v>
      </c>
      <c r="E29" s="8">
        <f>+'Simulation and  VaR'!E42/'Simulation and  VaR'!E41-1</f>
        <v>4.6113306982872082E-2</v>
      </c>
      <c r="F29" s="8">
        <f>+'Simulation and  VaR'!F42/'Simulation and  VaR'!F41-1</f>
        <v>4.7133757961783651E-2</v>
      </c>
      <c r="G29" s="8">
        <f>+'Simulation and  VaR'!G42/'Simulation and  VaR'!G41-1</f>
        <v>4.8426150121065437E-2</v>
      </c>
      <c r="H29" s="8">
        <f>+'Simulation and  VaR'!H42/'Simulation and  VaR'!H41-1</f>
        <v>-1.8652739287998266E-2</v>
      </c>
      <c r="I29" s="8">
        <f>+'Simulation and  VaR'!I42/'Simulation and  VaR'!I41-1</f>
        <v>-1.2075259758494772E-2</v>
      </c>
      <c r="J29" s="8">
        <f>+'Simulation and  VaR'!J42/'Simulation and  VaR'!J41-1</f>
        <v>0</v>
      </c>
      <c r="K29" s="8">
        <f>+'Simulation and  VaR'!K42/'Simulation and  VaR'!K41-1</f>
        <v>3.3380622548606631E-4</v>
      </c>
      <c r="L29" s="8">
        <f>+'Simulation and  VaR'!L42/'Simulation and  VaR'!L41-1</f>
        <v>-7.154666812814181E-5</v>
      </c>
      <c r="N29" s="26">
        <f t="shared" si="0"/>
        <v>7.5686661969489893E-2</v>
      </c>
      <c r="O29" s="26">
        <f t="shared" si="1"/>
        <v>6.8811901310094778E-2</v>
      </c>
      <c r="P29" s="26">
        <f t="shared" si="2"/>
        <v>4.7979530806983868E-2</v>
      </c>
      <c r="Q29" s="26">
        <f t="shared" si="3"/>
        <v>4.3900547710362767E-2</v>
      </c>
      <c r="R29" s="26">
        <f t="shared" si="4"/>
        <v>4.4952648550338876E-2</v>
      </c>
      <c r="S29" s="26">
        <f t="shared" si="5"/>
        <v>4.6248148150143831E-2</v>
      </c>
      <c r="T29" s="26">
        <f t="shared" si="6"/>
        <v>-2.3996119333058671E-2</v>
      </c>
      <c r="U29" s="26">
        <f t="shared" si="7"/>
        <v>-2.4477025887532151E-2</v>
      </c>
      <c r="V29" s="26">
        <f t="shared" si="8"/>
        <v>-1.0229205971642284E-2</v>
      </c>
      <c r="W29" s="26">
        <f t="shared" si="9"/>
        <v>1.9007215073574809E-3</v>
      </c>
      <c r="X29" s="26">
        <f t="shared" si="10"/>
        <v>3.4526884456275646E-3</v>
      </c>
      <c r="Z29" s="20" t="s">
        <v>12</v>
      </c>
      <c r="AA29" s="29">
        <v>3.4226517190228006E-3</v>
      </c>
      <c r="AB29" s="29">
        <v>1.7854389992642968E-3</v>
      </c>
      <c r="AC29" s="29">
        <v>1.2650126585595262E-3</v>
      </c>
      <c r="AD29" s="29">
        <v>1.1363017016678707E-3</v>
      </c>
      <c r="AE29" s="29">
        <v>1.1079649480787816E-3</v>
      </c>
      <c r="AF29" s="29">
        <v>1.0233833976641008E-3</v>
      </c>
      <c r="AG29" s="29">
        <v>2.1625751387373071E-3</v>
      </c>
      <c r="AH29" s="29">
        <v>3.4834753303905749E-3</v>
      </c>
      <c r="AI29" s="29">
        <v>4.8661782248677473E-3</v>
      </c>
      <c r="AJ29" s="29">
        <v>1.3548127666332061E-3</v>
      </c>
      <c r="AK29" s="29">
        <v>1.3825032261967384E-3</v>
      </c>
      <c r="AM29" s="27">
        <v>-7.2402817121902281E-3</v>
      </c>
      <c r="AN29" s="27">
        <v>9.5161934395799092E-2</v>
      </c>
      <c r="AO29" s="27">
        <v>0.1165070637243039</v>
      </c>
      <c r="AP29" s="27">
        <v>8.7496466105116022E-2</v>
      </c>
      <c r="AQ29" s="27">
        <v>-0.12522914442247174</v>
      </c>
      <c r="AR29" s="27">
        <v>0.67913500941114091</v>
      </c>
      <c r="AS29" s="27">
        <v>0.70138276833902446</v>
      </c>
      <c r="AT29" s="27">
        <v>-1.0357461553788878E-2</v>
      </c>
      <c r="AU29" s="27">
        <v>9.7870105464493359E-3</v>
      </c>
      <c r="AV29" s="27">
        <v>-2.1387077701841044E-2</v>
      </c>
      <c r="AW29" s="27">
        <v>-1.2541932544795244E-2</v>
      </c>
      <c r="AY29" s="27">
        <v>0</v>
      </c>
      <c r="AZ29" s="27">
        <v>0</v>
      </c>
      <c r="BA29" s="27">
        <v>0</v>
      </c>
      <c r="BB29" s="27">
        <v>0</v>
      </c>
      <c r="BC29" s="27">
        <v>0</v>
      </c>
      <c r="BD29" s="27">
        <v>0</v>
      </c>
      <c r="BE29" s="27">
        <v>0</v>
      </c>
      <c r="BF29" s="27">
        <v>0</v>
      </c>
      <c r="BG29" s="27">
        <v>0</v>
      </c>
      <c r="BH29" s="33">
        <f>AM14</f>
        <v>3.2045499316174503E-5</v>
      </c>
      <c r="BI29" s="27">
        <v>0</v>
      </c>
    </row>
    <row r="30" spans="2:61" x14ac:dyDescent="0.2">
      <c r="B30" s="8">
        <f>+'Simulation and  VaR'!B43/'Simulation and  VaR'!B42-1</f>
        <v>7.8287008659878587E-3</v>
      </c>
      <c r="C30" s="8">
        <f>+'Simulation and  VaR'!C43/'Simulation and  VaR'!C42-1</f>
        <v>1.958224543080922E-2</v>
      </c>
      <c r="D30" s="8">
        <f>+'Simulation and  VaR'!D43/'Simulation and  VaR'!D42-1</f>
        <v>2.4579560155239433E-2</v>
      </c>
      <c r="E30" s="8">
        <f>+'Simulation and  VaR'!E43/'Simulation and  VaR'!E42-1</f>
        <v>2.7707808564231717E-2</v>
      </c>
      <c r="F30" s="8">
        <f>+'Simulation and  VaR'!F43/'Simulation and  VaR'!F42-1</f>
        <v>1.703163017031617E-2</v>
      </c>
      <c r="G30" s="8">
        <f>+'Simulation and  VaR'!G43/'Simulation and  VaR'!G42-1</f>
        <v>2.4249422632794282E-2</v>
      </c>
      <c r="H30" s="8">
        <f>+'Simulation and  VaR'!H43/'Simulation and  VaR'!H42-1</f>
        <v>-7.6463560334528169E-2</v>
      </c>
      <c r="I30" s="8">
        <f>+'Simulation and  VaR'!I43/'Simulation and  VaR'!I42-1</f>
        <v>-9.6645821489483863E-3</v>
      </c>
      <c r="J30" s="8">
        <f>+'Simulation and  VaR'!J43/'Simulation and  VaR'!J42-1</f>
        <v>0</v>
      </c>
      <c r="K30" s="8">
        <f>+'Simulation and  VaR'!K43/'Simulation and  VaR'!K42-1</f>
        <v>1.334779344289716E-3</v>
      </c>
      <c r="L30" s="8">
        <f>+'Simulation and  VaR'!L43/'Simulation and  VaR'!L42-1</f>
        <v>1.7889868011056187E-4</v>
      </c>
      <c r="N30" s="26">
        <f t="shared" si="0"/>
        <v>3.3077763735628058E-3</v>
      </c>
      <c r="O30" s="26">
        <f t="shared" si="1"/>
        <v>1.7065475412232627E-2</v>
      </c>
      <c r="P30" s="26">
        <f t="shared" si="2"/>
        <v>2.2287351831788489E-2</v>
      </c>
      <c r="Q30" s="26">
        <f t="shared" si="3"/>
        <v>2.5495049291722399E-2</v>
      </c>
      <c r="R30" s="26">
        <f t="shared" si="4"/>
        <v>1.4850520758871397E-2</v>
      </c>
      <c r="S30" s="26">
        <f t="shared" si="5"/>
        <v>2.2071420661872673E-2</v>
      </c>
      <c r="T30" s="26">
        <f t="shared" si="6"/>
        <v>-8.1806940379588577E-2</v>
      </c>
      <c r="U30" s="26">
        <f t="shared" si="7"/>
        <v>-2.2066348277985766E-2</v>
      </c>
      <c r="V30" s="26">
        <f t="shared" si="8"/>
        <v>-1.0229205971642284E-2</v>
      </c>
      <c r="W30" s="26">
        <f t="shared" si="9"/>
        <v>2.9016946261611306E-3</v>
      </c>
      <c r="X30" s="26">
        <f t="shared" si="10"/>
        <v>3.7031337938662682E-3</v>
      </c>
      <c r="Z30" s="20" t="s">
        <v>13</v>
      </c>
      <c r="AA30" s="29">
        <v>5.513206276243565E-3</v>
      </c>
      <c r="AB30" s="29">
        <v>2.8759845595403908E-3</v>
      </c>
      <c r="AC30" s="29">
        <v>2.0376819791320046E-3</v>
      </c>
      <c r="AD30" s="29">
        <v>1.8303544116168996E-3</v>
      </c>
      <c r="AE30" s="29">
        <v>1.784709578148323E-3</v>
      </c>
      <c r="AF30" s="29">
        <v>1.6484656442391588E-3</v>
      </c>
      <c r="AG30" s="29">
        <v>3.4834753303905749E-3</v>
      </c>
      <c r="AH30" s="29">
        <v>5.6111809296600559E-3</v>
      </c>
      <c r="AI30" s="29">
        <v>7.838438302545242E-3</v>
      </c>
      <c r="AJ30" s="29">
        <v>2.1823319640216486E-3</v>
      </c>
      <c r="AK30" s="29">
        <v>2.2269357472839788E-3</v>
      </c>
      <c r="AM30" s="27">
        <v>5.7250449208453791E-2</v>
      </c>
      <c r="AN30" s="27">
        <v>-9.024442233139969E-2</v>
      </c>
      <c r="AO30" s="27">
        <v>-0.10930363947736776</v>
      </c>
      <c r="AP30" s="27">
        <v>-5.4993594932050499E-2</v>
      </c>
      <c r="AQ30" s="27">
        <v>0.2469446247549639</v>
      </c>
      <c r="AR30" s="27">
        <v>-0.6434698561879586</v>
      </c>
      <c r="AS30" s="27">
        <v>0.70435545337876027</v>
      </c>
      <c r="AT30" s="27">
        <v>-4.7982243744413205E-2</v>
      </c>
      <c r="AU30" s="27">
        <v>9.9797397153485335E-3</v>
      </c>
      <c r="AV30" s="27">
        <v>2.6053405717296699E-3</v>
      </c>
      <c r="AW30" s="27">
        <v>6.8089843556291586E-3</v>
      </c>
      <c r="AY30" s="27">
        <v>0</v>
      </c>
      <c r="AZ30" s="27">
        <v>0</v>
      </c>
      <c r="BA30" s="27">
        <v>0</v>
      </c>
      <c r="BB30" s="27">
        <v>0</v>
      </c>
      <c r="BC30" s="27">
        <v>0</v>
      </c>
      <c r="BD30" s="27">
        <v>0</v>
      </c>
      <c r="BE30" s="27">
        <v>0</v>
      </c>
      <c r="BF30" s="27">
        <v>0</v>
      </c>
      <c r="BG30" s="27">
        <v>0</v>
      </c>
      <c r="BH30" s="27">
        <v>0</v>
      </c>
      <c r="BI30" s="33">
        <f>AM15</f>
        <v>1.8864127735577562E-5</v>
      </c>
    </row>
    <row r="31" spans="2:61" x14ac:dyDescent="0.2">
      <c r="B31" s="8">
        <f>+'Simulation and  VaR'!B44/'Simulation and  VaR'!B43-1</f>
        <v>-9.5636258025680765E-2</v>
      </c>
      <c r="C31" s="8">
        <f>+'Simulation and  VaR'!C44/'Simulation and  VaR'!C43-1</f>
        <v>-7.1702944942381497E-2</v>
      </c>
      <c r="D31" s="8">
        <f>+'Simulation and  VaR'!D44/'Simulation and  VaR'!D43-1</f>
        <v>2.525252525252375E-3</v>
      </c>
      <c r="E31" s="8">
        <f>+'Simulation and  VaR'!E44/'Simulation and  VaR'!E43-1</f>
        <v>-2.450980392156854E-3</v>
      </c>
      <c r="F31" s="8">
        <f>+'Simulation and  VaR'!F44/'Simulation and  VaR'!F43-1</f>
        <v>-4.7846889952152249E-3</v>
      </c>
      <c r="G31" s="8">
        <f>+'Simulation and  VaR'!G44/'Simulation and  VaR'!G43-1</f>
        <v>-9.0191657271702086E-3</v>
      </c>
      <c r="H31" s="8">
        <f>+'Simulation and  VaR'!H44/'Simulation and  VaR'!H43-1</f>
        <v>5.2687286839938841E-2</v>
      </c>
      <c r="I31" s="8">
        <f>+'Simulation and  VaR'!I44/'Simulation and  VaR'!I43-1</f>
        <v>3.7313432835821558E-3</v>
      </c>
      <c r="J31" s="8">
        <f>+'Simulation and  VaR'!J44/'Simulation and  VaR'!J43-1</f>
        <v>0</v>
      </c>
      <c r="K31" s="8">
        <f>+'Simulation and  VaR'!K44/'Simulation and  VaR'!K43-1</f>
        <v>1.7495626093475547E-3</v>
      </c>
      <c r="L31" s="8">
        <f>+'Simulation and  VaR'!L44/'Simulation and  VaR'!L43-1</f>
        <v>-7.1554357365166688E-5</v>
      </c>
      <c r="N31" s="26">
        <f t="shared" si="0"/>
        <v>-0.10015718251810582</v>
      </c>
      <c r="O31" s="26">
        <f t="shared" si="1"/>
        <v>-7.4219714960958097E-2</v>
      </c>
      <c r="P31" s="26">
        <f t="shared" si="2"/>
        <v>2.3304420180143099E-4</v>
      </c>
      <c r="Q31" s="26">
        <f t="shared" si="3"/>
        <v>-4.6637396646661729E-3</v>
      </c>
      <c r="R31" s="26">
        <f t="shared" si="4"/>
        <v>-6.9657984066599978E-3</v>
      </c>
      <c r="S31" s="26">
        <f t="shared" si="5"/>
        <v>-1.1197167698091818E-2</v>
      </c>
      <c r="T31" s="26">
        <f t="shared" si="6"/>
        <v>4.7343906794878432E-2</v>
      </c>
      <c r="U31" s="26">
        <f t="shared" si="7"/>
        <v>-8.6704228454552237E-3</v>
      </c>
      <c r="V31" s="26">
        <f t="shared" si="8"/>
        <v>-1.0229205971642284E-2</v>
      </c>
      <c r="W31" s="26">
        <f t="shared" si="9"/>
        <v>3.3164778912189692E-3</v>
      </c>
      <c r="X31" s="26">
        <f t="shared" si="10"/>
        <v>3.4526807563905397E-3</v>
      </c>
      <c r="Z31" s="20" t="s">
        <v>14</v>
      </c>
      <c r="AA31" s="29">
        <v>7.7015743721809546E-3</v>
      </c>
      <c r="AB31" s="29">
        <v>4.0175549160906942E-3</v>
      </c>
      <c r="AC31" s="29">
        <v>2.8465032002812558E-3</v>
      </c>
      <c r="AD31" s="29">
        <v>2.5568806828903598E-3</v>
      </c>
      <c r="AE31" s="29">
        <v>2.4931179535365115E-3</v>
      </c>
      <c r="AF31" s="29">
        <v>2.3027944399249597E-3</v>
      </c>
      <c r="AG31" s="29">
        <v>4.8661782248677473E-3</v>
      </c>
      <c r="AH31" s="29">
        <v>7.838438302545242E-3</v>
      </c>
      <c r="AI31" s="29">
        <v>1.0949765440290419E-2</v>
      </c>
      <c r="AJ31" s="29">
        <v>3.0485693956570424E-3</v>
      </c>
      <c r="AK31" s="29">
        <v>3.1108778486448625E-3</v>
      </c>
    </row>
    <row r="32" spans="2:61" ht="20" x14ac:dyDescent="0.2">
      <c r="B32" s="8">
        <f>+'Simulation and  VaR'!B45/'Simulation and  VaR'!B44-1</f>
        <v>-7.1224766064812872E-2</v>
      </c>
      <c r="C32" s="8">
        <f>+'Simulation and  VaR'!C45/'Simulation and  VaR'!C44-1</f>
        <v>-2.344827586206899E-2</v>
      </c>
      <c r="D32" s="8">
        <f>+'Simulation and  VaR'!D45/'Simulation and  VaR'!D44-1</f>
        <v>-1.133501259445846E-2</v>
      </c>
      <c r="E32" s="8">
        <f>+'Simulation and  VaR'!E45/'Simulation and  VaR'!E44-1</f>
        <v>-8.5995085995086429E-3</v>
      </c>
      <c r="F32" s="8">
        <f>+'Simulation and  VaR'!F45/'Simulation and  VaR'!F44-1</f>
        <v>-1.6826923076923128E-2</v>
      </c>
      <c r="G32" s="8">
        <f>+'Simulation and  VaR'!G45/'Simulation and  VaR'!G44-1</f>
        <v>-1.7064846416382062E-2</v>
      </c>
      <c r="H32" s="8">
        <f>+'Simulation and  VaR'!H45/'Simulation and  VaR'!H44-1</f>
        <v>1.4523516925482038E-3</v>
      </c>
      <c r="I32" s="8">
        <f>+'Simulation and  VaR'!I45/'Simulation and  VaR'!I44-1</f>
        <v>4.0034315127253084E-3</v>
      </c>
      <c r="J32" s="8">
        <f>+'Simulation and  VaR'!J45/'Simulation and  VaR'!J44-1</f>
        <v>0</v>
      </c>
      <c r="K32" s="8">
        <f>+'Simulation and  VaR'!K45/'Simulation and  VaR'!K44-1</f>
        <v>4.9900199600805273E-4</v>
      </c>
      <c r="L32" s="8">
        <f>+'Simulation and  VaR'!L45/'Simulation and  VaR'!L44-1</f>
        <v>-4.6488705383773699E-4</v>
      </c>
      <c r="N32" s="26">
        <f t="shared" si="0"/>
        <v>-7.5745690557237927E-2</v>
      </c>
      <c r="O32" s="26">
        <f t="shared" si="1"/>
        <v>-2.5965045880645583E-2</v>
      </c>
      <c r="P32" s="26">
        <f t="shared" si="2"/>
        <v>-1.3627220917909404E-2</v>
      </c>
      <c r="Q32" s="26">
        <f t="shared" si="3"/>
        <v>-1.0812267872017962E-2</v>
      </c>
      <c r="R32" s="26">
        <f t="shared" si="4"/>
        <v>-1.9008032488367903E-2</v>
      </c>
      <c r="S32" s="26">
        <f t="shared" si="5"/>
        <v>-1.9242848387303672E-2</v>
      </c>
      <c r="T32" s="26">
        <f t="shared" si="6"/>
        <v>-3.8910283525122012E-3</v>
      </c>
      <c r="U32" s="26">
        <f t="shared" si="7"/>
        <v>-8.3983346163120712E-3</v>
      </c>
      <c r="V32" s="26">
        <f t="shared" si="8"/>
        <v>-1.0229205971642284E-2</v>
      </c>
      <c r="W32" s="26">
        <f t="shared" si="9"/>
        <v>2.0659172778794673E-3</v>
      </c>
      <c r="X32" s="26">
        <f t="shared" si="10"/>
        <v>3.0593480599179694E-3</v>
      </c>
      <c r="Z32" s="20" t="s">
        <v>15</v>
      </c>
      <c r="AA32" s="29">
        <v>2.1442271122096962E-3</v>
      </c>
      <c r="AB32" s="29">
        <v>1.1185440482130312E-3</v>
      </c>
      <c r="AC32" s="29">
        <v>7.9250670604201598E-4</v>
      </c>
      <c r="AD32" s="29">
        <v>7.1187170544536238E-4</v>
      </c>
      <c r="AE32" s="29">
        <v>6.941192607604332E-4</v>
      </c>
      <c r="AF32" s="29">
        <v>6.4113050570133807E-4</v>
      </c>
      <c r="AG32" s="29">
        <v>1.3548127666332061E-3</v>
      </c>
      <c r="AH32" s="29">
        <v>2.1823319640216486E-3</v>
      </c>
      <c r="AI32" s="29">
        <v>3.0485693956570424E-3</v>
      </c>
      <c r="AJ32" s="29">
        <v>8.4876478960358879E-4</v>
      </c>
      <c r="AK32" s="29">
        <v>8.6611234320235926E-4</v>
      </c>
      <c r="AM32" s="39" t="s">
        <v>48</v>
      </c>
    </row>
    <row r="33" spans="2:49" x14ac:dyDescent="0.2">
      <c r="B33" s="8">
        <f>+'Simulation and  VaR'!B46/'Simulation and  VaR'!B45-1</f>
        <v>-1.9906275754764335E-2</v>
      </c>
      <c r="C33" s="8">
        <f>+'Simulation and  VaR'!C46/'Simulation and  VaR'!C45-1</f>
        <v>4.5197740112994156E-2</v>
      </c>
      <c r="D33" s="8">
        <f>+'Simulation and  VaR'!D46/'Simulation and  VaR'!D45-1</f>
        <v>-1.2738853503184711E-3</v>
      </c>
      <c r="E33" s="8">
        <f>+'Simulation and  VaR'!E46/'Simulation and  VaR'!E45-1</f>
        <v>-3.7174721189592308E-3</v>
      </c>
      <c r="F33" s="8">
        <f>+'Simulation and  VaR'!F46/'Simulation and  VaR'!F45-1</f>
        <v>6.1124694376528677E-3</v>
      </c>
      <c r="G33" s="8">
        <f>+'Simulation and  VaR'!G46/'Simulation and  VaR'!G45-1</f>
        <v>8.101851851851638E-3</v>
      </c>
      <c r="H33" s="8">
        <f>+'Simulation and  VaR'!H46/'Simulation and  VaR'!H45-1</f>
        <v>-9.0473003123605511E-2</v>
      </c>
      <c r="I33" s="8">
        <f>+'Simulation and  VaR'!I46/'Simulation and  VaR'!I45-1</f>
        <v>2.4209626886926738E-2</v>
      </c>
      <c r="J33" s="8">
        <f>+'Simulation and  VaR'!J46/'Simulation and  VaR'!J45-1</f>
        <v>0</v>
      </c>
      <c r="K33" s="8">
        <f>+'Simulation and  VaR'!K46/'Simulation and  VaR'!K45-1</f>
        <v>1.6625103906897643E-4</v>
      </c>
      <c r="L33" s="8">
        <f>+'Simulation and  VaR'!L46/'Simulation and  VaR'!L45-1</f>
        <v>1.3248931312037637E-3</v>
      </c>
      <c r="N33" s="26">
        <f t="shared" si="0"/>
        <v>-2.442720024718939E-2</v>
      </c>
      <c r="O33" s="26">
        <f t="shared" si="1"/>
        <v>4.2680970094417563E-2</v>
      </c>
      <c r="P33" s="26">
        <f t="shared" si="2"/>
        <v>-3.566093673769415E-3</v>
      </c>
      <c r="Q33" s="26">
        <f t="shared" si="3"/>
        <v>-5.9302313914685496E-3</v>
      </c>
      <c r="R33" s="26">
        <f t="shared" si="4"/>
        <v>3.9313600262080948E-3</v>
      </c>
      <c r="S33" s="26">
        <f t="shared" si="5"/>
        <v>5.9238498809300287E-3</v>
      </c>
      <c r="T33" s="26">
        <f t="shared" si="6"/>
        <v>-9.581638316866592E-2</v>
      </c>
      <c r="U33" s="26">
        <f t="shared" si="7"/>
        <v>1.1807860757889359E-2</v>
      </c>
      <c r="V33" s="26">
        <f t="shared" si="8"/>
        <v>-1.0229205971642284E-2</v>
      </c>
      <c r="W33" s="26">
        <f t="shared" si="9"/>
        <v>1.733166320940391E-3</v>
      </c>
      <c r="X33" s="26">
        <f t="shared" si="10"/>
        <v>4.8491282449594705E-3</v>
      </c>
      <c r="Z33" s="20" t="s">
        <v>16</v>
      </c>
      <c r="AA33" s="29">
        <v>2.1880520861160329E-3</v>
      </c>
      <c r="AB33" s="29">
        <v>1.1414055088516421E-3</v>
      </c>
      <c r="AC33" s="29">
        <v>8.0870442386543075E-4</v>
      </c>
      <c r="AD33" s="29">
        <v>7.2642135773646327E-4</v>
      </c>
      <c r="AE33" s="29">
        <v>7.0830607815374706E-4</v>
      </c>
      <c r="AF33" s="29">
        <v>6.5423430777665189E-4</v>
      </c>
      <c r="AG33" s="29">
        <v>1.3825032261967384E-3</v>
      </c>
      <c r="AH33" s="29">
        <v>2.2269357472839788E-3</v>
      </c>
      <c r="AI33" s="29">
        <v>3.1108778486448625E-3</v>
      </c>
      <c r="AJ33" s="29">
        <v>8.6611234320235926E-4</v>
      </c>
      <c r="AK33" s="29">
        <v>8.8381445629693873E-4</v>
      </c>
      <c r="AM33" s="36" t="s">
        <v>49</v>
      </c>
      <c r="AN33" s="34"/>
      <c r="AO33" s="34"/>
      <c r="AP33" s="34"/>
      <c r="AQ33" s="34"/>
    </row>
    <row r="34" spans="2:49" x14ac:dyDescent="0.2">
      <c r="B34" s="8">
        <f>+'Simulation and  VaR'!B47/'Simulation and  VaR'!B46-1</f>
        <v>5.1584159059188339E-2</v>
      </c>
      <c r="C34" s="8">
        <f>+'Simulation and  VaR'!C47/'Simulation and  VaR'!C46-1</f>
        <v>7.0270270270270441E-2</v>
      </c>
      <c r="D34" s="8">
        <f>+'Simulation and  VaR'!D47/'Simulation and  VaR'!D46-1</f>
        <v>3.5714285714285587E-2</v>
      </c>
      <c r="E34" s="8">
        <f>+'Simulation and  VaR'!E47/'Simulation and  VaR'!E46-1</f>
        <v>2.6119402985074647E-2</v>
      </c>
      <c r="F34" s="8">
        <f>+'Simulation and  VaR'!F47/'Simulation and  VaR'!F46-1</f>
        <v>3.2806804374240439E-2</v>
      </c>
      <c r="G34" s="8">
        <f>+'Simulation and  VaR'!G47/'Simulation and  VaR'!G46-1</f>
        <v>3.214695752009189E-2</v>
      </c>
      <c r="H34" s="8">
        <f>+'Simulation and  VaR'!H47/'Simulation and  VaR'!H46-1</f>
        <v>-6.0959156138844617E-2</v>
      </c>
      <c r="I34" s="8">
        <f>+'Simulation and  VaR'!I47/'Simulation and  VaR'!I46-1</f>
        <v>2.780867630700623E-4</v>
      </c>
      <c r="J34" s="8">
        <f>+'Simulation and  VaR'!J47/'Simulation and  VaR'!J46-1</f>
        <v>0</v>
      </c>
      <c r="K34" s="8">
        <f>+'Simulation and  VaR'!K47/'Simulation and  VaR'!K46-1</f>
        <v>-9.5578457446798826E-4</v>
      </c>
      <c r="L34" s="8">
        <f>+'Simulation and  VaR'!L47/'Simulation and  VaR'!L46-1</f>
        <v>2.2969712433840161E-3</v>
      </c>
      <c r="N34" s="26">
        <f t="shared" si="0"/>
        <v>4.7063234566763285E-2</v>
      </c>
      <c r="O34" s="26">
        <f t="shared" si="1"/>
        <v>6.7753500251693841E-2</v>
      </c>
      <c r="P34" s="26">
        <f t="shared" si="2"/>
        <v>3.3422077390834644E-2</v>
      </c>
      <c r="Q34" s="26">
        <f t="shared" si="3"/>
        <v>2.3906643712565328E-2</v>
      </c>
      <c r="R34" s="26">
        <f t="shared" si="4"/>
        <v>3.0625694962795665E-2</v>
      </c>
      <c r="S34" s="26">
        <f t="shared" si="5"/>
        <v>2.9968955549170281E-2</v>
      </c>
      <c r="T34" s="26">
        <f t="shared" si="6"/>
        <v>-6.6302536183905025E-2</v>
      </c>
      <c r="U34" s="26">
        <f t="shared" si="7"/>
        <v>-1.2123679365967317E-2</v>
      </c>
      <c r="V34" s="26">
        <f t="shared" si="8"/>
        <v>-1.0229205971642284E-2</v>
      </c>
      <c r="W34" s="26">
        <f t="shared" si="9"/>
        <v>6.1113070740342629E-4</v>
      </c>
      <c r="X34" s="26">
        <f t="shared" si="10"/>
        <v>5.821206357139723E-3</v>
      </c>
      <c r="AM34" s="35">
        <f t="array" ref="AM34:AW44">MMULT(MMULT(AM20:AW30,AY20:BI30),TRANSPOSE(AM20:AW30))</f>
        <v>5.4169423202423969E-3</v>
      </c>
      <c r="AN34" s="35">
        <v>1.7676737047770041E-3</v>
      </c>
      <c r="AO34" s="35">
        <v>1.1654514408595449E-3</v>
      </c>
      <c r="AP34" s="35">
        <v>1.0021186318545441E-3</v>
      </c>
      <c r="AQ34" s="35">
        <v>9.2681128256216316E-4</v>
      </c>
      <c r="AR34" s="35">
        <v>8.3266864007046782E-4</v>
      </c>
      <c r="AS34" s="35">
        <v>-8.5525250221631143E-4</v>
      </c>
      <c r="AT34" s="35">
        <v>-6.0310956447142804E-4</v>
      </c>
      <c r="AU34" s="35">
        <v>3.9465515905954456E-4</v>
      </c>
      <c r="AV34" s="35">
        <v>-3.9259097383717074E-4</v>
      </c>
      <c r="AW34" s="35">
        <v>3.5966247261090355E-4</v>
      </c>
    </row>
    <row r="35" spans="2:49" x14ac:dyDescent="0.2">
      <c r="B35" s="8">
        <f>+'Simulation and  VaR'!B48/'Simulation and  VaR'!B47-1</f>
        <v>-2.3794037813598679E-2</v>
      </c>
      <c r="C35" s="8">
        <f>+'Simulation and  VaR'!C48/'Simulation and  VaR'!C47-1</f>
        <v>-8.8383838383838675E-3</v>
      </c>
      <c r="D35" s="8">
        <f>+'Simulation and  VaR'!D48/'Simulation and  VaR'!D47-1</f>
        <v>4.556650246305427E-2</v>
      </c>
      <c r="E35" s="8">
        <f>+'Simulation and  VaR'!E48/'Simulation and  VaR'!E47-1</f>
        <v>4.1212121212121255E-2</v>
      </c>
      <c r="F35" s="8">
        <f>+'Simulation and  VaR'!F48/'Simulation and  VaR'!F47-1</f>
        <v>3.1764705882352917E-2</v>
      </c>
      <c r="G35" s="8">
        <f>+'Simulation and  VaR'!G48/'Simulation and  VaR'!G47-1</f>
        <v>3.0033370411568283E-2</v>
      </c>
      <c r="H35" s="8">
        <f>+'Simulation and  VaR'!H48/'Simulation and  VaR'!H47-1</f>
        <v>-5.0026123301985304E-2</v>
      </c>
      <c r="I35" s="8">
        <f>+'Simulation and  VaR'!I48/'Simulation and  VaR'!I47-1</f>
        <v>-1.5568529329997305E-2</v>
      </c>
      <c r="J35" s="8">
        <f>+'Simulation and  VaR'!J48/'Simulation and  VaR'!J47-1</f>
        <v>0</v>
      </c>
      <c r="K35" s="8">
        <f>+'Simulation and  VaR'!K48/'Simulation and  VaR'!K47-1</f>
        <v>-2.5789276652385951E-3</v>
      </c>
      <c r="L35" s="8">
        <f>+'Simulation and  VaR'!L48/'Simulation and  VaR'!L47-1</f>
        <v>-7.1775209732005685E-5</v>
      </c>
      <c r="N35" s="26">
        <f t="shared" si="0"/>
        <v>-2.8314962306023733E-2</v>
      </c>
      <c r="O35" s="26">
        <f t="shared" si="1"/>
        <v>-1.1355153856960461E-2</v>
      </c>
      <c r="P35" s="26">
        <f t="shared" si="2"/>
        <v>4.3274294139603327E-2</v>
      </c>
      <c r="Q35" s="26">
        <f t="shared" si="3"/>
        <v>3.899936193961194E-2</v>
      </c>
      <c r="R35" s="26">
        <f t="shared" si="4"/>
        <v>2.9583596470908143E-2</v>
      </c>
      <c r="S35" s="26">
        <f t="shared" si="5"/>
        <v>2.7855368440646674E-2</v>
      </c>
      <c r="T35" s="26">
        <f t="shared" si="6"/>
        <v>-5.5369503347045712E-2</v>
      </c>
      <c r="U35" s="26">
        <f t="shared" si="7"/>
        <v>-2.7970295459034684E-2</v>
      </c>
      <c r="V35" s="26">
        <f t="shared" si="8"/>
        <v>-1.0229205971642284E-2</v>
      </c>
      <c r="W35" s="26">
        <f t="shared" si="9"/>
        <v>-1.0120123833671805E-3</v>
      </c>
      <c r="X35" s="26">
        <f t="shared" si="10"/>
        <v>3.4524599040237007E-3</v>
      </c>
      <c r="Z35" s="17" t="s">
        <v>40</v>
      </c>
      <c r="AA35" s="23"/>
      <c r="AM35" s="35">
        <v>1.7676737047770041E-3</v>
      </c>
      <c r="AN35" s="35">
        <v>1.4740724440073505E-3</v>
      </c>
      <c r="AO35" s="35">
        <v>8.9397421643448521E-4</v>
      </c>
      <c r="AP35" s="35">
        <v>7.5987654833305392E-4</v>
      </c>
      <c r="AQ35" s="35">
        <v>6.8246403509707241E-4</v>
      </c>
      <c r="AR35" s="35">
        <v>6.313200189565478E-4</v>
      </c>
      <c r="AS35" s="35">
        <v>-5.4845128947213424E-4</v>
      </c>
      <c r="AT35" s="35">
        <v>5.4641919260622349E-5</v>
      </c>
      <c r="AU35" s="35">
        <v>6.7840116119116201E-4</v>
      </c>
      <c r="AV35" s="35">
        <v>-1.2314167190282405E-4</v>
      </c>
      <c r="AW35" s="35">
        <v>2.3159975415927057E-4</v>
      </c>
    </row>
    <row r="36" spans="2:49" x14ac:dyDescent="0.2">
      <c r="B36" s="8">
        <f>+'Simulation and  VaR'!B49/'Simulation and  VaR'!B48-1</f>
        <v>-3.3481515255718963E-2</v>
      </c>
      <c r="C36" s="8">
        <f>+'Simulation and  VaR'!C49/'Simulation and  VaR'!C48-1</f>
        <v>-4.84076433121019E-2</v>
      </c>
      <c r="D36" s="8">
        <f>+'Simulation and  VaR'!D49/'Simulation and  VaR'!D48-1</f>
        <v>-4.7114252061249973E-3</v>
      </c>
      <c r="E36" s="8">
        <f>+'Simulation and  VaR'!E49/'Simulation and  VaR'!E48-1</f>
        <v>6.9848661233993248E-3</v>
      </c>
      <c r="F36" s="8">
        <f>+'Simulation and  VaR'!F49/'Simulation and  VaR'!F48-1</f>
        <v>1.8244013683010207E-2</v>
      </c>
      <c r="G36" s="8">
        <f>+'Simulation and  VaR'!G49/'Simulation and  VaR'!G48-1</f>
        <v>1.6198704103671746E-2</v>
      </c>
      <c r="H36" s="8">
        <f>+'Simulation and  VaR'!H49/'Simulation and  VaR'!H48-1</f>
        <v>7.3284751821806715E-2</v>
      </c>
      <c r="I36" s="8">
        <f>+'Simulation and  VaR'!I49/'Simulation and  VaR'!I48-1</f>
        <v>-2.8240609997176591E-3</v>
      </c>
      <c r="J36" s="8">
        <f>+'Simulation and  VaR'!J49/'Simulation and  VaR'!J48-1</f>
        <v>-1.1904761904761862E-2</v>
      </c>
      <c r="K36" s="8">
        <f>+'Simulation and  VaR'!K49/'Simulation and  VaR'!K48-1</f>
        <v>-2.9609241419575882E-3</v>
      </c>
      <c r="L36" s="8">
        <f>+'Simulation and  VaR'!L49/'Simulation and  VaR'!L48-1</f>
        <v>1.3655912205554621E-3</v>
      </c>
      <c r="N36" s="26">
        <f t="shared" si="0"/>
        <v>-3.8002439748144018E-2</v>
      </c>
      <c r="O36" s="26">
        <f t="shared" si="1"/>
        <v>-5.0924413330678493E-2</v>
      </c>
      <c r="P36" s="26">
        <f t="shared" si="2"/>
        <v>-7.0036335295759408E-3</v>
      </c>
      <c r="Q36" s="26">
        <f t="shared" si="3"/>
        <v>4.7721068508900059E-3</v>
      </c>
      <c r="R36" s="26">
        <f t="shared" si="4"/>
        <v>1.6062904271565433E-2</v>
      </c>
      <c r="S36" s="26">
        <f t="shared" si="5"/>
        <v>1.4020702132750137E-2</v>
      </c>
      <c r="T36" s="26">
        <f t="shared" si="6"/>
        <v>6.7941371776746307E-2</v>
      </c>
      <c r="U36" s="26">
        <f t="shared" si="7"/>
        <v>-1.5225827128755039E-2</v>
      </c>
      <c r="V36" s="26">
        <f t="shared" si="8"/>
        <v>-2.2133967876404148E-2</v>
      </c>
      <c r="W36" s="26">
        <f t="shared" si="9"/>
        <v>-1.3940088600861737E-3</v>
      </c>
      <c r="X36" s="26">
        <f t="shared" si="10"/>
        <v>4.8898263343111689E-3</v>
      </c>
      <c r="Z36" s="27"/>
      <c r="AA36" s="20" t="s">
        <v>6</v>
      </c>
      <c r="AB36" s="20" t="s">
        <v>7</v>
      </c>
      <c r="AC36" s="20" t="s">
        <v>8</v>
      </c>
      <c r="AD36" s="20" t="s">
        <v>9</v>
      </c>
      <c r="AE36" s="20" t="s">
        <v>10</v>
      </c>
      <c r="AF36" s="20" t="s">
        <v>11</v>
      </c>
      <c r="AG36" s="20" t="s">
        <v>12</v>
      </c>
      <c r="AH36" s="20" t="s">
        <v>13</v>
      </c>
      <c r="AI36" s="20" t="s">
        <v>14</v>
      </c>
      <c r="AJ36" s="20" t="s">
        <v>15</v>
      </c>
      <c r="AK36" s="20" t="s">
        <v>16</v>
      </c>
      <c r="AM36" s="35">
        <v>1.1654514408595451E-3</v>
      </c>
      <c r="AN36" s="35">
        <v>8.9397421643448531E-4</v>
      </c>
      <c r="AO36" s="35">
        <v>7.3997753774068874E-4</v>
      </c>
      <c r="AP36" s="35">
        <v>6.3547098850223803E-4</v>
      </c>
      <c r="AQ36" s="35">
        <v>5.8103634004759842E-4</v>
      </c>
      <c r="AR36" s="35">
        <v>5.2692407471280898E-4</v>
      </c>
      <c r="AS36" s="35">
        <v>-3.9208931959899894E-4</v>
      </c>
      <c r="AT36" s="35">
        <v>-4.1249695282420692E-5</v>
      </c>
      <c r="AU36" s="35">
        <v>4.4078302674367903E-4</v>
      </c>
      <c r="AV36" s="35">
        <v>-1.045022977904907E-4</v>
      </c>
      <c r="AW36" s="35">
        <v>1.8818633910628587E-4</v>
      </c>
    </row>
    <row r="37" spans="2:49" x14ac:dyDescent="0.2">
      <c r="B37" s="8">
        <f>+'Simulation and  VaR'!B50/'Simulation and  VaR'!B49-1</f>
        <v>-6.2942215367065568E-3</v>
      </c>
      <c r="C37" s="8">
        <f>+'Simulation and  VaR'!C50/'Simulation and  VaR'!C49-1</f>
        <v>9.3708165997323789E-3</v>
      </c>
      <c r="D37" s="8">
        <f>+'Simulation and  VaR'!D50/'Simulation and  VaR'!D49-1</f>
        <v>-3.6686390532544189E-2</v>
      </c>
      <c r="E37" s="8">
        <f>+'Simulation and  VaR'!E50/'Simulation and  VaR'!E49-1</f>
        <v>-1.7341040462427793E-2</v>
      </c>
      <c r="F37" s="8">
        <f>+'Simulation and  VaR'!F50/'Simulation and  VaR'!F49-1</f>
        <v>-7.838745800671898E-3</v>
      </c>
      <c r="G37" s="8">
        <f>+'Simulation and  VaR'!G50/'Simulation and  VaR'!G49-1</f>
        <v>4.2507970244420878E-3</v>
      </c>
      <c r="H37" s="8">
        <f>+'Simulation and  VaR'!H50/'Simulation and  VaR'!H49-1</f>
        <v>4.4452984883422975E-2</v>
      </c>
      <c r="I37" s="8">
        <f>+'Simulation and  VaR'!I50/'Simulation and  VaR'!I49-1</f>
        <v>-1.4160294534125706E-3</v>
      </c>
      <c r="J37" s="8">
        <f>+'Simulation and  VaR'!J50/'Simulation and  VaR'!J49-1</f>
        <v>0</v>
      </c>
      <c r="K37" s="8">
        <f>+'Simulation and  VaR'!K50/'Simulation and  VaR'!K49-1</f>
        <v>-1.0875020913501121E-3</v>
      </c>
      <c r="L37" s="8">
        <f>+'Simulation and  VaR'!L50/'Simulation and  VaR'!L49-1</f>
        <v>-3.1881613326438796E-3</v>
      </c>
      <c r="N37" s="26">
        <f t="shared" si="0"/>
        <v>-1.081514602913161E-2</v>
      </c>
      <c r="O37" s="26">
        <f t="shared" si="1"/>
        <v>6.8540465811557849E-3</v>
      </c>
      <c r="P37" s="26">
        <f t="shared" si="2"/>
        <v>-3.8978598855995132E-2</v>
      </c>
      <c r="Q37" s="26">
        <f t="shared" si="3"/>
        <v>-1.9553799734937111E-2</v>
      </c>
      <c r="R37" s="26">
        <f t="shared" si="4"/>
        <v>-1.0019855212116671E-2</v>
      </c>
      <c r="S37" s="26">
        <f t="shared" si="5"/>
        <v>2.0727950535204785E-3</v>
      </c>
      <c r="T37" s="26">
        <f t="shared" si="6"/>
        <v>3.9109604838362566E-2</v>
      </c>
      <c r="U37" s="26">
        <f t="shared" si="7"/>
        <v>-1.381779558244995E-2</v>
      </c>
      <c r="V37" s="26">
        <f t="shared" si="8"/>
        <v>-1.0229205971642284E-2</v>
      </c>
      <c r="W37" s="26">
        <f t="shared" si="9"/>
        <v>4.7941319052130244E-4</v>
      </c>
      <c r="X37" s="26">
        <f t="shared" si="10"/>
        <v>3.360737811118268E-4</v>
      </c>
      <c r="Z37" s="20" t="s">
        <v>6</v>
      </c>
      <c r="AA37" s="30">
        <f t="array" ref="AA37:AK47">AA5:AK15/AA23:AK33</f>
        <v>1</v>
      </c>
      <c r="AB37" s="29">
        <v>0.62555511870894454</v>
      </c>
      <c r="AC37" s="29">
        <v>0.58211368476674008</v>
      </c>
      <c r="AD37" s="29">
        <v>0.55722934218969888</v>
      </c>
      <c r="AE37" s="29">
        <v>0.52853504425671238</v>
      </c>
      <c r="AF37" s="29">
        <v>0.51409376748741953</v>
      </c>
      <c r="AG37" s="29">
        <v>-0.24988008492434124</v>
      </c>
      <c r="AH37" s="29">
        <v>-0.10939361494065993</v>
      </c>
      <c r="AI37" s="29">
        <v>5.1243439326543357E-2</v>
      </c>
      <c r="AJ37" s="29">
        <v>-0.18309206688045374</v>
      </c>
      <c r="AK37" s="29">
        <v>0.16437564484492606</v>
      </c>
      <c r="AM37" s="35">
        <v>1.0021186318545441E-3</v>
      </c>
      <c r="AN37" s="35">
        <v>7.5987654833305392E-4</v>
      </c>
      <c r="AO37" s="35">
        <v>6.3547098850223803E-4</v>
      </c>
      <c r="AP37" s="35">
        <v>5.9705743121998573E-4</v>
      </c>
      <c r="AQ37" s="35">
        <v>5.4855392731214961E-4</v>
      </c>
      <c r="AR37" s="35">
        <v>4.9696129709080202E-4</v>
      </c>
      <c r="AS37" s="35">
        <v>-3.6646634720936399E-4</v>
      </c>
      <c r="AT37" s="35">
        <v>-9.8341161167433863E-5</v>
      </c>
      <c r="AU37" s="35">
        <v>3.5043998645729402E-4</v>
      </c>
      <c r="AV37" s="35">
        <v>-8.7300328508201972E-5</v>
      </c>
      <c r="AW37" s="35">
        <v>1.6584699997639369E-4</v>
      </c>
    </row>
    <row r="38" spans="2:49" x14ac:dyDescent="0.2">
      <c r="B38" s="8">
        <f>+'Simulation and  VaR'!B51/'Simulation and  VaR'!B50-1</f>
        <v>-4.5883241684948617E-2</v>
      </c>
      <c r="C38" s="8">
        <f>+'Simulation and  VaR'!C51/'Simulation and  VaR'!C50-1</f>
        <v>-1.8567639257294544E-2</v>
      </c>
      <c r="D38" s="8">
        <f>+'Simulation and  VaR'!D51/'Simulation and  VaR'!D50-1</f>
        <v>-4.9140049140050657E-3</v>
      </c>
      <c r="E38" s="8">
        <f>+'Simulation and  VaR'!E51/'Simulation and  VaR'!E50-1</f>
        <v>-2.3529411764705577E-3</v>
      </c>
      <c r="F38" s="8">
        <f>+'Simulation and  VaR'!F51/'Simulation and  VaR'!F50-1</f>
        <v>-7.900677200902928E-3</v>
      </c>
      <c r="G38" s="8">
        <f>+'Simulation and  VaR'!G51/'Simulation and  VaR'!G50-1</f>
        <v>-5.2910052910051242E-3</v>
      </c>
      <c r="H38" s="8">
        <f>+'Simulation and  VaR'!H51/'Simulation and  VaR'!H50-1</f>
        <v>3.2993989942352586E-2</v>
      </c>
      <c r="I38" s="8">
        <f>+'Simulation and  VaR'!I51/'Simulation and  VaR'!I50-1</f>
        <v>2.7793533749290944E-2</v>
      </c>
      <c r="J38" s="8">
        <f>+'Simulation and  VaR'!J51/'Simulation and  VaR'!J50-1</f>
        <v>0</v>
      </c>
      <c r="K38" s="8">
        <f>+'Simulation and  VaR'!K51/'Simulation and  VaR'!K50-1</f>
        <v>-1.1724311196716908E-3</v>
      </c>
      <c r="L38" s="8">
        <f>+'Simulation and  VaR'!L51/'Simulation and  VaR'!L50-1</f>
        <v>-7.1592775255113761E-4</v>
      </c>
      <c r="N38" s="26">
        <f t="shared" si="0"/>
        <v>-5.0404166177373672E-2</v>
      </c>
      <c r="O38" s="26">
        <f t="shared" si="1"/>
        <v>-2.1084409275871137E-2</v>
      </c>
      <c r="P38" s="26">
        <f t="shared" si="2"/>
        <v>-7.2062132374560092E-3</v>
      </c>
      <c r="Q38" s="26">
        <f t="shared" si="3"/>
        <v>-4.5657004489798765E-3</v>
      </c>
      <c r="R38" s="26">
        <f t="shared" si="4"/>
        <v>-1.0081786612347701E-2</v>
      </c>
      <c r="S38" s="26">
        <f t="shared" si="5"/>
        <v>-7.4690072619267335E-3</v>
      </c>
      <c r="T38" s="26">
        <f t="shared" si="6"/>
        <v>2.7650609897292181E-2</v>
      </c>
      <c r="U38" s="26">
        <f t="shared" si="7"/>
        <v>1.5391767620253564E-2</v>
      </c>
      <c r="V38" s="26">
        <f t="shared" si="8"/>
        <v>-1.0229205971642284E-2</v>
      </c>
      <c r="W38" s="26">
        <f t="shared" si="9"/>
        <v>3.9448416219972377E-4</v>
      </c>
      <c r="X38" s="26">
        <f t="shared" si="10"/>
        <v>2.8083073612045688E-3</v>
      </c>
      <c r="Z38" s="20" t="s">
        <v>7</v>
      </c>
      <c r="AA38" s="29">
        <v>0.62555511870894454</v>
      </c>
      <c r="AB38" s="30">
        <v>1</v>
      </c>
      <c r="AC38" s="29">
        <v>0.85596559938181027</v>
      </c>
      <c r="AD38" s="29">
        <v>0.80998238349429763</v>
      </c>
      <c r="AE38" s="29">
        <v>0.74607061945014796</v>
      </c>
      <c r="AF38" s="29">
        <v>0.74720089408174539</v>
      </c>
      <c r="AG38" s="29">
        <v>-0.30718007711461731</v>
      </c>
      <c r="AH38" s="29">
        <v>1.8999378520131394E-2</v>
      </c>
      <c r="AI38" s="29">
        <v>0.16885921296820913</v>
      </c>
      <c r="AJ38" s="29">
        <v>-0.11009103496365055</v>
      </c>
      <c r="AK38" s="29">
        <v>0.20290751392026235</v>
      </c>
      <c r="AM38" s="35">
        <v>9.2681128256216316E-4</v>
      </c>
      <c r="AN38" s="35">
        <v>6.8246403509707241E-4</v>
      </c>
      <c r="AO38" s="35">
        <v>5.8103634004759831E-4</v>
      </c>
      <c r="AP38" s="35">
        <v>5.485539273121495E-4</v>
      </c>
      <c r="AQ38" s="35">
        <v>5.6765025373692346E-4</v>
      </c>
      <c r="AR38" s="35">
        <v>4.9081743636100565E-4</v>
      </c>
      <c r="AS38" s="35">
        <v>-2.9885566713685119E-4</v>
      </c>
      <c r="AT38" s="35">
        <v>-8.7529881839116006E-5</v>
      </c>
      <c r="AU38" s="35">
        <v>2.7140792101360765E-4</v>
      </c>
      <c r="AV38" s="35">
        <v>-1.0297890423167553E-4</v>
      </c>
      <c r="AW38" s="35">
        <v>1.7382607909260242E-4</v>
      </c>
    </row>
    <row r="39" spans="2:49" x14ac:dyDescent="0.2">
      <c r="B39" s="8">
        <f>+'Simulation and  VaR'!B52/'Simulation and  VaR'!B51-1</f>
        <v>-3.6434140263821635E-2</v>
      </c>
      <c r="C39" s="8">
        <f>+'Simulation and  VaR'!C52/'Simulation and  VaR'!C51-1</f>
        <v>-8.1081081081080253E-3</v>
      </c>
      <c r="D39" s="8">
        <f>+'Simulation and  VaR'!D52/'Simulation and  VaR'!D51-1</f>
        <v>-7.4074074074074181E-3</v>
      </c>
      <c r="E39" s="8">
        <f>+'Simulation and  VaR'!E52/'Simulation and  VaR'!E51-1</f>
        <v>-3.5377358490567001E-3</v>
      </c>
      <c r="F39" s="8">
        <f>+'Simulation and  VaR'!F52/'Simulation and  VaR'!F51-1</f>
        <v>-7.9635949943115403E-3</v>
      </c>
      <c r="G39" s="8">
        <f>+'Simulation and  VaR'!G52/'Simulation and  VaR'!G51-1</f>
        <v>-6.38297872340432E-3</v>
      </c>
      <c r="H39" s="8">
        <f>+'Simulation and  VaR'!H52/'Simulation and  VaR'!H51-1</f>
        <v>-1.1398717644264922E-2</v>
      </c>
      <c r="I39" s="8">
        <f>+'Simulation and  VaR'!I52/'Simulation and  VaR'!I51-1</f>
        <v>4.8841059602649173E-2</v>
      </c>
      <c r="J39" s="8">
        <f>+'Simulation and  VaR'!J52/'Simulation and  VaR'!J51-1</f>
        <v>0</v>
      </c>
      <c r="K39" s="8">
        <f>+'Simulation and  VaR'!K52/'Simulation and  VaR'!K51-1</f>
        <v>8.8035549593357132E-4</v>
      </c>
      <c r="L39" s="8">
        <f>+'Simulation and  VaR'!L52/'Simulation and  VaR'!L51-1</f>
        <v>-4.6513656320201768E-4</v>
      </c>
      <c r="N39" s="26">
        <f t="shared" si="0"/>
        <v>-4.095506475624669E-2</v>
      </c>
      <c r="O39" s="26">
        <f t="shared" si="1"/>
        <v>-1.0624878126684618E-2</v>
      </c>
      <c r="P39" s="26">
        <f t="shared" si="2"/>
        <v>-9.6996157308583617E-3</v>
      </c>
      <c r="Q39" s="26">
        <f t="shared" si="3"/>
        <v>-5.750495121566019E-3</v>
      </c>
      <c r="R39" s="26">
        <f t="shared" si="4"/>
        <v>-1.0144704405756313E-2</v>
      </c>
      <c r="S39" s="26">
        <f t="shared" si="5"/>
        <v>-8.5609806943259294E-3</v>
      </c>
      <c r="T39" s="26">
        <f t="shared" si="6"/>
        <v>-1.6742097689325327E-2</v>
      </c>
      <c r="U39" s="26">
        <f t="shared" si="7"/>
        <v>3.6439293473611793E-2</v>
      </c>
      <c r="V39" s="26">
        <f t="shared" si="8"/>
        <v>-1.0229205971642284E-2</v>
      </c>
      <c r="W39" s="26">
        <f t="shared" si="9"/>
        <v>2.4472707778049859E-3</v>
      </c>
      <c r="X39" s="26">
        <f t="shared" si="10"/>
        <v>3.0590985505536887E-3</v>
      </c>
      <c r="Z39" s="20" t="s">
        <v>8</v>
      </c>
      <c r="AA39" s="29">
        <v>0.58211368476674008</v>
      </c>
      <c r="AB39" s="29">
        <v>0.85596559938181027</v>
      </c>
      <c r="AC39" s="30">
        <v>0.999999999999999</v>
      </c>
      <c r="AD39" s="29">
        <v>0.9560451569402848</v>
      </c>
      <c r="AE39" s="29">
        <v>0.89650684327446539</v>
      </c>
      <c r="AF39" s="29">
        <v>0.88020941385171059</v>
      </c>
      <c r="AG39" s="29">
        <v>-0.30994892971518345</v>
      </c>
      <c r="AH39" s="29">
        <v>-2.0243441178482285E-2</v>
      </c>
      <c r="AI39" s="29">
        <v>0.15485070478935031</v>
      </c>
      <c r="AJ39" s="29">
        <v>-0.13186298233829041</v>
      </c>
      <c r="AK39" s="29">
        <v>0.23270101355040532</v>
      </c>
      <c r="AM39" s="35">
        <v>8.3266864007046782E-4</v>
      </c>
      <c r="AN39" s="35">
        <v>6.313200189565478E-4</v>
      </c>
      <c r="AO39" s="35">
        <v>5.2692407471280898E-4</v>
      </c>
      <c r="AP39" s="35">
        <v>4.9696129709080191E-4</v>
      </c>
      <c r="AQ39" s="35">
        <v>4.9081743636100565E-4</v>
      </c>
      <c r="AR39" s="35">
        <v>4.8429002988884521E-4</v>
      </c>
      <c r="AS39" s="35">
        <v>-2.9146849002147985E-4</v>
      </c>
      <c r="AT39" s="35">
        <v>-9.0539418893860132E-5</v>
      </c>
      <c r="AU39" s="35">
        <v>2.2708681846793596E-4</v>
      </c>
      <c r="AV39" s="35">
        <v>-6.8518759281932043E-5</v>
      </c>
      <c r="AW39" s="35">
        <v>1.4439348117202742E-4</v>
      </c>
    </row>
    <row r="40" spans="2:49" x14ac:dyDescent="0.2">
      <c r="B40" s="8">
        <f>+'Simulation and  VaR'!B53/'Simulation and  VaR'!B52-1</f>
        <v>-0.10633114667987198</v>
      </c>
      <c r="C40" s="8">
        <f>+'Simulation and  VaR'!C53/'Simulation and  VaR'!C52-1</f>
        <v>-6.6757493188010941E-2</v>
      </c>
      <c r="D40" s="8">
        <f>+'Simulation and  VaR'!D53/'Simulation and  VaR'!D52-1</f>
        <v>2.4875621890549926E-3</v>
      </c>
      <c r="E40" s="8">
        <f>+'Simulation and  VaR'!E53/'Simulation and  VaR'!E52-1</f>
        <v>-2.3668639053253671E-3</v>
      </c>
      <c r="F40" s="8">
        <f>+'Simulation and  VaR'!F53/'Simulation and  VaR'!F52-1</f>
        <v>3.4403669724769603E-3</v>
      </c>
      <c r="G40" s="8">
        <f>+'Simulation and  VaR'!G53/'Simulation and  VaR'!G52-1</f>
        <v>5.3533190578158862E-3</v>
      </c>
      <c r="H40" s="8">
        <f>+'Simulation and  VaR'!H53/'Simulation and  VaR'!H52-1</f>
        <v>4.7441748738890288E-2</v>
      </c>
      <c r="I40" s="8">
        <f>+'Simulation and  VaR'!I53/'Simulation and  VaR'!I52-1</f>
        <v>-1.1838989739542338E-2</v>
      </c>
      <c r="J40" s="8">
        <f>+'Simulation and  VaR'!J53/'Simulation and  VaR'!J52-1</f>
        <v>0</v>
      </c>
      <c r="K40" s="8">
        <f>+'Simulation and  VaR'!K53/'Simulation and  VaR'!K52-1</f>
        <v>1.2565445026178068E-3</v>
      </c>
      <c r="L40" s="8">
        <f>+'Simulation and  VaR'!L53/'Simulation and  VaR'!L52-1</f>
        <v>-2.8615598191084057E-4</v>
      </c>
      <c r="N40" s="26">
        <f t="shared" si="0"/>
        <v>-0.11085207117229703</v>
      </c>
      <c r="O40" s="26">
        <f t="shared" si="1"/>
        <v>-6.9274263206587541E-2</v>
      </c>
      <c r="P40" s="26">
        <f t="shared" si="2"/>
        <v>1.9535386560404861E-4</v>
      </c>
      <c r="Q40" s="26">
        <f t="shared" si="3"/>
        <v>-4.5796231778346859E-3</v>
      </c>
      <c r="R40" s="26">
        <f t="shared" si="4"/>
        <v>1.259257561032187E-3</v>
      </c>
      <c r="S40" s="26">
        <f t="shared" si="5"/>
        <v>3.1753170868942769E-3</v>
      </c>
      <c r="T40" s="26">
        <f t="shared" si="6"/>
        <v>4.209836869382988E-2</v>
      </c>
      <c r="U40" s="26">
        <f t="shared" si="7"/>
        <v>-2.4240755868579718E-2</v>
      </c>
      <c r="V40" s="26">
        <f t="shared" si="8"/>
        <v>-1.0229205971642284E-2</v>
      </c>
      <c r="W40" s="26">
        <f t="shared" si="9"/>
        <v>2.8234597844892214E-3</v>
      </c>
      <c r="X40" s="26">
        <f t="shared" si="10"/>
        <v>3.2380791318448658E-3</v>
      </c>
      <c r="Z40" s="20" t="s">
        <v>9</v>
      </c>
      <c r="AA40" s="29">
        <v>0.55722934218969888</v>
      </c>
      <c r="AB40" s="29">
        <v>0.80998238349429763</v>
      </c>
      <c r="AC40" s="29">
        <v>0.9560451569402848</v>
      </c>
      <c r="AD40" s="30">
        <v>1</v>
      </c>
      <c r="AE40" s="29">
        <v>0.94226021967013796</v>
      </c>
      <c r="AF40" s="29">
        <v>0.92419103069899045</v>
      </c>
      <c r="AG40" s="29">
        <v>-0.32250796304389828</v>
      </c>
      <c r="AH40" s="29">
        <v>-5.3727934079401227E-2</v>
      </c>
      <c r="AI40" s="29">
        <v>0.13705762212713382</v>
      </c>
      <c r="AJ40" s="29">
        <v>-0.12263491838502835</v>
      </c>
      <c r="AK40" s="29">
        <v>0.22830688856417783</v>
      </c>
      <c r="AM40" s="35">
        <v>-8.5525250221631121E-4</v>
      </c>
      <c r="AN40" s="35">
        <v>-5.4845128947213424E-4</v>
      </c>
      <c r="AO40" s="35">
        <v>-3.9208931959899894E-4</v>
      </c>
      <c r="AP40" s="35">
        <v>-3.6646634720936399E-4</v>
      </c>
      <c r="AQ40" s="35">
        <v>-2.9885566713685119E-4</v>
      </c>
      <c r="AR40" s="35">
        <v>-2.9146849002147985E-4</v>
      </c>
      <c r="AS40" s="35">
        <v>2.162575138737449E-3</v>
      </c>
      <c r="AT40" s="35">
        <v>1.1137919489526091E-4</v>
      </c>
      <c r="AU40" s="35">
        <v>-2.7201402861015911E-4</v>
      </c>
      <c r="AV40" s="35">
        <v>-2.3682559368814145E-6</v>
      </c>
      <c r="AW40" s="35">
        <v>-1.2826715940470896E-5</v>
      </c>
    </row>
    <row r="41" spans="2:49" x14ac:dyDescent="0.2">
      <c r="B41" s="8">
        <f>+'Simulation and  VaR'!B54/'Simulation and  VaR'!B53-1</f>
        <v>-7.8474707209443051E-2</v>
      </c>
      <c r="C41" s="8">
        <f>+'Simulation and  VaR'!C54/'Simulation and  VaR'!C53-1</f>
        <v>-6.5693430656934337E-2</v>
      </c>
      <c r="D41" s="8">
        <f>+'Simulation and  VaR'!D54/'Simulation and  VaR'!D53-1</f>
        <v>-5.0868486352357412E-2</v>
      </c>
      <c r="E41" s="8">
        <f>+'Simulation and  VaR'!E54/'Simulation and  VaR'!E53-1</f>
        <v>-3.4400948991696212E-2</v>
      </c>
      <c r="F41" s="8">
        <f>+'Simulation and  VaR'!F54/'Simulation and  VaR'!F53-1</f>
        <v>-2.9714285714285693E-2</v>
      </c>
      <c r="G41" s="8">
        <f>+'Simulation and  VaR'!G54/'Simulation and  VaR'!G53-1</f>
        <v>-2.7689030883919274E-2</v>
      </c>
      <c r="H41" s="8">
        <f>+'Simulation and  VaR'!H54/'Simulation and  VaR'!H53-1</f>
        <v>5.5039559683522477E-2</v>
      </c>
      <c r="I41" s="8">
        <f>+'Simulation and  VaR'!I54/'Simulation and  VaR'!I53-1</f>
        <v>-3.9936102236420856E-3</v>
      </c>
      <c r="J41" s="8">
        <f>+'Simulation and  VaR'!J54/'Simulation and  VaR'!J53-1</f>
        <v>7.5301204819277157E-2</v>
      </c>
      <c r="K41" s="8">
        <f>+'Simulation and  VaR'!K54/'Simulation and  VaR'!K53-1</f>
        <v>1.2549675800044291E-4</v>
      </c>
      <c r="L41" s="8">
        <f>+'Simulation and  VaR'!L54/'Simulation and  VaR'!L53-1</f>
        <v>-1.072969731809037E-4</v>
      </c>
      <c r="N41" s="26">
        <f t="shared" si="0"/>
        <v>-8.2995631701868106E-2</v>
      </c>
      <c r="O41" s="26">
        <f t="shared" si="1"/>
        <v>-6.8210200675510937E-2</v>
      </c>
      <c r="P41" s="26">
        <f t="shared" si="2"/>
        <v>-5.3160694675808355E-2</v>
      </c>
      <c r="Q41" s="26">
        <f t="shared" si="3"/>
        <v>-3.6613708264205527E-2</v>
      </c>
      <c r="R41" s="26">
        <f t="shared" si="4"/>
        <v>-3.1895395125730468E-2</v>
      </c>
      <c r="S41" s="26">
        <f t="shared" si="5"/>
        <v>-2.9867032854840884E-2</v>
      </c>
      <c r="T41" s="26">
        <f t="shared" si="6"/>
        <v>4.9696179638462068E-2</v>
      </c>
      <c r="U41" s="26">
        <f t="shared" si="7"/>
        <v>-1.6395376352679465E-2</v>
      </c>
      <c r="V41" s="26">
        <f t="shared" si="8"/>
        <v>6.5071998847634871E-2</v>
      </c>
      <c r="W41" s="26">
        <f t="shared" si="9"/>
        <v>1.6924120398718575E-3</v>
      </c>
      <c r="X41" s="26">
        <f t="shared" si="10"/>
        <v>3.4169381405748027E-3</v>
      </c>
      <c r="Z41" s="20" t="s">
        <v>10</v>
      </c>
      <c r="AA41" s="29">
        <v>0.52853504425671238</v>
      </c>
      <c r="AB41" s="29">
        <v>0.74607061945014796</v>
      </c>
      <c r="AC41" s="29">
        <v>0.89650684327446539</v>
      </c>
      <c r="AD41" s="29">
        <v>0.94226021967013796</v>
      </c>
      <c r="AE41" s="30">
        <v>1.0000000000000007</v>
      </c>
      <c r="AF41" s="29">
        <v>0.93610981847050723</v>
      </c>
      <c r="AG41" s="29">
        <v>-0.26973386446032738</v>
      </c>
      <c r="AH41" s="29">
        <v>-4.9044327946372882E-2</v>
      </c>
      <c r="AI41" s="29">
        <v>0.10886284807641652</v>
      </c>
      <c r="AJ41" s="29">
        <v>-0.14835909339055223</v>
      </c>
      <c r="AK41" s="29">
        <v>0.24541096631280426</v>
      </c>
      <c r="AM41" s="35">
        <v>-6.0310956447142826E-4</v>
      </c>
      <c r="AN41" s="35">
        <v>5.4641919260622566E-5</v>
      </c>
      <c r="AO41" s="35">
        <v>-4.1249695282420584E-5</v>
      </c>
      <c r="AP41" s="35">
        <v>-9.8341161167433768E-5</v>
      </c>
      <c r="AQ41" s="35">
        <v>-8.7529881839116006E-5</v>
      </c>
      <c r="AR41" s="35">
        <v>-9.0539418893860132E-5</v>
      </c>
      <c r="AS41" s="35">
        <v>1.1137919489526074E-4</v>
      </c>
      <c r="AT41" s="35">
        <v>5.6111809296603126E-3</v>
      </c>
      <c r="AU41" s="35">
        <v>1.5863621893787696E-3</v>
      </c>
      <c r="AV41" s="35">
        <v>6.283133340373153E-4</v>
      </c>
      <c r="AW41" s="35">
        <v>-4.5965559518812188E-4</v>
      </c>
    </row>
    <row r="42" spans="2:49" x14ac:dyDescent="0.2">
      <c r="B42" s="8">
        <f>+'Simulation and  VaR'!B55/'Simulation and  VaR'!B54-1</f>
        <v>-8.9119639564739672E-2</v>
      </c>
      <c r="C42" s="8">
        <f>+'Simulation and  VaR'!C55/'Simulation and  VaR'!C54-1</f>
        <v>-2.3437499999999889E-2</v>
      </c>
      <c r="D42" s="8">
        <f>+'Simulation and  VaR'!D55/'Simulation and  VaR'!D54-1</f>
        <v>-3.6601307189542354E-2</v>
      </c>
      <c r="E42" s="8">
        <f>+'Simulation and  VaR'!E55/'Simulation and  VaR'!E54-1</f>
        <v>-2.825552825552835E-2</v>
      </c>
      <c r="F42" s="8">
        <f>+'Simulation and  VaR'!F55/'Simulation and  VaR'!F54-1</f>
        <v>-3.8869257950530089E-2</v>
      </c>
      <c r="G42" s="8">
        <f>+'Simulation and  VaR'!G55/'Simulation and  VaR'!G54-1</f>
        <v>-4.1621029572836643E-2</v>
      </c>
      <c r="H42" s="8">
        <f>+'Simulation and  VaR'!H55/'Simulation and  VaR'!H54-1</f>
        <v>4.173459406586244E-2</v>
      </c>
      <c r="I42" s="8">
        <f>+'Simulation and  VaR'!I55/'Simulation and  VaR'!I54-1</f>
        <v>1.7375033413525864E-2</v>
      </c>
      <c r="J42" s="8">
        <f>+'Simulation and  VaR'!J55/'Simulation and  VaR'!J54-1</f>
        <v>0</v>
      </c>
      <c r="K42" s="8">
        <f>+'Simulation and  VaR'!K55/'Simulation and  VaR'!K54-1</f>
        <v>6.1067425129663899E-3</v>
      </c>
      <c r="L42" s="8">
        <f>+'Simulation and  VaR'!L55/'Simulation and  VaR'!L54-1</f>
        <v>9.6660622816346908E-4</v>
      </c>
      <c r="N42" s="26">
        <f t="shared" si="0"/>
        <v>-9.3640564057164727E-2</v>
      </c>
      <c r="O42" s="26">
        <f t="shared" si="1"/>
        <v>-2.5954270018576482E-2</v>
      </c>
      <c r="P42" s="26">
        <f t="shared" si="2"/>
        <v>-3.8893515512993297E-2</v>
      </c>
      <c r="Q42" s="26">
        <f t="shared" si="3"/>
        <v>-3.0468287528037669E-2</v>
      </c>
      <c r="R42" s="26">
        <f t="shared" si="4"/>
        <v>-4.1050367361974864E-2</v>
      </c>
      <c r="S42" s="26">
        <f t="shared" si="5"/>
        <v>-4.3799031543758249E-2</v>
      </c>
      <c r="T42" s="26">
        <f t="shared" si="6"/>
        <v>3.6391214020802032E-2</v>
      </c>
      <c r="U42" s="26">
        <f t="shared" si="7"/>
        <v>4.9732672844884848E-3</v>
      </c>
      <c r="V42" s="26">
        <f t="shared" si="8"/>
        <v>-1.0229205971642284E-2</v>
      </c>
      <c r="W42" s="26">
        <f t="shared" si="9"/>
        <v>7.6736577948378045E-3</v>
      </c>
      <c r="X42" s="26">
        <f t="shared" si="10"/>
        <v>4.4908413419191759E-3</v>
      </c>
      <c r="Z42" s="20" t="s">
        <v>11</v>
      </c>
      <c r="AA42" s="29">
        <v>0.51409376748741953</v>
      </c>
      <c r="AB42" s="29">
        <v>0.74720089408174539</v>
      </c>
      <c r="AC42" s="29">
        <v>0.88020941385171059</v>
      </c>
      <c r="AD42" s="29">
        <v>0.92419103069899045</v>
      </c>
      <c r="AE42" s="29">
        <v>0.93610981847050723</v>
      </c>
      <c r="AF42" s="30">
        <v>0.99999999999999978</v>
      </c>
      <c r="AG42" s="29">
        <v>-0.28480869504833883</v>
      </c>
      <c r="AH42" s="29">
        <v>-5.4923449093434093E-2</v>
      </c>
      <c r="AI42" s="29">
        <v>9.8613586401196218E-2</v>
      </c>
      <c r="AJ42" s="29">
        <v>-0.10687178143798294</v>
      </c>
      <c r="AK42" s="29">
        <v>0.22070606731596784</v>
      </c>
      <c r="AM42" s="35">
        <v>3.9465515905954461E-4</v>
      </c>
      <c r="AN42" s="35">
        <v>6.7840116119116201E-4</v>
      </c>
      <c r="AO42" s="35">
        <v>4.4078302674367903E-4</v>
      </c>
      <c r="AP42" s="35">
        <v>3.5043998645729402E-4</v>
      </c>
      <c r="AQ42" s="35">
        <v>2.7140792101360776E-4</v>
      </c>
      <c r="AR42" s="35">
        <v>2.2708681846793596E-4</v>
      </c>
      <c r="AS42" s="35">
        <v>-2.7201402861015911E-4</v>
      </c>
      <c r="AT42" s="35">
        <v>1.5863621893787701E-3</v>
      </c>
      <c r="AU42" s="35">
        <v>1.0949765440290412E-2</v>
      </c>
      <c r="AV42" s="35">
        <v>-1.2834525763471134E-4</v>
      </c>
      <c r="AW42" s="35">
        <v>6.4581455485472822E-4</v>
      </c>
    </row>
    <row r="43" spans="2:49" x14ac:dyDescent="0.2">
      <c r="B43" s="8">
        <f>+'Simulation and  VaR'!B56/'Simulation and  VaR'!B55-1</f>
        <v>-0.17013564733210651</v>
      </c>
      <c r="C43" s="8">
        <f>+'Simulation and  VaR'!C56/'Simulation and  VaR'!C55-1</f>
        <v>-2.079999999999993E-2</v>
      </c>
      <c r="D43" s="8">
        <f>+'Simulation and  VaR'!D56/'Simulation and  VaR'!D55-1</f>
        <v>-3.7991858887381325E-2</v>
      </c>
      <c r="E43" s="8">
        <f>+'Simulation and  VaR'!E56/'Simulation and  VaR'!E55-1</f>
        <v>-2.9077117572692823E-2</v>
      </c>
      <c r="F43" s="8">
        <f>+'Simulation and  VaR'!F56/'Simulation and  VaR'!F55-1</f>
        <v>-3.6764705882353033E-2</v>
      </c>
      <c r="G43" s="8">
        <f>+'Simulation and  VaR'!G56/'Simulation and  VaR'!G55-1</f>
        <v>-3.9999999999999925E-2</v>
      </c>
      <c r="H43" s="8">
        <f>+'Simulation and  VaR'!H56/'Simulation and  VaR'!H55-1</f>
        <v>9.4940010432966737E-3</v>
      </c>
      <c r="I43" s="8">
        <f>+'Simulation and  VaR'!I56/'Simulation and  VaR'!I55-1</f>
        <v>1.8392012611665898E-2</v>
      </c>
      <c r="J43" s="8">
        <f>+'Simulation and  VaR'!J56/'Simulation and  VaR'!J55-1</f>
        <v>0</v>
      </c>
      <c r="K43" s="8">
        <f>+'Simulation and  VaR'!K56/'Simulation and  VaR'!K55-1</f>
        <v>5.3213602727197884E-3</v>
      </c>
      <c r="L43" s="8">
        <f>+'Simulation and  VaR'!L56/'Simulation and  VaR'!L55-1</f>
        <v>-1.3228562531766297E-3</v>
      </c>
      <c r="N43" s="26">
        <f t="shared" si="0"/>
        <v>-0.17465657182453156</v>
      </c>
      <c r="O43" s="26">
        <f t="shared" si="1"/>
        <v>-2.3316770018576523E-2</v>
      </c>
      <c r="P43" s="26">
        <f t="shared" si="2"/>
        <v>-4.0284067210832268E-2</v>
      </c>
      <c r="Q43" s="26">
        <f t="shared" si="3"/>
        <v>-3.1289876845202139E-2</v>
      </c>
      <c r="R43" s="26">
        <f t="shared" si="4"/>
        <v>-3.8945815293797807E-2</v>
      </c>
      <c r="S43" s="26">
        <f t="shared" si="5"/>
        <v>-4.217800197092153E-2</v>
      </c>
      <c r="T43" s="26">
        <f t="shared" si="6"/>
        <v>4.1506209982362686E-3</v>
      </c>
      <c r="U43" s="26">
        <f t="shared" si="7"/>
        <v>5.9902464826285182E-3</v>
      </c>
      <c r="V43" s="26">
        <f t="shared" si="8"/>
        <v>-1.0229205971642284E-2</v>
      </c>
      <c r="W43" s="26">
        <f t="shared" si="9"/>
        <v>6.8882755545912029E-3</v>
      </c>
      <c r="X43" s="26">
        <f t="shared" si="10"/>
        <v>2.2013788605790767E-3</v>
      </c>
      <c r="Z43" s="20" t="s">
        <v>12</v>
      </c>
      <c r="AA43" s="29">
        <v>-0.24988008492434124</v>
      </c>
      <c r="AB43" s="29">
        <v>-0.30718007711461731</v>
      </c>
      <c r="AC43" s="29">
        <v>-0.30994892971518345</v>
      </c>
      <c r="AD43" s="29">
        <v>-0.32250796304389828</v>
      </c>
      <c r="AE43" s="29">
        <v>-0.26973386446032738</v>
      </c>
      <c r="AF43" s="29">
        <v>-0.28480869504833883</v>
      </c>
      <c r="AG43" s="30">
        <v>1.0000000000000004</v>
      </c>
      <c r="AH43" s="29">
        <v>3.1973585092940363E-2</v>
      </c>
      <c r="AI43" s="29">
        <v>-5.5898903829697033E-2</v>
      </c>
      <c r="AJ43" s="29">
        <v>-1.748031901647324E-3</v>
      </c>
      <c r="AK43" s="29">
        <v>-9.2778922302450811E-3</v>
      </c>
      <c r="AM43" s="35">
        <v>-3.9259097383717069E-4</v>
      </c>
      <c r="AN43" s="35">
        <v>-1.2314167190282402E-4</v>
      </c>
      <c r="AO43" s="35">
        <v>-1.0450229779049072E-4</v>
      </c>
      <c r="AP43" s="35">
        <v>-8.7300328508201959E-5</v>
      </c>
      <c r="AQ43" s="35">
        <v>-1.0297890423167557E-4</v>
      </c>
      <c r="AR43" s="35">
        <v>-6.8518759281932043E-5</v>
      </c>
      <c r="AS43" s="35">
        <v>-2.3682559368814145E-6</v>
      </c>
      <c r="AT43" s="35">
        <v>6.283133340373153E-4</v>
      </c>
      <c r="AU43" s="35">
        <v>-1.2834525763471134E-4</v>
      </c>
      <c r="AV43" s="35">
        <v>8.4876478960405901E-4</v>
      </c>
      <c r="AW43" s="35">
        <v>-4.2541335751500244E-4</v>
      </c>
    </row>
    <row r="44" spans="2:49" x14ac:dyDescent="0.2">
      <c r="B44" s="8">
        <f>+'Simulation and  VaR'!B57/'Simulation and  VaR'!B56-1</f>
        <v>-8.4511022051649731E-2</v>
      </c>
      <c r="C44" s="8">
        <f>+'Simulation and  VaR'!C57/'Simulation and  VaR'!C56-1</f>
        <v>-6.6993464052287566E-2</v>
      </c>
      <c r="D44" s="8">
        <f>+'Simulation and  VaR'!D57/'Simulation and  VaR'!D56-1</f>
        <v>1.833568406205921E-2</v>
      </c>
      <c r="E44" s="8">
        <f>+'Simulation and  VaR'!E57/'Simulation and  VaR'!E56-1</f>
        <v>7.8125E-3</v>
      </c>
      <c r="F44" s="8">
        <f>+'Simulation and  VaR'!F57/'Simulation and  VaR'!F56-1</f>
        <v>1.3994910941475869E-2</v>
      </c>
      <c r="G44" s="8">
        <f>+'Simulation and  VaR'!G57/'Simulation and  VaR'!G56-1</f>
        <v>8.3333333333333037E-3</v>
      </c>
      <c r="H44" s="8">
        <f>+'Simulation and  VaR'!H57/'Simulation and  VaR'!H56-1</f>
        <v>3.6792062835882655E-2</v>
      </c>
      <c r="I44" s="8">
        <f>+'Simulation and  VaR'!I57/'Simulation and  VaR'!I56-1</f>
        <v>1.8059855521155299E-3</v>
      </c>
      <c r="J44" s="8">
        <f>+'Simulation and  VaR'!J57/'Simulation and  VaR'!J56-1</f>
        <v>0</v>
      </c>
      <c r="K44" s="8">
        <f>+'Simulation and  VaR'!K57/'Simulation and  VaR'!K56-1</f>
        <v>2.894715077330634E-4</v>
      </c>
      <c r="L44" s="8">
        <f>+'Simulation and  VaR'!L57/'Simulation and  VaR'!L56-1</f>
        <v>-7.1500631229071132E-5</v>
      </c>
      <c r="N44" s="26">
        <f t="shared" si="0"/>
        <v>-8.9031946544074786E-2</v>
      </c>
      <c r="O44" s="26">
        <f t="shared" si="1"/>
        <v>-6.9510234070864166E-2</v>
      </c>
      <c r="P44" s="26">
        <f t="shared" si="2"/>
        <v>1.6043475738608266E-2</v>
      </c>
      <c r="Q44" s="26">
        <f t="shared" si="3"/>
        <v>5.5997407274906812E-3</v>
      </c>
      <c r="R44" s="26">
        <f t="shared" si="4"/>
        <v>1.1813801530031096E-2</v>
      </c>
      <c r="S44" s="26">
        <f t="shared" si="5"/>
        <v>6.1553313624116944E-3</v>
      </c>
      <c r="T44" s="26">
        <f t="shared" si="6"/>
        <v>3.1448682790822247E-2</v>
      </c>
      <c r="U44" s="26">
        <f t="shared" si="7"/>
        <v>-1.059578057692185E-2</v>
      </c>
      <c r="V44" s="26">
        <f t="shared" si="8"/>
        <v>-1.0229205971642284E-2</v>
      </c>
      <c r="W44" s="26">
        <f t="shared" si="9"/>
        <v>1.856386789604478E-3</v>
      </c>
      <c r="X44" s="26">
        <f t="shared" si="10"/>
        <v>3.4527344825266352E-3</v>
      </c>
      <c r="Z44" s="20" t="s">
        <v>13</v>
      </c>
      <c r="AA44" s="29">
        <v>-0.10939361494065993</v>
      </c>
      <c r="AB44" s="29">
        <v>1.8999378520131394E-2</v>
      </c>
      <c r="AC44" s="29">
        <v>-2.0243441178482285E-2</v>
      </c>
      <c r="AD44" s="29">
        <v>-5.3727934079401227E-2</v>
      </c>
      <c r="AE44" s="29">
        <v>-4.9044327946372882E-2</v>
      </c>
      <c r="AF44" s="29">
        <v>-5.4923449093434093E-2</v>
      </c>
      <c r="AG44" s="29">
        <v>3.1973585092940363E-2</v>
      </c>
      <c r="AH44" s="30">
        <v>1.0000000000000004</v>
      </c>
      <c r="AI44" s="29">
        <v>0.20238242978370866</v>
      </c>
      <c r="AJ44" s="29">
        <v>0.28790914691092823</v>
      </c>
      <c r="AK44" s="29">
        <v>-0.20640721033331003</v>
      </c>
      <c r="AM44" s="35">
        <v>3.5966247261090344E-4</v>
      </c>
      <c r="AN44" s="35">
        <v>2.3159975415927057E-4</v>
      </c>
      <c r="AO44" s="35">
        <v>1.8818633910628593E-4</v>
      </c>
      <c r="AP44" s="35">
        <v>1.6584699997639369E-4</v>
      </c>
      <c r="AQ44" s="35">
        <v>1.7382607909260242E-4</v>
      </c>
      <c r="AR44" s="35">
        <v>1.4439348117202745E-4</v>
      </c>
      <c r="AS44" s="35">
        <v>-1.2826715940470883E-5</v>
      </c>
      <c r="AT44" s="35">
        <v>-4.5965559518812188E-4</v>
      </c>
      <c r="AU44" s="35">
        <v>6.4581455485472822E-4</v>
      </c>
      <c r="AV44" s="35">
        <v>-4.2541335751500244E-4</v>
      </c>
      <c r="AW44" s="35">
        <v>8.8381445629522797E-4</v>
      </c>
    </row>
    <row r="45" spans="2:49" x14ac:dyDescent="0.2">
      <c r="B45" s="8">
        <f>+'Simulation and  VaR'!B58/'Simulation and  VaR'!B57-1</f>
        <v>0.14001473284204491</v>
      </c>
      <c r="C45" s="8">
        <f>+'Simulation and  VaR'!C58/'Simulation and  VaR'!C57-1</f>
        <v>2.2767075306479923E-2</v>
      </c>
      <c r="D45" s="8">
        <f>+'Simulation and  VaR'!D58/'Simulation and  VaR'!D57-1</f>
        <v>5.5401662049860967E-3</v>
      </c>
      <c r="E45" s="8">
        <f>+'Simulation and  VaR'!E58/'Simulation and  VaR'!E57-1</f>
        <v>1.2919896640826156E-3</v>
      </c>
      <c r="F45" s="8">
        <f>+'Simulation and  VaR'!F58/'Simulation and  VaR'!F57-1</f>
        <v>3.7641154328733606E-3</v>
      </c>
      <c r="G45" s="8">
        <f>+'Simulation and  VaR'!G58/'Simulation and  VaR'!G57-1</f>
        <v>-1.1806375442741102E-3</v>
      </c>
      <c r="H45" s="8">
        <f>+'Simulation and  VaR'!H58/'Simulation and  VaR'!H57-1</f>
        <v>3.5386762360446467E-2</v>
      </c>
      <c r="I45" s="8">
        <f>+'Simulation and  VaR'!I58/'Simulation and  VaR'!I57-1</f>
        <v>9.7862477465877618E-3</v>
      </c>
      <c r="J45" s="8">
        <f>+'Simulation and  VaR'!J58/'Simulation and  VaR'!J57-1</f>
        <v>0</v>
      </c>
      <c r="K45" s="8">
        <f>+'Simulation and  VaR'!K58/'Simulation and  VaR'!K57-1</f>
        <v>-2.8938773822806407E-4</v>
      </c>
      <c r="L45" s="8">
        <f>+'Simulation and  VaR'!L58/'Simulation and  VaR'!L57-1</f>
        <v>-3.5749037250454307E-5</v>
      </c>
      <c r="N45" s="26">
        <f t="shared" si="0"/>
        <v>0.13549380834961985</v>
      </c>
      <c r="O45" s="26">
        <f t="shared" si="1"/>
        <v>2.0250305287903329E-2</v>
      </c>
      <c r="P45" s="26">
        <f t="shared" si="2"/>
        <v>3.2479578815351527E-3</v>
      </c>
      <c r="Q45" s="26">
        <f t="shared" si="3"/>
        <v>-9.2076960842670278E-4</v>
      </c>
      <c r="R45" s="26">
        <f t="shared" si="4"/>
        <v>1.5830060214285873E-3</v>
      </c>
      <c r="S45" s="26">
        <f t="shared" si="5"/>
        <v>-3.3586395151957195E-3</v>
      </c>
      <c r="T45" s="26">
        <f t="shared" si="6"/>
        <v>3.0043382315386061E-2</v>
      </c>
      <c r="U45" s="26">
        <f t="shared" si="7"/>
        <v>-2.6155183824496178E-3</v>
      </c>
      <c r="V45" s="26">
        <f t="shared" si="8"/>
        <v>-1.0229205971642284E-2</v>
      </c>
      <c r="W45" s="26">
        <f t="shared" si="9"/>
        <v>1.2775275436433505E-3</v>
      </c>
      <c r="X45" s="26">
        <f t="shared" si="10"/>
        <v>3.4884860765052521E-3</v>
      </c>
      <c r="Z45" s="20" t="s">
        <v>14</v>
      </c>
      <c r="AA45" s="29">
        <v>5.1243439326543357E-2</v>
      </c>
      <c r="AB45" s="29">
        <v>0.16885921296820913</v>
      </c>
      <c r="AC45" s="29">
        <v>0.15485070478935031</v>
      </c>
      <c r="AD45" s="29">
        <v>0.13705762212713382</v>
      </c>
      <c r="AE45" s="29">
        <v>0.10886284807641652</v>
      </c>
      <c r="AF45" s="29">
        <v>9.8613586401196218E-2</v>
      </c>
      <c r="AG45" s="29">
        <v>-5.5898903829697033E-2</v>
      </c>
      <c r="AH45" s="29">
        <v>0.20238242978370866</v>
      </c>
      <c r="AI45" s="30">
        <v>1.0000000000000009</v>
      </c>
      <c r="AJ45" s="29">
        <v>-4.2100159444385735E-2</v>
      </c>
      <c r="AK45" s="29">
        <v>0.20759881495692001</v>
      </c>
      <c r="AM45" s="36" t="s">
        <v>50</v>
      </c>
      <c r="AN45" s="36"/>
      <c r="AO45" s="36"/>
    </row>
    <row r="46" spans="2:49" x14ac:dyDescent="0.2">
      <c r="B46" s="8">
        <f>+'Simulation and  VaR'!B59/'Simulation and  VaR'!B58-1</f>
        <v>7.3308559491667147E-2</v>
      </c>
      <c r="C46" s="8">
        <f>+'Simulation and  VaR'!C59/'Simulation and  VaR'!C58-1</f>
        <v>9.5890410958904049E-2</v>
      </c>
      <c r="D46" s="8">
        <f>+'Simulation and  VaR'!D59/'Simulation and  VaR'!D58-1</f>
        <v>3.8567493112947604E-2</v>
      </c>
      <c r="E46" s="8">
        <f>+'Simulation and  VaR'!E59/'Simulation and  VaR'!E58-1</f>
        <v>1.2903225806451646E-2</v>
      </c>
      <c r="F46" s="8">
        <f>+'Simulation and  VaR'!F59/'Simulation and  VaR'!F58-1</f>
        <v>1.8750000000000044E-2</v>
      </c>
      <c r="G46" s="8">
        <f>+'Simulation and  VaR'!G59/'Simulation and  VaR'!G58-1</f>
        <v>2.0094562647754222E-2</v>
      </c>
      <c r="H46" s="8">
        <f>+'Simulation and  VaR'!H59/'Simulation and  VaR'!H58-1</f>
        <v>-4.0723981900452566E-2</v>
      </c>
      <c r="I46" s="8">
        <f>+'Simulation and  VaR'!I59/'Simulation and  VaR'!I58-1</f>
        <v>4.3866360622290212E-2</v>
      </c>
      <c r="J46" s="8">
        <f>+'Simulation and  VaR'!J59/'Simulation and  VaR'!J58-1</f>
        <v>0</v>
      </c>
      <c r="K46" s="8">
        <f>+'Simulation and  VaR'!K59/'Simulation and  VaR'!K58-1</f>
        <v>2.894715077330634E-4</v>
      </c>
      <c r="L46" s="8">
        <f>+'Simulation and  VaR'!L59/'Simulation and  VaR'!L58-1</f>
        <v>-2.5018063987225503E-4</v>
      </c>
      <c r="N46" s="26">
        <f t="shared" si="0"/>
        <v>6.8787634999242092E-2</v>
      </c>
      <c r="O46" s="26">
        <f t="shared" si="1"/>
        <v>9.3373640940327449E-2</v>
      </c>
      <c r="P46" s="26">
        <f t="shared" si="2"/>
        <v>3.627528478949666E-2</v>
      </c>
      <c r="Q46" s="26">
        <f t="shared" si="3"/>
        <v>1.0690466533942327E-2</v>
      </c>
      <c r="R46" s="26">
        <f t="shared" si="4"/>
        <v>1.656889058855527E-2</v>
      </c>
      <c r="S46" s="26">
        <f t="shared" si="5"/>
        <v>1.7916560676832612E-2</v>
      </c>
      <c r="T46" s="26">
        <f t="shared" si="6"/>
        <v>-4.6067361945512975E-2</v>
      </c>
      <c r="U46" s="26">
        <f t="shared" si="7"/>
        <v>3.1464594493252833E-2</v>
      </c>
      <c r="V46" s="26">
        <f t="shared" si="8"/>
        <v>-1.0229205971642284E-2</v>
      </c>
      <c r="W46" s="26">
        <f t="shared" si="9"/>
        <v>1.856386789604478E-3</v>
      </c>
      <c r="X46" s="26">
        <f t="shared" si="10"/>
        <v>3.2740544738834513E-3</v>
      </c>
      <c r="Z46" s="20" t="s">
        <v>15</v>
      </c>
      <c r="AA46" s="29">
        <v>-0.18309206688045374</v>
      </c>
      <c r="AB46" s="29">
        <v>-0.11009103496365055</v>
      </c>
      <c r="AC46" s="29">
        <v>-0.13186298233829041</v>
      </c>
      <c r="AD46" s="29">
        <v>-0.12263491838502835</v>
      </c>
      <c r="AE46" s="29">
        <v>-0.14835909339055223</v>
      </c>
      <c r="AF46" s="29">
        <v>-0.10687178143798294</v>
      </c>
      <c r="AG46" s="29">
        <v>-1.748031901647324E-3</v>
      </c>
      <c r="AH46" s="29">
        <v>0.28790914691092823</v>
      </c>
      <c r="AI46" s="29">
        <v>-4.2100159444385735E-2</v>
      </c>
      <c r="AJ46" s="30">
        <v>0.99999999999999944</v>
      </c>
      <c r="AK46" s="29">
        <v>-0.49117572432107587</v>
      </c>
    </row>
    <row r="47" spans="2:49" x14ac:dyDescent="0.2">
      <c r="B47" s="8">
        <f>+'Simulation and  VaR'!B60/'Simulation and  VaR'!B59-1</f>
        <v>0.14913846297997768</v>
      </c>
      <c r="C47" s="8">
        <f>+'Simulation and  VaR'!C60/'Simulation and  VaR'!C59-1</f>
        <v>2.0312499999999956E-2</v>
      </c>
      <c r="D47" s="8">
        <f>+'Simulation and  VaR'!D60/'Simulation and  VaR'!D59-1</f>
        <v>1.458885941644561E-2</v>
      </c>
      <c r="E47" s="8">
        <f>+'Simulation and  VaR'!E60/'Simulation and  VaR'!E59-1</f>
        <v>1.5286624203821653E-2</v>
      </c>
      <c r="F47" s="8">
        <f>+'Simulation and  VaR'!F60/'Simulation and  VaR'!F59-1</f>
        <v>7.3619631901837845E-3</v>
      </c>
      <c r="G47" s="8">
        <f>+'Simulation and  VaR'!G60/'Simulation and  VaR'!G59-1</f>
        <v>1.5063731170336103E-2</v>
      </c>
      <c r="H47" s="8">
        <f>+'Simulation and  VaR'!H60/'Simulation and  VaR'!H59-1</f>
        <v>7.0252910477730524E-4</v>
      </c>
      <c r="I47" s="8">
        <f>+'Simulation and  VaR'!I60/'Simulation and  VaR'!I59-1</f>
        <v>-1.88126068898119E-2</v>
      </c>
      <c r="J47" s="8">
        <f>+'Simulation and  VaR'!J60/'Simulation and  VaR'!J59-1</f>
        <v>0</v>
      </c>
      <c r="K47" s="8">
        <f>+'Simulation and  VaR'!K60/'Simulation and  VaR'!K59-1</f>
        <v>8.2682210922335742E-5</v>
      </c>
      <c r="L47" s="8">
        <f>+'Simulation and  VaR'!L60/'Simulation and  VaR'!L59-1</f>
        <v>0</v>
      </c>
      <c r="N47" s="26">
        <f t="shared" si="0"/>
        <v>0.14461753848755263</v>
      </c>
      <c r="O47" s="26">
        <f t="shared" si="1"/>
        <v>1.7795729981423362E-2</v>
      </c>
      <c r="P47" s="26">
        <f t="shared" si="2"/>
        <v>1.2296651092994666E-2</v>
      </c>
      <c r="Q47" s="26">
        <f t="shared" si="3"/>
        <v>1.3073864931312334E-2</v>
      </c>
      <c r="R47" s="26">
        <f t="shared" si="4"/>
        <v>5.1808537787390117E-3</v>
      </c>
      <c r="S47" s="26">
        <f t="shared" si="5"/>
        <v>1.2885729199414494E-2</v>
      </c>
      <c r="T47" s="26">
        <f t="shared" si="6"/>
        <v>-4.6408509402830998E-3</v>
      </c>
      <c r="U47" s="26">
        <f t="shared" si="7"/>
        <v>-3.121437301884928E-2</v>
      </c>
      <c r="V47" s="26">
        <f t="shared" si="8"/>
        <v>-1.0229205971642284E-2</v>
      </c>
      <c r="W47" s="26">
        <f t="shared" si="9"/>
        <v>1.6495974927937503E-3</v>
      </c>
      <c r="X47" s="26">
        <f t="shared" si="10"/>
        <v>3.5242351137557064E-3</v>
      </c>
      <c r="Z47" s="20" t="s">
        <v>16</v>
      </c>
      <c r="AA47" s="29">
        <v>0.16437564484492606</v>
      </c>
      <c r="AB47" s="29">
        <v>0.20290751392026235</v>
      </c>
      <c r="AC47" s="29">
        <v>0.23270101355040532</v>
      </c>
      <c r="AD47" s="29">
        <v>0.22830688856417783</v>
      </c>
      <c r="AE47" s="29">
        <v>0.24541096631280426</v>
      </c>
      <c r="AF47" s="29">
        <v>0.22070606731596784</v>
      </c>
      <c r="AG47" s="29">
        <v>-9.2778922302450811E-3</v>
      </c>
      <c r="AH47" s="29">
        <v>-0.20640721033331003</v>
      </c>
      <c r="AI47" s="29">
        <v>0.20759881495692001</v>
      </c>
      <c r="AJ47" s="29">
        <v>-0.49117572432107587</v>
      </c>
      <c r="AK47" s="30">
        <v>0.99999999999999978</v>
      </c>
      <c r="AM47" s="36" t="s">
        <v>49</v>
      </c>
      <c r="AN47" s="34"/>
      <c r="AO47" s="34"/>
      <c r="AP47" s="34"/>
      <c r="AQ47" s="34"/>
    </row>
    <row r="48" spans="2:49" x14ac:dyDescent="0.2">
      <c r="B48" s="8">
        <f>+'Simulation and  VaR'!B61/'Simulation and  VaR'!B60-1</f>
        <v>0.13873974709051007</v>
      </c>
      <c r="C48" s="8">
        <f>+'Simulation and  VaR'!C61/'Simulation and  VaR'!C60-1</f>
        <v>3.2159264931087339E-2</v>
      </c>
      <c r="D48" s="8">
        <f>+'Simulation and  VaR'!D61/'Simulation and  VaR'!D60-1</f>
        <v>0</v>
      </c>
      <c r="E48" s="8">
        <f>+'Simulation and  VaR'!E61/'Simulation and  VaR'!E60-1</f>
        <v>0</v>
      </c>
      <c r="F48" s="8">
        <f>+'Simulation and  VaR'!F61/'Simulation and  VaR'!F60-1</f>
        <v>1.2180267965897773E-3</v>
      </c>
      <c r="G48" s="8">
        <f>+'Simulation and  VaR'!G61/'Simulation and  VaR'!G60-1</f>
        <v>1.1415525114155667E-3</v>
      </c>
      <c r="H48" s="8">
        <f>+'Simulation and  VaR'!H61/'Simulation and  VaR'!H60-1</f>
        <v>-4.1119245812857419E-2</v>
      </c>
      <c r="I48" s="8">
        <f>+'Simulation and  VaR'!I61/'Simulation and  VaR'!I60-1</f>
        <v>6.8476095617529875E-2</v>
      </c>
      <c r="J48" s="8">
        <f>+'Simulation and  VaR'!J61/'Simulation and  VaR'!J60-1</f>
        <v>0</v>
      </c>
      <c r="K48" s="8">
        <f>+'Simulation and  VaR'!K61/'Simulation and  VaR'!K60-1</f>
        <v>-1.6535075027901414E-4</v>
      </c>
      <c r="L48" s="8">
        <f>+'Simulation and  VaR'!L61/'Simulation and  VaR'!L60-1</f>
        <v>-3.5738815083674602E-5</v>
      </c>
      <c r="N48" s="26">
        <f t="shared" si="0"/>
        <v>0.13421882259808501</v>
      </c>
      <c r="O48" s="26">
        <f t="shared" si="1"/>
        <v>2.9642494912510746E-2</v>
      </c>
      <c r="P48" s="26">
        <f t="shared" si="2"/>
        <v>-2.292208323450944E-3</v>
      </c>
      <c r="Q48" s="26">
        <f t="shared" si="3"/>
        <v>-2.2127592725093184E-3</v>
      </c>
      <c r="R48" s="26">
        <f t="shared" si="4"/>
        <v>-9.63082614854996E-4</v>
      </c>
      <c r="S48" s="26">
        <f t="shared" si="5"/>
        <v>-1.0364494595060426E-3</v>
      </c>
      <c r="T48" s="26">
        <f t="shared" si="6"/>
        <v>-4.6462625857917828E-2</v>
      </c>
      <c r="U48" s="26">
        <f t="shared" si="7"/>
        <v>5.6074329488492496E-2</v>
      </c>
      <c r="V48" s="26">
        <f t="shared" si="8"/>
        <v>-1.0229205971642284E-2</v>
      </c>
      <c r="W48" s="26">
        <f t="shared" si="9"/>
        <v>1.4015645315924004E-3</v>
      </c>
      <c r="X48" s="26">
        <f t="shared" si="10"/>
        <v>3.4884962986720318E-3</v>
      </c>
    </row>
    <row r="49" spans="2:49" x14ac:dyDescent="0.2">
      <c r="B49" s="8">
        <f>+'Simulation and  VaR'!B62/'Simulation and  VaR'!B61-1</f>
        <v>-8.6264489501695518E-2</v>
      </c>
      <c r="C49" s="8">
        <f>+'Simulation and  VaR'!C62/'Simulation and  VaR'!C61-1</f>
        <v>-2.2255192878338326E-2</v>
      </c>
      <c r="D49" s="8">
        <f>+'Simulation and  VaR'!D62/'Simulation and  VaR'!D61-1</f>
        <v>-6.5359477124182774E-3</v>
      </c>
      <c r="E49" s="8">
        <f>+'Simulation and  VaR'!E62/'Simulation and  VaR'!E61-1</f>
        <v>-3.7641154328733606E-3</v>
      </c>
      <c r="F49" s="8">
        <f>+'Simulation and  VaR'!F62/'Simulation and  VaR'!F61-1</f>
        <v>-1.2165450121656152E-3</v>
      </c>
      <c r="G49" s="8">
        <f>+'Simulation and  VaR'!G62/'Simulation and  VaR'!G61-1</f>
        <v>0</v>
      </c>
      <c r="H49" s="8">
        <f>+'Simulation and  VaR'!H62/'Simulation and  VaR'!H61-1</f>
        <v>3.58749084823764E-2</v>
      </c>
      <c r="I49" s="8">
        <f>+'Simulation and  VaR'!I62/'Simulation and  VaR'!I61-1</f>
        <v>-1.1652295502213583E-3</v>
      </c>
      <c r="J49" s="8">
        <f>+'Simulation and  VaR'!J62/'Simulation and  VaR'!J61-1</f>
        <v>0</v>
      </c>
      <c r="K49" s="8">
        <f>+'Simulation and  VaR'!K62/'Simulation and  VaR'!K61-1</f>
        <v>1.2403357175339025E-4</v>
      </c>
      <c r="L49" s="8">
        <f>+'Simulation and  VaR'!L62/'Simulation and  VaR'!L61-1</f>
        <v>-4.7307750370952917E-3</v>
      </c>
      <c r="N49" s="26">
        <f t="shared" si="0"/>
        <v>-9.0785413994120573E-2</v>
      </c>
      <c r="O49" s="26">
        <f t="shared" si="1"/>
        <v>-2.4771962896914919E-2</v>
      </c>
      <c r="P49" s="26">
        <f t="shared" si="2"/>
        <v>-8.828156035869221E-3</v>
      </c>
      <c r="Q49" s="26">
        <f t="shared" si="3"/>
        <v>-5.9768747053826794E-3</v>
      </c>
      <c r="R49" s="26">
        <f t="shared" si="4"/>
        <v>-3.3976544236103885E-3</v>
      </c>
      <c r="S49" s="26">
        <f t="shared" si="5"/>
        <v>-2.1780019709216093E-3</v>
      </c>
      <c r="T49" s="26">
        <f t="shared" si="6"/>
        <v>3.0531528437315995E-2</v>
      </c>
      <c r="U49" s="26">
        <f t="shared" si="7"/>
        <v>-1.3566995679258738E-2</v>
      </c>
      <c r="V49" s="26">
        <f t="shared" si="8"/>
        <v>-1.0229205971642284E-2</v>
      </c>
      <c r="W49" s="26">
        <f t="shared" si="9"/>
        <v>1.6909488536248048E-3</v>
      </c>
      <c r="X49" s="26">
        <f t="shared" si="10"/>
        <v>-1.2065399233395853E-3</v>
      </c>
      <c r="AM49" s="33">
        <f t="array" ref="AM49:AM59">MMULT(AA5:AK15,AN5:AN15)</f>
        <v>1.3216699700032343E-3</v>
      </c>
      <c r="AO49" s="33">
        <f t="array" ref="AO49:AO59">AM5*AN5:AN15</f>
        <v>1.3216699700032363E-3</v>
      </c>
    </row>
    <row r="50" spans="2:49" x14ac:dyDescent="0.2">
      <c r="B50" s="8">
        <f>+'Simulation and  VaR'!B63/'Simulation and  VaR'!B62-1</f>
        <v>-4.9168457814041777E-2</v>
      </c>
      <c r="C50" s="8">
        <f>+'Simulation and  VaR'!C63/'Simulation and  VaR'!C62-1</f>
        <v>-6.6767830045523557E-2</v>
      </c>
      <c r="D50" s="8">
        <f>+'Simulation and  VaR'!D63/'Simulation and  VaR'!D62-1</f>
        <v>-1.9736842105263053E-2</v>
      </c>
      <c r="E50" s="8">
        <f>+'Simulation and  VaR'!E63/'Simulation and  VaR'!E62-1</f>
        <v>-1.5113350125944613E-2</v>
      </c>
      <c r="F50" s="8">
        <f>+'Simulation and  VaR'!F63/'Simulation and  VaR'!F62-1</f>
        <v>-1.948842874543244E-2</v>
      </c>
      <c r="G50" s="8">
        <f>+'Simulation and  VaR'!G63/'Simulation and  VaR'!G62-1</f>
        <v>-1.9384264538198415E-2</v>
      </c>
      <c r="H50" s="8">
        <f>+'Simulation and  VaR'!H63/'Simulation and  VaR'!H62-1</f>
        <v>-6.9668820678513432E-3</v>
      </c>
      <c r="I50" s="8">
        <f>+'Simulation and  VaR'!I63/'Simulation and  VaR'!I62-1</f>
        <v>-4.6663555762950226E-3</v>
      </c>
      <c r="J50" s="8">
        <f>+'Simulation and  VaR'!J63/'Simulation and  VaR'!J62-1</f>
        <v>0</v>
      </c>
      <c r="K50" s="8">
        <f>+'Simulation and  VaR'!K63/'Simulation and  VaR'!K62-1</f>
        <v>2.1000413393964523E-2</v>
      </c>
      <c r="L50" s="8">
        <f>+'Simulation and  VaR'!L63/'Simulation and  VaR'!L62-1</f>
        <v>-4.9689303825569797E-2</v>
      </c>
      <c r="N50" s="26">
        <f t="shared" si="0"/>
        <v>-5.3689382306466832E-2</v>
      </c>
      <c r="O50" s="26">
        <f t="shared" si="1"/>
        <v>-6.9284600064100157E-2</v>
      </c>
      <c r="P50" s="26">
        <f t="shared" si="2"/>
        <v>-2.2029050428713996E-2</v>
      </c>
      <c r="Q50" s="26">
        <f t="shared" si="3"/>
        <v>-1.7326109398453932E-2</v>
      </c>
      <c r="R50" s="26">
        <f t="shared" si="4"/>
        <v>-2.1669538156877215E-2</v>
      </c>
      <c r="S50" s="26">
        <f t="shared" si="5"/>
        <v>-2.1562266509120024E-2</v>
      </c>
      <c r="T50" s="26">
        <f t="shared" si="6"/>
        <v>-1.2310262112911748E-2</v>
      </c>
      <c r="U50" s="26">
        <f t="shared" si="7"/>
        <v>-1.7068121705332402E-2</v>
      </c>
      <c r="V50" s="26">
        <f t="shared" si="8"/>
        <v>-1.0229205971642284E-2</v>
      </c>
      <c r="W50" s="26">
        <f t="shared" si="9"/>
        <v>2.2567328675835937E-2</v>
      </c>
      <c r="X50" s="26">
        <f t="shared" si="10"/>
        <v>-4.616506871181409E-2</v>
      </c>
      <c r="AM50" s="33">
        <v>1.2203036959791897E-3</v>
      </c>
      <c r="AO50" s="33">
        <v>1.2203036959791615E-3</v>
      </c>
    </row>
    <row r="51" spans="2:49" x14ac:dyDescent="0.2">
      <c r="B51" s="8">
        <f>+'Simulation and  VaR'!B64/'Simulation and  VaR'!B63-1</f>
        <v>-4.9496835935569194E-2</v>
      </c>
      <c r="C51" s="8">
        <f>+'Simulation and  VaR'!C64/'Simulation and  VaR'!C63-1</f>
        <v>-3.4146341463414664E-2</v>
      </c>
      <c r="D51" s="8">
        <f>+'Simulation and  VaR'!D64/'Simulation and  VaR'!D63-1</f>
        <v>-6.7114093959732557E-3</v>
      </c>
      <c r="E51" s="8">
        <f>+'Simulation and  VaR'!E64/'Simulation and  VaR'!E63-1</f>
        <v>-1.5345268542199419E-2</v>
      </c>
      <c r="F51" s="8">
        <f>+'Simulation and  VaR'!F64/'Simulation and  VaR'!F63-1</f>
        <v>-8.6956521739129933E-3</v>
      </c>
      <c r="G51" s="8">
        <f>+'Simulation and  VaR'!G64/'Simulation and  VaR'!G63-1</f>
        <v>-1.2790697674418539E-2</v>
      </c>
      <c r="H51" s="8">
        <f>+'Simulation and  VaR'!H64/'Simulation and  VaR'!H63-1</f>
        <v>-4.3213014743263889E-2</v>
      </c>
      <c r="I51" s="8">
        <f>+'Simulation and  VaR'!I64/'Simulation and  VaR'!I63-1</f>
        <v>-3.5161744022502717E-3</v>
      </c>
      <c r="J51" s="8">
        <f>+'Simulation and  VaR'!J64/'Simulation and  VaR'!J63-1</f>
        <v>0</v>
      </c>
      <c r="K51" s="8">
        <f>+'Simulation and  VaR'!K64/'Simulation and  VaR'!K63-1</f>
        <v>8.5027127702648198E-3</v>
      </c>
      <c r="L51" s="8">
        <f>+'Simulation and  VaR'!L64/'Simulation and  VaR'!L63-1</f>
        <v>-2.0494725139036163E-2</v>
      </c>
      <c r="N51" s="26">
        <f t="shared" si="0"/>
        <v>-5.4017760427994249E-2</v>
      </c>
      <c r="O51" s="26">
        <f t="shared" si="1"/>
        <v>-3.6663111481991258E-2</v>
      </c>
      <c r="P51" s="26">
        <f t="shared" si="2"/>
        <v>-9.0036177194241993E-3</v>
      </c>
      <c r="Q51" s="26">
        <f t="shared" si="3"/>
        <v>-1.7558027814708738E-2</v>
      </c>
      <c r="R51" s="26">
        <f t="shared" si="4"/>
        <v>-1.0876761585357766E-2</v>
      </c>
      <c r="S51" s="26">
        <f t="shared" si="5"/>
        <v>-1.4968699645340148E-2</v>
      </c>
      <c r="T51" s="26">
        <f t="shared" si="6"/>
        <v>-4.8556394788324297E-2</v>
      </c>
      <c r="U51" s="26">
        <f t="shared" si="7"/>
        <v>-1.5917940531287651E-2</v>
      </c>
      <c r="V51" s="26">
        <f t="shared" si="8"/>
        <v>-1.0229205971642284E-2</v>
      </c>
      <c r="W51" s="26">
        <f t="shared" si="9"/>
        <v>1.0069628052136233E-2</v>
      </c>
      <c r="X51" s="26">
        <f t="shared" si="10"/>
        <v>-1.6970490025280456E-2</v>
      </c>
      <c r="AM51" s="33">
        <v>8.0498174538685648E-4</v>
      </c>
      <c r="AO51" s="33">
        <v>8.0498174538688521E-4</v>
      </c>
    </row>
    <row r="52" spans="2:49" x14ac:dyDescent="0.2">
      <c r="B52" s="8">
        <f>+'Simulation and  VaR'!B65/'Simulation and  VaR'!B64-1</f>
        <v>-5.4273200641998365E-2</v>
      </c>
      <c r="C52" s="8">
        <f>+'Simulation and  VaR'!C65/'Simulation and  VaR'!C64-1</f>
        <v>-2.0202020202020221E-2</v>
      </c>
      <c r="D52" s="8">
        <f>+'Simulation and  VaR'!D65/'Simulation and  VaR'!D64-1</f>
        <v>-1.7567567567567499E-2</v>
      </c>
      <c r="E52" s="8">
        <f>+'Simulation and  VaR'!E65/'Simulation and  VaR'!E64-1</f>
        <v>-1.6883116883116944E-2</v>
      </c>
      <c r="F52" s="8">
        <f>+'Simulation and  VaR'!F65/'Simulation and  VaR'!F64-1</f>
        <v>-1.1278195488721776E-2</v>
      </c>
      <c r="G52" s="8">
        <f>+'Simulation and  VaR'!G65/'Simulation and  VaR'!G64-1</f>
        <v>-1.1778563015312105E-2</v>
      </c>
      <c r="H52" s="8">
        <f>+'Simulation and  VaR'!H65/'Simulation and  VaR'!H64-1</f>
        <v>-1.0626992561105775E-3</v>
      </c>
      <c r="I52" s="8">
        <f>+'Simulation and  VaR'!I65/'Simulation and  VaR'!I64-1</f>
        <v>2.1171489061397208E-2</v>
      </c>
      <c r="J52" s="8">
        <f>+'Simulation and  VaR'!J65/'Simulation and  VaR'!J64-1</f>
        <v>0</v>
      </c>
      <c r="K52" s="8">
        <f>+'Simulation and  VaR'!K65/'Simulation and  VaR'!K64-1</f>
        <v>1.1241368235104243E-3</v>
      </c>
      <c r="L52" s="8">
        <f>+'Simulation and  VaR'!L65/'Simulation and  VaR'!L64-1</f>
        <v>-7.1008441238018527E-3</v>
      </c>
      <c r="N52" s="26">
        <f t="shared" si="0"/>
        <v>-5.8794125134423419E-2</v>
      </c>
      <c r="O52" s="26">
        <f t="shared" si="1"/>
        <v>-2.2718790220596814E-2</v>
      </c>
      <c r="P52" s="26">
        <f t="shared" si="2"/>
        <v>-1.9859775891018443E-2</v>
      </c>
      <c r="Q52" s="26">
        <f t="shared" si="3"/>
        <v>-1.9095876155626263E-2</v>
      </c>
      <c r="R52" s="26">
        <f t="shared" si="4"/>
        <v>-1.3459304900166549E-2</v>
      </c>
      <c r="S52" s="26">
        <f t="shared" si="5"/>
        <v>-1.3956564986233714E-2</v>
      </c>
      <c r="T52" s="26">
        <f t="shared" si="6"/>
        <v>-6.4060793011709825E-3</v>
      </c>
      <c r="U52" s="26">
        <f t="shared" si="7"/>
        <v>8.7697229323598289E-3</v>
      </c>
      <c r="V52" s="26">
        <f t="shared" si="8"/>
        <v>-1.0229205971642284E-2</v>
      </c>
      <c r="W52" s="26">
        <f t="shared" si="9"/>
        <v>2.6910521053818389E-3</v>
      </c>
      <c r="X52" s="26">
        <f t="shared" si="10"/>
        <v>-3.5766090100461463E-3</v>
      </c>
      <c r="AM52" s="33">
        <v>6.5812877740167918E-4</v>
      </c>
      <c r="AO52" s="33">
        <v>6.5812877740169435E-4</v>
      </c>
    </row>
    <row r="53" spans="2:49" x14ac:dyDescent="0.2">
      <c r="B53" s="8">
        <f>+'Simulation and  VaR'!B66/'Simulation and  VaR'!B65-1</f>
        <v>-5.0156639989847207E-2</v>
      </c>
      <c r="C53" s="8">
        <f>+'Simulation and  VaR'!C66/'Simulation and  VaR'!C65-1</f>
        <v>2.0618556701030855E-2</v>
      </c>
      <c r="D53" s="8">
        <f>+'Simulation and  VaR'!D66/'Simulation and  VaR'!D65-1</f>
        <v>-1.3755158184318717E-3</v>
      </c>
      <c r="E53" s="8">
        <f>+'Simulation and  VaR'!E66/'Simulation and  VaR'!E65-1</f>
        <v>1.3210039630120463E-3</v>
      </c>
      <c r="F53" s="8">
        <f>+'Simulation and  VaR'!F66/'Simulation and  VaR'!F65-1</f>
        <v>-8.8719898605830183E-3</v>
      </c>
      <c r="G53" s="8">
        <f>+'Simulation and  VaR'!G66/'Simulation and  VaR'!G65-1</f>
        <v>0</v>
      </c>
      <c r="H53" s="8">
        <f>+'Simulation and  VaR'!H66/'Simulation and  VaR'!H65-1</f>
        <v>8.4680851063829943E-2</v>
      </c>
      <c r="I53" s="8">
        <f>+'Simulation and  VaR'!I66/'Simulation and  VaR'!I65-1</f>
        <v>3.4554250172771361E-3</v>
      </c>
      <c r="J53" s="8">
        <f>+'Simulation and  VaR'!J66/'Simulation and  VaR'!J65-1</f>
        <v>0</v>
      </c>
      <c r="K53" s="8">
        <f>+'Simulation and  VaR'!K66/'Simulation and  VaR'!K65-1</f>
        <v>6.817452678858027E-3</v>
      </c>
      <c r="L53" s="8">
        <f>+'Simulation and  VaR'!L66/'Simulation and  VaR'!L65-1</f>
        <v>-2.6592042096881929E-2</v>
      </c>
      <c r="N53" s="26">
        <f t="shared" si="0"/>
        <v>-5.4677564482272262E-2</v>
      </c>
      <c r="O53" s="26">
        <f t="shared" si="1"/>
        <v>1.8101786682454261E-2</v>
      </c>
      <c r="P53" s="26">
        <f t="shared" si="2"/>
        <v>-3.6677241418828156E-3</v>
      </c>
      <c r="Q53" s="26">
        <f t="shared" si="3"/>
        <v>-8.9175530949727215E-4</v>
      </c>
      <c r="R53" s="26">
        <f t="shared" si="4"/>
        <v>-1.1053099272027791E-2</v>
      </c>
      <c r="S53" s="26">
        <f t="shared" si="5"/>
        <v>-2.1780019709216093E-3</v>
      </c>
      <c r="T53" s="26">
        <f t="shared" si="6"/>
        <v>7.9337471018769534E-2</v>
      </c>
      <c r="U53" s="26">
        <f t="shared" si="7"/>
        <v>-8.9463411117602434E-3</v>
      </c>
      <c r="V53" s="26">
        <f t="shared" si="8"/>
        <v>-1.0229205971642284E-2</v>
      </c>
      <c r="W53" s="26">
        <f t="shared" si="9"/>
        <v>8.3843679607294407E-3</v>
      </c>
      <c r="X53" s="26">
        <f t="shared" si="10"/>
        <v>-2.3067806983126223E-2</v>
      </c>
      <c r="AM53" s="33">
        <v>5.6015198524260261E-4</v>
      </c>
      <c r="AO53" s="33">
        <v>5.6015198524260121E-4</v>
      </c>
    </row>
    <row r="54" spans="2:49" x14ac:dyDescent="0.2">
      <c r="B54" s="8">
        <f>+'Simulation and  VaR'!B67/'Simulation and  VaR'!B66-1</f>
        <v>-0.15807624205935378</v>
      </c>
      <c r="C54" s="8">
        <f>+'Simulation and  VaR'!C67/'Simulation and  VaR'!C66-1</f>
        <v>3.3670033670034627E-3</v>
      </c>
      <c r="D54" s="8">
        <f>+'Simulation and  VaR'!D67/'Simulation and  VaR'!D66-1</f>
        <v>-8.2644628099173278E-3</v>
      </c>
      <c r="E54" s="8">
        <f>+'Simulation and  VaR'!E67/'Simulation and  VaR'!E66-1</f>
        <v>-6.5963060686017316E-3</v>
      </c>
      <c r="F54" s="8">
        <f>+'Simulation and  VaR'!F67/'Simulation and  VaR'!F66-1</f>
        <v>-1.4066496163682829E-2</v>
      </c>
      <c r="G54" s="8">
        <f>+'Simulation and  VaR'!G67/'Simulation and  VaR'!G66-1</f>
        <v>-1.7878426698450522E-2</v>
      </c>
      <c r="H54" s="8">
        <f>+'Simulation and  VaR'!H67/'Simulation and  VaR'!H66-1</f>
        <v>1.9517457826598639E-2</v>
      </c>
      <c r="I54" s="8">
        <f>+'Simulation and  VaR'!I67/'Simulation and  VaR'!I66-1</f>
        <v>6.0835629017447435E-2</v>
      </c>
      <c r="J54" s="8">
        <f>+'Simulation and  VaR'!J67/'Simulation and  VaR'!J66-1</f>
        <v>0</v>
      </c>
      <c r="K54" s="8">
        <f>+'Simulation and  VaR'!K67/'Simulation and  VaR'!K66-1</f>
        <v>3.313948856846971E-2</v>
      </c>
      <c r="L54" s="8">
        <f>+'Simulation and  VaR'!L67/'Simulation and  VaR'!L66-1</f>
        <v>-2.953013321380582E-2</v>
      </c>
      <c r="N54" s="26">
        <f t="shared" si="0"/>
        <v>-0.16259716655177883</v>
      </c>
      <c r="O54" s="26">
        <f t="shared" si="1"/>
        <v>8.5023334842686867E-4</v>
      </c>
      <c r="P54" s="26">
        <f t="shared" si="2"/>
        <v>-1.0556671133368271E-2</v>
      </c>
      <c r="Q54" s="26">
        <f t="shared" si="3"/>
        <v>-8.8090653411110505E-3</v>
      </c>
      <c r="R54" s="26">
        <f t="shared" si="4"/>
        <v>-1.6247605575127604E-2</v>
      </c>
      <c r="S54" s="26">
        <f t="shared" si="5"/>
        <v>-2.0056428669372132E-2</v>
      </c>
      <c r="T54" s="26">
        <f t="shared" si="6"/>
        <v>1.4174077781538234E-2</v>
      </c>
      <c r="U54" s="26">
        <f t="shared" si="7"/>
        <v>4.8433862888410055E-2</v>
      </c>
      <c r="V54" s="26">
        <f t="shared" si="8"/>
        <v>-1.0229205971642284E-2</v>
      </c>
      <c r="W54" s="26">
        <f t="shared" si="9"/>
        <v>3.4706403850341128E-2</v>
      </c>
      <c r="X54" s="26">
        <f t="shared" si="10"/>
        <v>-2.6005898100050114E-2</v>
      </c>
      <c r="AM54" s="33">
        <v>4.8822488317612191E-4</v>
      </c>
      <c r="AO54" s="33">
        <v>4.8822488317611156E-4</v>
      </c>
    </row>
    <row r="55" spans="2:49" x14ac:dyDescent="0.2">
      <c r="B55" s="8">
        <f>+'Simulation and  VaR'!B68/'Simulation and  VaR'!B67-1</f>
        <v>-5.3533840142821476E-2</v>
      </c>
      <c r="C55" s="8">
        <f>+'Simulation and  VaR'!C68/'Simulation and  VaR'!C67-1</f>
        <v>2.1812080536912637E-2</v>
      </c>
      <c r="D55" s="8">
        <f>+'Simulation and  VaR'!D68/'Simulation and  VaR'!D67-1</f>
        <v>1.1111111111111072E-2</v>
      </c>
      <c r="E55" s="8">
        <f>+'Simulation and  VaR'!E68/'Simulation and  VaR'!E67-1</f>
        <v>0</v>
      </c>
      <c r="F55" s="8">
        <f>+'Simulation and  VaR'!F68/'Simulation and  VaR'!F67-1</f>
        <v>0</v>
      </c>
      <c r="G55" s="8">
        <f>+'Simulation and  VaR'!G68/'Simulation and  VaR'!G67-1</f>
        <v>0</v>
      </c>
      <c r="H55" s="8">
        <f>+'Simulation and  VaR'!H68/'Simulation and  VaR'!H67-1</f>
        <v>2.5300625300625157E-2</v>
      </c>
      <c r="I55" s="8">
        <f>+'Simulation and  VaR'!I68/'Simulation and  VaR'!I67-1</f>
        <v>5.2802423717809965E-2</v>
      </c>
      <c r="J55" s="8">
        <f>+'Simulation and  VaR'!J68/'Simulation and  VaR'!J67-1</f>
        <v>0</v>
      </c>
      <c r="K55" s="8">
        <f>+'Simulation and  VaR'!K68/'Simulation and  VaR'!K67-1</f>
        <v>4.703523787493058E-3</v>
      </c>
      <c r="L55" s="8">
        <f>+'Simulation and  VaR'!L68/'Simulation and  VaR'!L67-1</f>
        <v>-2.3054383874810958E-2</v>
      </c>
      <c r="N55" s="26">
        <f t="shared" si="0"/>
        <v>-5.8054764635246531E-2</v>
      </c>
      <c r="O55" s="26">
        <f t="shared" si="1"/>
        <v>1.9295310518336044E-2</v>
      </c>
      <c r="P55" s="26">
        <f t="shared" si="2"/>
        <v>8.8189027876601281E-3</v>
      </c>
      <c r="Q55" s="26">
        <f t="shared" si="3"/>
        <v>-2.2127592725093184E-3</v>
      </c>
      <c r="R55" s="26">
        <f t="shared" si="4"/>
        <v>-2.1811094114447733E-3</v>
      </c>
      <c r="S55" s="26">
        <f t="shared" si="5"/>
        <v>-2.1780019709216093E-3</v>
      </c>
      <c r="T55" s="26">
        <f t="shared" si="6"/>
        <v>1.9957245255564752E-2</v>
      </c>
      <c r="U55" s="26">
        <f t="shared" si="7"/>
        <v>4.0400657588772586E-2</v>
      </c>
      <c r="V55" s="26">
        <f t="shared" si="8"/>
        <v>-1.0229205971642284E-2</v>
      </c>
      <c r="W55" s="26">
        <f t="shared" si="9"/>
        <v>6.2704390693644725E-3</v>
      </c>
      <c r="X55" s="26">
        <f t="shared" si="10"/>
        <v>-1.9530148761055251E-2</v>
      </c>
      <c r="AM55" s="33">
        <v>-5.6967698176218649E-4</v>
      </c>
      <c r="AO55" s="33">
        <v>-5.6967698176218584E-4</v>
      </c>
    </row>
    <row r="56" spans="2:49" x14ac:dyDescent="0.2">
      <c r="B56" s="8">
        <f>+'Simulation and  VaR'!B69/'Simulation and  VaR'!B68-1</f>
        <v>0.1666918573171654</v>
      </c>
      <c r="C56" s="8">
        <f>+'Simulation and  VaR'!C69/'Simulation and  VaR'!C68-1</f>
        <v>-1.6420361247947435E-3</v>
      </c>
      <c r="D56" s="8">
        <f>+'Simulation and  VaR'!D69/'Simulation and  VaR'!D68-1</f>
        <v>-4.1208791208789952E-3</v>
      </c>
      <c r="E56" s="8">
        <f>+'Simulation and  VaR'!E69/'Simulation and  VaR'!E68-1</f>
        <v>1.3280212483399723E-3</v>
      </c>
      <c r="F56" s="8">
        <f>+'Simulation and  VaR'!F69/'Simulation and  VaR'!F68-1</f>
        <v>-5.188067444876765E-3</v>
      </c>
      <c r="G56" s="8">
        <f>+'Simulation and  VaR'!G69/'Simulation and  VaR'!G68-1</f>
        <v>1.2135922330096527E-3</v>
      </c>
      <c r="H56" s="8">
        <f>+'Simulation and  VaR'!H69/'Simulation and  VaR'!H68-1</f>
        <v>5.9110527303434246E-3</v>
      </c>
      <c r="I56" s="8">
        <f>+'Simulation and  VaR'!I69/'Simulation and  VaR'!I68-1</f>
        <v>-4.9331963001028045E-3</v>
      </c>
      <c r="J56" s="8">
        <f>+'Simulation and  VaR'!J69/'Simulation and  VaR'!J68-1</f>
        <v>0</v>
      </c>
      <c r="K56" s="8">
        <f>+'Simulation and  VaR'!K69/'Simulation and  VaR'!K68-1</f>
        <v>3.9907904834997066E-3</v>
      </c>
      <c r="L56" s="8">
        <f>+'Simulation and  VaR'!L69/'Simulation and  VaR'!L68-1</f>
        <v>3.032200652582473E-3</v>
      </c>
      <c r="N56" s="26">
        <f t="shared" si="0"/>
        <v>0.16217093282474035</v>
      </c>
      <c r="O56" s="26">
        <f t="shared" si="1"/>
        <v>-4.1588061433713375E-3</v>
      </c>
      <c r="P56" s="26">
        <f t="shared" si="2"/>
        <v>-6.4130874443299388E-3</v>
      </c>
      <c r="Q56" s="26">
        <f t="shared" si="3"/>
        <v>-8.8473802416934614E-4</v>
      </c>
      <c r="R56" s="26">
        <f t="shared" si="4"/>
        <v>-7.3691768563215378E-3</v>
      </c>
      <c r="S56" s="26">
        <f t="shared" si="5"/>
        <v>-9.6440973791195664E-4</v>
      </c>
      <c r="T56" s="26">
        <f t="shared" si="6"/>
        <v>5.6767268528301953E-4</v>
      </c>
      <c r="U56" s="26">
        <f t="shared" si="7"/>
        <v>-1.7334962429140184E-2</v>
      </c>
      <c r="V56" s="26">
        <f t="shared" si="8"/>
        <v>-1.0229205971642284E-2</v>
      </c>
      <c r="W56" s="26">
        <f t="shared" si="9"/>
        <v>5.5577057653711211E-3</v>
      </c>
      <c r="X56" s="26">
        <f t="shared" si="10"/>
        <v>6.5564357663381798E-3</v>
      </c>
      <c r="AM56" s="33">
        <v>2.6986337065750404E-3</v>
      </c>
      <c r="AO56" s="33">
        <v>2.6986337065750404E-3</v>
      </c>
    </row>
    <row r="57" spans="2:49" x14ac:dyDescent="0.2">
      <c r="B57" s="8">
        <f>+'Simulation and  VaR'!B70/'Simulation and  VaR'!B69-1</f>
        <v>-5.3985503434353932E-3</v>
      </c>
      <c r="C57" s="8">
        <f>+'Simulation and  VaR'!C70/'Simulation and  VaR'!C69-1</f>
        <v>1.9736842105263275E-2</v>
      </c>
      <c r="D57" s="8">
        <f>+'Simulation and  VaR'!D70/'Simulation and  VaR'!D69-1</f>
        <v>8.2758620689653561E-3</v>
      </c>
      <c r="E57" s="8">
        <f>+'Simulation and  VaR'!E70/'Simulation and  VaR'!E69-1</f>
        <v>5.3050397877985045E-3</v>
      </c>
      <c r="F57" s="8">
        <f>+'Simulation and  VaR'!F70/'Simulation and  VaR'!F69-1</f>
        <v>1.0430247718383301E-2</v>
      </c>
      <c r="G57" s="8">
        <f>+'Simulation and  VaR'!G70/'Simulation and  VaR'!G69-1</f>
        <v>0</v>
      </c>
      <c r="H57" s="8">
        <f>+'Simulation and  VaR'!H70/'Simulation and  VaR'!H69-1</f>
        <v>4.3839194105026458E-3</v>
      </c>
      <c r="I57" s="8">
        <f>+'Simulation and  VaR'!I70/'Simulation and  VaR'!I69-1</f>
        <v>1.8591200165255062E-2</v>
      </c>
      <c r="J57" s="8">
        <f>+'Simulation and  VaR'!J70/'Simulation and  VaR'!J69-1</f>
        <v>0</v>
      </c>
      <c r="K57" s="8">
        <f>+'Simulation and  VaR'!K70/'Simulation and  VaR'!K69-1</f>
        <v>-2.0256841461548936E-3</v>
      </c>
      <c r="L57" s="8">
        <f>+'Simulation and  VaR'!L70/'Simulation and  VaR'!L69-1</f>
        <v>1.84010777774124E-3</v>
      </c>
      <c r="N57" s="26">
        <f t="shared" si="0"/>
        <v>-9.9194748358604461E-3</v>
      </c>
      <c r="O57" s="26">
        <f t="shared" si="1"/>
        <v>1.7220072086686682E-2</v>
      </c>
      <c r="P57" s="26">
        <f t="shared" si="2"/>
        <v>5.9836537455144126E-3</v>
      </c>
      <c r="Q57" s="26">
        <f t="shared" si="3"/>
        <v>3.0922805152891861E-3</v>
      </c>
      <c r="R57" s="26">
        <f t="shared" si="4"/>
        <v>8.249138306938528E-3</v>
      </c>
      <c r="S57" s="26">
        <f t="shared" si="5"/>
        <v>-2.1780019709216093E-3</v>
      </c>
      <c r="T57" s="26">
        <f t="shared" si="6"/>
        <v>-9.5946063455775929E-4</v>
      </c>
      <c r="U57" s="26">
        <f t="shared" si="7"/>
        <v>6.1894340362176822E-3</v>
      </c>
      <c r="V57" s="26">
        <f t="shared" si="8"/>
        <v>-1.0229205971642284E-2</v>
      </c>
      <c r="W57" s="26">
        <f t="shared" si="9"/>
        <v>-4.5876886428347901E-4</v>
      </c>
      <c r="X57" s="26">
        <f t="shared" si="10"/>
        <v>5.3643428914969468E-3</v>
      </c>
      <c r="AM57" s="33">
        <v>1.1020052528044616E-2</v>
      </c>
      <c r="AO57" s="33">
        <v>1.1020052528044614E-2</v>
      </c>
    </row>
    <row r="58" spans="2:49" x14ac:dyDescent="0.2">
      <c r="B58" s="8">
        <f>+'Simulation and  VaR'!B71/'Simulation and  VaR'!B70-1</f>
        <v>-5.4272988969504832E-3</v>
      </c>
      <c r="C58" s="8">
        <f>+'Simulation and  VaR'!C71/'Simulation and  VaR'!C70-1</f>
        <v>-9.6774193548387899E-3</v>
      </c>
      <c r="D58" s="8">
        <f>+'Simulation and  VaR'!D71/'Simulation and  VaR'!D70-1</f>
        <v>0</v>
      </c>
      <c r="E58" s="8">
        <f>+'Simulation and  VaR'!E71/'Simulation and  VaR'!E70-1</f>
        <v>-1.3192612137203907E-3</v>
      </c>
      <c r="F58" s="8">
        <f>+'Simulation and  VaR'!F71/'Simulation and  VaR'!F70-1</f>
        <v>1.290322580645098E-3</v>
      </c>
      <c r="G58" s="8">
        <f>+'Simulation and  VaR'!G71/'Simulation and  VaR'!G70-1</f>
        <v>-1.2121212121212199E-3</v>
      </c>
      <c r="H58" s="8">
        <f>+'Simulation and  VaR'!H71/'Simulation and  VaR'!H70-1</f>
        <v>1.5601783060921193E-2</v>
      </c>
      <c r="I58" s="8">
        <f>+'Simulation and  VaR'!I71/'Simulation and  VaR'!I70-1</f>
        <v>0.2048266071790712</v>
      </c>
      <c r="J58" s="8">
        <f>+'Simulation and  VaR'!J71/'Simulation and  VaR'!J70-1</f>
        <v>0</v>
      </c>
      <c r="K58" s="8">
        <f>+'Simulation and  VaR'!K71/'Simulation and  VaR'!K70-1</f>
        <v>7.6596070621581802E-4</v>
      </c>
      <c r="L58" s="8">
        <f>+'Simulation and  VaR'!L71/'Simulation and  VaR'!L70-1</f>
        <v>-6.2317557151758685E-4</v>
      </c>
      <c r="N58" s="26">
        <f t="shared" si="0"/>
        <v>-9.9482233893755361E-3</v>
      </c>
      <c r="O58" s="26">
        <f t="shared" si="1"/>
        <v>-1.2194189373415383E-2</v>
      </c>
      <c r="P58" s="26">
        <f t="shared" si="2"/>
        <v>-2.292208323450944E-3</v>
      </c>
      <c r="Q58" s="26">
        <f t="shared" si="3"/>
        <v>-3.5320204862297091E-3</v>
      </c>
      <c r="R58" s="26">
        <f t="shared" si="4"/>
        <v>-8.9078683079967533E-4</v>
      </c>
      <c r="S58" s="26">
        <f t="shared" si="5"/>
        <v>-3.3901231830428293E-3</v>
      </c>
      <c r="T58" s="26">
        <f t="shared" si="6"/>
        <v>1.0258403015860788E-2</v>
      </c>
      <c r="U58" s="26">
        <f t="shared" si="7"/>
        <v>0.19242484105003382</v>
      </c>
      <c r="V58" s="26">
        <f t="shared" si="8"/>
        <v>-1.0229205971642284E-2</v>
      </c>
      <c r="W58" s="26">
        <f t="shared" si="9"/>
        <v>2.3328759880872326E-3</v>
      </c>
      <c r="X58" s="26">
        <f t="shared" si="10"/>
        <v>2.9010595422381195E-3</v>
      </c>
      <c r="AM58" s="33">
        <v>-8.3926505671805002E-5</v>
      </c>
      <c r="AO58" s="33">
        <v>-8.3926505671804786E-5</v>
      </c>
    </row>
    <row r="59" spans="2:49" x14ac:dyDescent="0.2">
      <c r="B59" s="8">
        <f>+'Simulation and  VaR'!B72/'Simulation and  VaR'!B71-1</f>
        <v>6.0056716714089298E-2</v>
      </c>
      <c r="C59" s="8">
        <f>+'Simulation and  VaR'!C72/'Simulation and  VaR'!C71-1</f>
        <v>-3.2573289902279035E-3</v>
      </c>
      <c r="D59" s="8">
        <f>+'Simulation and  VaR'!D72/'Simulation and  VaR'!D71-1</f>
        <v>-9.5759233926128173E-3</v>
      </c>
      <c r="E59" s="8">
        <f>+'Simulation and  VaR'!E72/'Simulation and  VaR'!E71-1</f>
        <v>-6.6050198150594541E-3</v>
      </c>
      <c r="F59" s="8">
        <f>+'Simulation and  VaR'!F72/'Simulation and  VaR'!F71-1</f>
        <v>-7.7319587628865705E-3</v>
      </c>
      <c r="G59" s="8">
        <f>+'Simulation and  VaR'!G72/'Simulation and  VaR'!G71-1</f>
        <v>-3.6407766990292911E-3</v>
      </c>
      <c r="H59" s="8">
        <f>+'Simulation and  VaR'!H72/'Simulation and  VaR'!H71-1</f>
        <v>-2.0208485735186521E-2</v>
      </c>
      <c r="I59" s="8">
        <f>+'Simulation and  VaR'!I72/'Simulation and  VaR'!I71-1</f>
        <v>7.7428042417101661E-2</v>
      </c>
      <c r="J59" s="8">
        <f>+'Simulation and  VaR'!J72/'Simulation and  VaR'!J71-1</f>
        <v>0</v>
      </c>
      <c r="K59" s="8">
        <f>+'Simulation and  VaR'!K72/'Simulation and  VaR'!K71-1</f>
        <v>-6.5822203513068889E-2</v>
      </c>
      <c r="L59" s="8">
        <f>+'Simulation and  VaR'!L72/'Simulation and  VaR'!L71-1</f>
        <v>-1.2340006563833272E-2</v>
      </c>
      <c r="N59" s="26">
        <f t="shared" si="0"/>
        <v>5.5535792221664243E-2</v>
      </c>
      <c r="O59" s="26">
        <f t="shared" si="1"/>
        <v>-5.7740990088044975E-3</v>
      </c>
      <c r="P59" s="26">
        <f t="shared" si="2"/>
        <v>-1.1868131716063761E-2</v>
      </c>
      <c r="Q59" s="26">
        <f t="shared" si="3"/>
        <v>-8.817779087568773E-3</v>
      </c>
      <c r="R59" s="26">
        <f t="shared" si="4"/>
        <v>-9.9130681743313433E-3</v>
      </c>
      <c r="S59" s="26">
        <f t="shared" si="5"/>
        <v>-5.8187786699509005E-3</v>
      </c>
      <c r="T59" s="26">
        <f t="shared" si="6"/>
        <v>-2.5551865780246926E-2</v>
      </c>
      <c r="U59" s="26">
        <f t="shared" si="7"/>
        <v>6.5026276288064289E-2</v>
      </c>
      <c r="V59" s="26">
        <f t="shared" si="8"/>
        <v>-1.0229205971642284E-2</v>
      </c>
      <c r="W59" s="26">
        <f t="shared" si="9"/>
        <v>-6.4255288231197472E-2</v>
      </c>
      <c r="X59" s="26">
        <f t="shared" si="10"/>
        <v>-8.8157714500775655E-3</v>
      </c>
      <c r="AM59" s="33">
        <v>6.6362475124647987E-4</v>
      </c>
      <c r="AO59" s="33">
        <v>6.6362475124647868E-4</v>
      </c>
    </row>
    <row r="60" spans="2:49" x14ac:dyDescent="0.2">
      <c r="B60" s="8">
        <f>+'Simulation and  VaR'!B73/'Simulation and  VaR'!B72-1</f>
        <v>1.8039700425640737E-2</v>
      </c>
      <c r="C60" s="8">
        <f>+'Simulation and  VaR'!C73/'Simulation and  VaR'!C72-1</f>
        <v>0</v>
      </c>
      <c r="D60" s="8">
        <f>+'Simulation and  VaR'!D73/'Simulation and  VaR'!D72-1</f>
        <v>-2.7624309392265678E-3</v>
      </c>
      <c r="E60" s="8">
        <f>+'Simulation and  VaR'!E73/'Simulation and  VaR'!E72-1</f>
        <v>-1.3297872340425343E-3</v>
      </c>
      <c r="F60" s="8">
        <f>+'Simulation and  VaR'!F73/'Simulation and  VaR'!F72-1</f>
        <v>2.5974025974024872E-3</v>
      </c>
      <c r="G60" s="8">
        <f>+'Simulation and  VaR'!G73/'Simulation and  VaR'!G72-1</f>
        <v>3.6540803897686658E-3</v>
      </c>
      <c r="H60" s="8">
        <f>+'Simulation and  VaR'!H73/'Simulation and  VaR'!H72-1</f>
        <v>2.3331777881474558E-3</v>
      </c>
      <c r="I60" s="8">
        <f>+'Simulation and  VaR'!I73/'Simulation and  VaR'!I72-1</f>
        <v>3.9056397437900348E-2</v>
      </c>
      <c r="J60" s="8">
        <f>+'Simulation and  VaR'!J73/'Simulation and  VaR'!J72-1</f>
        <v>0</v>
      </c>
      <c r="K60" s="8">
        <f>+'Simulation and  VaR'!K73/'Simulation and  VaR'!K72-1</f>
        <v>3.6049322026954211E-3</v>
      </c>
      <c r="L60" s="8">
        <f>+'Simulation and  VaR'!L73/'Simulation and  VaR'!L72-1</f>
        <v>1.5285438957930442E-3</v>
      </c>
      <c r="N60" s="26">
        <f t="shared" si="0"/>
        <v>1.3518775933215684E-2</v>
      </c>
      <c r="O60" s="26">
        <f t="shared" si="1"/>
        <v>-2.516770018576594E-3</v>
      </c>
      <c r="P60" s="26">
        <f t="shared" si="2"/>
        <v>-5.0546392626775113E-3</v>
      </c>
      <c r="Q60" s="26">
        <f t="shared" si="3"/>
        <v>-3.5425465065518527E-3</v>
      </c>
      <c r="R60" s="26">
        <f t="shared" si="4"/>
        <v>4.1629318595771394E-4</v>
      </c>
      <c r="S60" s="26">
        <f t="shared" si="5"/>
        <v>1.4760784188470565E-3</v>
      </c>
      <c r="T60" s="26">
        <f t="shared" si="6"/>
        <v>-3.0102022569129493E-3</v>
      </c>
      <c r="U60" s="26">
        <f t="shared" si="7"/>
        <v>2.6654631308862968E-2</v>
      </c>
      <c r="V60" s="26">
        <f t="shared" si="8"/>
        <v>-1.0229205971642284E-2</v>
      </c>
      <c r="W60" s="26">
        <f t="shared" si="9"/>
        <v>5.1718474845668357E-3</v>
      </c>
      <c r="X60" s="26">
        <f t="shared" si="10"/>
        <v>5.052779009548751E-3</v>
      </c>
    </row>
    <row r="61" spans="2:49" ht="20" x14ac:dyDescent="0.2">
      <c r="B61" s="8">
        <f>+'Simulation and  VaR'!B74/'Simulation and  VaR'!B73-1</f>
        <v>1.0128579437861163E-2</v>
      </c>
      <c r="C61" s="8">
        <f>+'Simulation and  VaR'!C74/'Simulation and  VaR'!C73-1</f>
        <v>1.6339869281045694E-2</v>
      </c>
      <c r="D61" s="8">
        <f>+'Simulation and  VaR'!D74/'Simulation and  VaR'!D73-1</f>
        <v>-2.7700831024930483E-3</v>
      </c>
      <c r="E61" s="8">
        <f>+'Simulation and  VaR'!E74/'Simulation and  VaR'!E73-1</f>
        <v>-9.320905459387574E-3</v>
      </c>
      <c r="F61" s="8">
        <f>+'Simulation and  VaR'!F74/'Simulation and  VaR'!F73-1</f>
        <v>-9.0673575129534001E-3</v>
      </c>
      <c r="G61" s="8">
        <f>+'Simulation and  VaR'!G74/'Simulation and  VaR'!G73-1</f>
        <v>-4.8543689320389438E-3</v>
      </c>
      <c r="H61" s="8">
        <f>+'Simulation and  VaR'!H74/'Simulation and  VaR'!H73-1</f>
        <v>3.4450651769087459E-2</v>
      </c>
      <c r="I61" s="8">
        <f>+'Simulation and  VaR'!I74/'Simulation and  VaR'!I73-1</f>
        <v>5.2623665614193182E-3</v>
      </c>
      <c r="J61" s="8">
        <f>+'Simulation and  VaR'!J74/'Simulation and  VaR'!J73-1</f>
        <v>0</v>
      </c>
      <c r="K61" s="8">
        <f>+'Simulation and  VaR'!K74/'Simulation and  VaR'!K73-1</f>
        <v>-6.1226988856677433E-4</v>
      </c>
      <c r="L61" s="8">
        <f>+'Simulation and  VaR'!L74/'Simulation and  VaR'!L73-1</f>
        <v>-9.2899800928991638E-4</v>
      </c>
      <c r="N61" s="26">
        <f t="shared" si="0"/>
        <v>5.6076549454361097E-3</v>
      </c>
      <c r="O61" s="26">
        <f t="shared" si="1"/>
        <v>1.38230992624691E-2</v>
      </c>
      <c r="P61" s="26">
        <f t="shared" si="2"/>
        <v>-5.0622914259439919E-3</v>
      </c>
      <c r="Q61" s="26">
        <f t="shared" si="3"/>
        <v>-1.1533664731896893E-2</v>
      </c>
      <c r="R61" s="26">
        <f t="shared" si="4"/>
        <v>-1.1248466924398173E-2</v>
      </c>
      <c r="S61" s="26">
        <f t="shared" si="5"/>
        <v>-7.0323709029605531E-3</v>
      </c>
      <c r="T61" s="26">
        <f t="shared" si="6"/>
        <v>2.9107271724027054E-2</v>
      </c>
      <c r="U61" s="26">
        <f t="shared" si="7"/>
        <v>-7.1393995676180613E-3</v>
      </c>
      <c r="V61" s="26">
        <f t="shared" si="8"/>
        <v>-1.0229205971642284E-2</v>
      </c>
      <c r="W61" s="26">
        <f t="shared" si="9"/>
        <v>9.5464539330464022E-4</v>
      </c>
      <c r="X61" s="26">
        <f t="shared" si="10"/>
        <v>2.59523710446579E-3</v>
      </c>
      <c r="AM61" s="47" t="s">
        <v>53</v>
      </c>
    </row>
    <row r="62" spans="2:49" x14ac:dyDescent="0.2">
      <c r="B62" s="8">
        <f>+'Simulation and  VaR'!B75/'Simulation and  VaR'!B74-1</f>
        <v>0.16071137192702789</v>
      </c>
      <c r="C62" s="8">
        <f>+'Simulation and  VaR'!C75/'Simulation and  VaR'!C74-1</f>
        <v>5.4662379421221763E-2</v>
      </c>
      <c r="D62" s="8">
        <f>+'Simulation and  VaR'!D75/'Simulation and  VaR'!D74-1</f>
        <v>4.1666666666666519E-3</v>
      </c>
      <c r="E62" s="8">
        <f>+'Simulation and  VaR'!E75/'Simulation and  VaR'!E74-1</f>
        <v>-2.6881720430107503E-3</v>
      </c>
      <c r="F62" s="8">
        <f>+'Simulation and  VaR'!F75/'Simulation and  VaR'!F74-1</f>
        <v>0</v>
      </c>
      <c r="G62" s="8">
        <f>+'Simulation and  VaR'!G75/'Simulation and  VaR'!G74-1</f>
        <v>-1.2195121951219523E-2</v>
      </c>
      <c r="H62" s="8">
        <f>+'Simulation and  VaR'!H75/'Simulation and  VaR'!H74-1</f>
        <v>-4.8604860486048951E-3</v>
      </c>
      <c r="I62" s="8">
        <f>+'Simulation and  VaR'!I75/'Simulation and  VaR'!I74-1</f>
        <v>2.8417588991923592E-2</v>
      </c>
      <c r="J62" s="8">
        <f>+'Simulation and  VaR'!J75/'Simulation and  VaR'!J74-1</f>
        <v>0</v>
      </c>
      <c r="K62" s="8">
        <f>+'Simulation and  VaR'!K75/'Simulation and  VaR'!K74-1</f>
        <v>-1.1762783858846659E-2</v>
      </c>
      <c r="L62" s="8">
        <f>+'Simulation and  VaR'!L75/'Simulation and  VaR'!L74-1</f>
        <v>0</v>
      </c>
      <c r="N62" s="26">
        <f t="shared" si="0"/>
        <v>0.15619044743460284</v>
      </c>
      <c r="O62" s="26">
        <f t="shared" si="1"/>
        <v>5.214560940264517E-2</v>
      </c>
      <c r="P62" s="26">
        <f t="shared" si="2"/>
        <v>1.8744583432157079E-3</v>
      </c>
      <c r="Q62" s="26">
        <f t="shared" si="3"/>
        <v>-4.9009313155200691E-3</v>
      </c>
      <c r="R62" s="26">
        <f t="shared" si="4"/>
        <v>-2.1811094114447733E-3</v>
      </c>
      <c r="S62" s="26">
        <f t="shared" si="5"/>
        <v>-1.4373123922141132E-2</v>
      </c>
      <c r="T62" s="26">
        <f t="shared" si="6"/>
        <v>-1.02038660936653E-2</v>
      </c>
      <c r="U62" s="26">
        <f t="shared" si="7"/>
        <v>1.6015822862886213E-2</v>
      </c>
      <c r="V62" s="26">
        <f t="shared" si="8"/>
        <v>-1.0229205971642284E-2</v>
      </c>
      <c r="W62" s="26">
        <f t="shared" si="9"/>
        <v>-1.0195868576975246E-2</v>
      </c>
      <c r="X62" s="26">
        <f t="shared" si="10"/>
        <v>3.5242351137557064E-3</v>
      </c>
      <c r="AM62" s="45" t="s">
        <v>54</v>
      </c>
      <c r="AN62" s="46"/>
      <c r="AO62" s="46"/>
      <c r="AQ62" s="41" t="s">
        <v>55</v>
      </c>
      <c r="AT62" s="42" t="s">
        <v>56</v>
      </c>
    </row>
    <row r="63" spans="2:49" x14ac:dyDescent="0.2">
      <c r="B63" s="8">
        <f>+'Simulation and  VaR'!B76/'Simulation and  VaR'!B75-1</f>
        <v>1.7339303464224409E-2</v>
      </c>
      <c r="C63" s="8">
        <f>+'Simulation and  VaR'!C76/'Simulation and  VaR'!C75-1</f>
        <v>-1.0670731707317027E-2</v>
      </c>
      <c r="D63" s="8">
        <f>+'Simulation and  VaR'!D76/'Simulation and  VaR'!D75-1</f>
        <v>-1.3831258644536604E-3</v>
      </c>
      <c r="E63" s="8">
        <f>+'Simulation and  VaR'!E76/'Simulation and  VaR'!E75-1</f>
        <v>5.3908355795149188E-3</v>
      </c>
      <c r="F63" s="8">
        <f>+'Simulation and  VaR'!F76/'Simulation and  VaR'!F75-1</f>
        <v>0</v>
      </c>
      <c r="G63" s="8">
        <f>+'Simulation and  VaR'!G76/'Simulation and  VaR'!G75-1</f>
        <v>-3.7037037037036535E-3</v>
      </c>
      <c r="H63" s="8">
        <f>+'Simulation and  VaR'!H76/'Simulation and  VaR'!H75-1</f>
        <v>9.3162083936324525E-3</v>
      </c>
      <c r="I63" s="8">
        <f>+'Simulation and  VaR'!I76/'Simulation and  VaR'!I75-1</f>
        <v>-5.8173356602675974E-2</v>
      </c>
      <c r="J63" s="8">
        <f>+'Simulation and  VaR'!J76/'Simulation and  VaR'!J75-1</f>
        <v>0</v>
      </c>
      <c r="K63" s="8">
        <f>+'Simulation and  VaR'!K76/'Simulation and  VaR'!K75-1</f>
        <v>-3.2650024797487132E-2</v>
      </c>
      <c r="L63" s="8">
        <f>+'Simulation and  VaR'!L76/'Simulation and  VaR'!L75-1</f>
        <v>0</v>
      </c>
      <c r="N63" s="26">
        <f t="shared" si="0"/>
        <v>1.2818378971799356E-2</v>
      </c>
      <c r="O63" s="26">
        <f t="shared" si="1"/>
        <v>-1.318750172589362E-2</v>
      </c>
      <c r="P63" s="26">
        <f t="shared" si="2"/>
        <v>-3.6753341879046044E-3</v>
      </c>
      <c r="Q63" s="26">
        <f t="shared" si="3"/>
        <v>3.1780763070056004E-3</v>
      </c>
      <c r="R63" s="26">
        <f t="shared" si="4"/>
        <v>-2.1811094114447733E-3</v>
      </c>
      <c r="S63" s="26">
        <f t="shared" si="5"/>
        <v>-5.8817056746252629E-3</v>
      </c>
      <c r="T63" s="26">
        <f t="shared" si="6"/>
        <v>3.9728283485720474E-3</v>
      </c>
      <c r="U63" s="26">
        <f t="shared" si="7"/>
        <v>-7.0575122731713347E-2</v>
      </c>
      <c r="V63" s="26">
        <f t="shared" si="8"/>
        <v>-1.0229205971642284E-2</v>
      </c>
      <c r="W63" s="26">
        <f t="shared" si="9"/>
        <v>-3.1083109515615718E-2</v>
      </c>
      <c r="X63" s="26">
        <f t="shared" si="10"/>
        <v>3.5242351137557064E-3</v>
      </c>
      <c r="AM63" t="s">
        <v>58</v>
      </c>
    </row>
    <row r="64" spans="2:49" x14ac:dyDescent="0.2">
      <c r="B64" s="8">
        <f>+'Simulation and  VaR'!B77/'Simulation and  VaR'!B76-1</f>
        <v>8.5245047161646159E-3</v>
      </c>
      <c r="C64" s="8">
        <f>+'Simulation and  VaR'!C77/'Simulation and  VaR'!C76-1</f>
        <v>-3.0816640986132571E-2</v>
      </c>
      <c r="D64" s="8">
        <f>+'Simulation and  VaR'!D77/'Simulation and  VaR'!D76-1</f>
        <v>-1.2465373961218829E-2</v>
      </c>
      <c r="E64" s="8">
        <f>+'Simulation and  VaR'!E77/'Simulation and  VaR'!E76-1</f>
        <v>-8.0428954423593657E-3</v>
      </c>
      <c r="F64" s="8">
        <f>+'Simulation and  VaR'!F77/'Simulation and  VaR'!F76-1</f>
        <v>-7.8431372549019329E-3</v>
      </c>
      <c r="G64" s="8">
        <f>+'Simulation and  VaR'!G77/'Simulation and  VaR'!G76-1</f>
        <v>-8.6741016109046498E-3</v>
      </c>
      <c r="H64" s="8">
        <f>+'Simulation and  VaR'!H77/'Simulation and  VaR'!H76-1</f>
        <v>4.5613406219195296E-2</v>
      </c>
      <c r="I64" s="8">
        <f>+'Simulation and  VaR'!I77/'Simulation and  VaR'!I76-1</f>
        <v>-1.8529956763434385E-2</v>
      </c>
      <c r="J64" s="8">
        <f>+'Simulation and  VaR'!J77/'Simulation and  VaR'!J76-1</f>
        <v>0</v>
      </c>
      <c r="K64" s="8">
        <f>+'Simulation and  VaR'!K77/'Simulation and  VaR'!K76-1</f>
        <v>4.9987182773647554E-3</v>
      </c>
      <c r="L64" s="8">
        <f>+'Simulation and  VaR'!L77/'Simulation and  VaR'!L76-1</f>
        <v>0</v>
      </c>
      <c r="N64" s="26">
        <f t="shared" si="0"/>
        <v>4.003580223739563E-3</v>
      </c>
      <c r="O64" s="26">
        <f t="shared" si="1"/>
        <v>-3.3333411004709164E-2</v>
      </c>
      <c r="P64" s="26">
        <f t="shared" si="2"/>
        <v>-1.4757582284669772E-2</v>
      </c>
      <c r="Q64" s="26">
        <f t="shared" si="3"/>
        <v>-1.0255654714868685E-2</v>
      </c>
      <c r="R64" s="26">
        <f t="shared" si="4"/>
        <v>-1.0024246666346706E-2</v>
      </c>
      <c r="S64" s="26">
        <f t="shared" si="5"/>
        <v>-1.0852103581826259E-2</v>
      </c>
      <c r="T64" s="26">
        <f t="shared" si="6"/>
        <v>4.0270026174134887E-2</v>
      </c>
      <c r="U64" s="26">
        <f t="shared" si="7"/>
        <v>-3.0931722892471765E-2</v>
      </c>
      <c r="V64" s="26">
        <f t="shared" si="8"/>
        <v>-1.0229205971642284E-2</v>
      </c>
      <c r="W64" s="26">
        <f t="shared" si="9"/>
        <v>6.5656335592361699E-3</v>
      </c>
      <c r="X64" s="26">
        <f t="shared" si="10"/>
        <v>3.5242351137557064E-3</v>
      </c>
      <c r="AM64" s="27">
        <f t="array" ref="AM64:AW74">Cholesky(AA5:AK15)</f>
        <v>7.3599879892851619E-2</v>
      </c>
      <c r="AN64" s="27">
        <v>0</v>
      </c>
      <c r="AO64" s="27">
        <v>0</v>
      </c>
      <c r="AP64" s="27">
        <v>0</v>
      </c>
      <c r="AQ64" s="27">
        <v>0</v>
      </c>
      <c r="AR64" s="27">
        <v>0</v>
      </c>
      <c r="AS64" s="27">
        <v>0</v>
      </c>
      <c r="AT64" s="27">
        <v>0</v>
      </c>
      <c r="AU64" s="27">
        <v>0</v>
      </c>
      <c r="AV64" s="27">
        <v>0</v>
      </c>
      <c r="AW64" s="27">
        <v>0</v>
      </c>
    </row>
    <row r="65" spans="2:49" x14ac:dyDescent="0.2">
      <c r="B65" s="8">
        <f>+'Simulation and  VaR'!B78/'Simulation and  VaR'!B77-1</f>
        <v>6.1332056784350053E-2</v>
      </c>
      <c r="C65" s="8">
        <f>+'Simulation and  VaR'!C78/'Simulation and  VaR'!C77-1</f>
        <v>1.2718600953895098E-2</v>
      </c>
      <c r="D65" s="8">
        <f>+'Simulation and  VaR'!D78/'Simulation and  VaR'!D77-1</f>
        <v>-5.6100981767180924E-3</v>
      </c>
      <c r="E65" s="8">
        <f>+'Simulation and  VaR'!E78/'Simulation and  VaR'!E77-1</f>
        <v>-4.0540540540540126E-3</v>
      </c>
      <c r="F65" s="8">
        <f>+'Simulation and  VaR'!F78/'Simulation and  VaR'!F77-1</f>
        <v>-1.0540184453227908E-2</v>
      </c>
      <c r="G65" s="8">
        <f>+'Simulation and  VaR'!G78/'Simulation and  VaR'!G77-1</f>
        <v>-7.5000000000000622E-3</v>
      </c>
      <c r="H65" s="8">
        <f>+'Simulation and  VaR'!H78/'Simulation and  VaR'!H77-1</f>
        <v>1.1827219746314732E-2</v>
      </c>
      <c r="I65" s="8">
        <f>+'Simulation and  VaR'!I78/'Simulation and  VaR'!I77-1</f>
        <v>2.2813089993706903E-2</v>
      </c>
      <c r="J65" s="8">
        <f>+'Simulation and  VaR'!J78/'Simulation and  VaR'!J77-1</f>
        <v>0</v>
      </c>
      <c r="K65" s="8">
        <f>+'Simulation and  VaR'!K78/'Simulation and  VaR'!K77-1</f>
        <v>-1.7854865450834811E-3</v>
      </c>
      <c r="L65" s="8">
        <f>+'Simulation and  VaR'!L78/'Simulation and  VaR'!L77-1</f>
        <v>1.8265143464399891E-3</v>
      </c>
      <c r="N65" s="26">
        <f t="shared" si="0"/>
        <v>5.6811132291924998E-2</v>
      </c>
      <c r="O65" s="26">
        <f t="shared" si="1"/>
        <v>1.0201830935318505E-2</v>
      </c>
      <c r="P65" s="26">
        <f t="shared" si="2"/>
        <v>-7.902306500169036E-3</v>
      </c>
      <c r="Q65" s="26">
        <f t="shared" si="3"/>
        <v>-6.2668133265633315E-3</v>
      </c>
      <c r="R65" s="26">
        <f t="shared" si="4"/>
        <v>-1.2721293864672681E-2</v>
      </c>
      <c r="S65" s="26">
        <f t="shared" si="5"/>
        <v>-9.6780019709216715E-3</v>
      </c>
      <c r="T65" s="26">
        <f t="shared" si="6"/>
        <v>6.4838397012543271E-3</v>
      </c>
      <c r="U65" s="26">
        <f t="shared" si="7"/>
        <v>1.0411323864669524E-2</v>
      </c>
      <c r="V65" s="26">
        <f t="shared" si="8"/>
        <v>-1.0229205971642284E-2</v>
      </c>
      <c r="W65" s="26">
        <f t="shared" si="9"/>
        <v>-2.185712632120666E-4</v>
      </c>
      <c r="X65" s="26">
        <f t="shared" si="10"/>
        <v>5.3507494601956959E-3</v>
      </c>
      <c r="AM65" s="27">
        <v>2.4017344965113051E-2</v>
      </c>
      <c r="AN65" s="27">
        <v>2.9953957748978164E-2</v>
      </c>
      <c r="AO65" s="27">
        <v>0</v>
      </c>
      <c r="AP65" s="27">
        <v>0</v>
      </c>
      <c r="AQ65" s="27">
        <v>0</v>
      </c>
      <c r="AR65" s="27">
        <v>0</v>
      </c>
      <c r="AS65" s="27">
        <v>0</v>
      </c>
      <c r="AT65" s="27">
        <v>0</v>
      </c>
      <c r="AU65" s="27">
        <v>0</v>
      </c>
      <c r="AV65" s="27">
        <v>0</v>
      </c>
      <c r="AW65" s="27">
        <v>0</v>
      </c>
    </row>
    <row r="66" spans="2:49" x14ac:dyDescent="0.2">
      <c r="B66" s="8">
        <f>+'Simulation and  VaR'!B79/'Simulation and  VaR'!B78-1</f>
        <v>6.7270163963505381E-2</v>
      </c>
      <c r="C66" s="8">
        <f>+'Simulation and  VaR'!C79/'Simulation and  VaR'!C78-1</f>
        <v>1.6412159262166215E-2</v>
      </c>
      <c r="D66" s="8">
        <f>+'Simulation and  VaR'!D79/'Simulation and  VaR'!D78-1</f>
        <v>9.873060648801113E-3</v>
      </c>
      <c r="E66" s="8">
        <f>+'Simulation and  VaR'!E79/'Simulation and  VaR'!E78-1</f>
        <v>1.3568521031206426E-3</v>
      </c>
      <c r="F66" s="8">
        <f>+'Simulation and  VaR'!F79/'Simulation and  VaR'!F78-1</f>
        <v>3.9946737683089761E-3</v>
      </c>
      <c r="G66" s="8">
        <f>+'Simulation and  VaR'!G79/'Simulation and  VaR'!G78-1</f>
        <v>-3.7783375314860423E-3</v>
      </c>
      <c r="H66" s="8">
        <f>+'Simulation and  VaR'!H79/'Simulation and  VaR'!H78-1</f>
        <v>-1.710994409622224E-2</v>
      </c>
      <c r="I66" s="8">
        <f>+'Simulation and  VaR'!I79/'Simulation and  VaR'!I78-1</f>
        <v>5.8452545762190278E-2</v>
      </c>
      <c r="J66" s="8">
        <f>+'Simulation and  VaR'!J79/'Simulation and  VaR'!J78-1</f>
        <v>0</v>
      </c>
      <c r="K66" s="8">
        <f>+'Simulation and  VaR'!K79/'Simulation and  VaR'!K78-1</f>
        <v>1.4352029300285229E-2</v>
      </c>
      <c r="L66" s="8">
        <f>+'Simulation and  VaR'!L79/'Simulation and  VaR'!L78-1</f>
        <v>-8.9501773461075906E-4</v>
      </c>
      <c r="N66" s="26">
        <f t="shared" si="0"/>
        <v>6.2749239471080326E-2</v>
      </c>
      <c r="O66" s="26">
        <f t="shared" si="1"/>
        <v>1.3895389243589622E-2</v>
      </c>
      <c r="P66" s="26">
        <f t="shared" si="2"/>
        <v>7.5808523253501695E-3</v>
      </c>
      <c r="Q66" s="26">
        <f t="shared" si="3"/>
        <v>-8.5590716938867576E-4</v>
      </c>
      <c r="R66" s="26">
        <f t="shared" si="4"/>
        <v>1.8135643568642028E-3</v>
      </c>
      <c r="S66" s="26">
        <f t="shared" si="5"/>
        <v>-5.9563395024076517E-3</v>
      </c>
      <c r="T66" s="26">
        <f t="shared" si="6"/>
        <v>-2.2453324141282646E-2</v>
      </c>
      <c r="U66" s="26">
        <f t="shared" si="7"/>
        <v>4.6050779633152898E-2</v>
      </c>
      <c r="V66" s="26">
        <f t="shared" si="8"/>
        <v>-1.0229205971642284E-2</v>
      </c>
      <c r="W66" s="26">
        <f t="shared" si="9"/>
        <v>1.5918944582156643E-2</v>
      </c>
      <c r="X66" s="26">
        <f t="shared" si="10"/>
        <v>2.6292173791449473E-3</v>
      </c>
      <c r="AM66" s="27">
        <v>1.5834963896121615E-2</v>
      </c>
      <c r="AN66" s="27">
        <v>1.7148332462311448E-2</v>
      </c>
      <c r="AO66" s="27">
        <v>1.3970187897774445E-2</v>
      </c>
      <c r="AP66" s="27">
        <v>0</v>
      </c>
      <c r="AQ66" s="27">
        <v>0</v>
      </c>
      <c r="AR66" s="27">
        <v>0</v>
      </c>
      <c r="AS66" s="27">
        <v>0</v>
      </c>
      <c r="AT66" s="27">
        <v>0</v>
      </c>
      <c r="AU66" s="27">
        <v>0</v>
      </c>
      <c r="AV66" s="27">
        <v>0</v>
      </c>
      <c r="AW66" s="27">
        <v>0</v>
      </c>
    </row>
    <row r="67" spans="2:49" x14ac:dyDescent="0.2">
      <c r="B67" s="8">
        <f>+'Simulation and  VaR'!B80/'Simulation and  VaR'!B79-1</f>
        <v>3.5877257860624567E-2</v>
      </c>
      <c r="C67" s="8">
        <f>+'Simulation and  VaR'!C80/'Simulation and  VaR'!C79-1</f>
        <v>2.6412680566037849E-2</v>
      </c>
      <c r="D67" s="8">
        <f>+'Simulation and  VaR'!D80/'Simulation and  VaR'!D79-1</f>
        <v>9.7765363128490268E-3</v>
      </c>
      <c r="E67" s="8">
        <f>+'Simulation and  VaR'!E80/'Simulation and  VaR'!E79-1</f>
        <v>1.3550135501354976E-2</v>
      </c>
      <c r="F67" s="8">
        <f>+'Simulation and  VaR'!F80/'Simulation and  VaR'!F79-1</f>
        <v>9.2838196286471053E-3</v>
      </c>
      <c r="G67" s="8">
        <f>+'Simulation and  VaR'!G80/'Simulation and  VaR'!G79-1</f>
        <v>8.8495575221239076E-3</v>
      </c>
      <c r="H67" s="8">
        <f>+'Simulation and  VaR'!H80/'Simulation and  VaR'!H79-1</f>
        <v>-3.748707342295754E-2</v>
      </c>
      <c r="I67" s="8">
        <f>+'Simulation and  VaR'!I80/'Simulation and  VaR'!I79-1</f>
        <v>0.19183258247347768</v>
      </c>
      <c r="J67" s="8">
        <f>+'Simulation and  VaR'!J80/'Simulation and  VaR'!J79-1</f>
        <v>0</v>
      </c>
      <c r="K67" s="8">
        <f>+'Simulation and  VaR'!K80/'Simulation and  VaR'!K79-1</f>
        <v>4.5469812746662175E-2</v>
      </c>
      <c r="L67" s="8">
        <f>+'Simulation and  VaR'!L80/'Simulation and  VaR'!L79-1</f>
        <v>-0.11851360318513593</v>
      </c>
      <c r="N67" s="26">
        <f t="shared" si="0"/>
        <v>3.1356333368199513E-2</v>
      </c>
      <c r="O67" s="26">
        <f t="shared" si="1"/>
        <v>2.3895910547461256E-2</v>
      </c>
      <c r="P67" s="26">
        <f t="shared" si="2"/>
        <v>7.4843279893980832E-3</v>
      </c>
      <c r="Q67" s="26">
        <f t="shared" si="3"/>
        <v>1.1337376228845657E-2</v>
      </c>
      <c r="R67" s="26">
        <f t="shared" si="4"/>
        <v>7.1027102172023324E-3</v>
      </c>
      <c r="S67" s="26">
        <f t="shared" si="5"/>
        <v>6.6715555512022982E-3</v>
      </c>
      <c r="T67" s="26">
        <f t="shared" si="6"/>
        <v>-4.2830453468017948E-2</v>
      </c>
      <c r="U67" s="26">
        <f t="shared" si="7"/>
        <v>0.1794308163444403</v>
      </c>
      <c r="V67" s="26">
        <f t="shared" si="8"/>
        <v>-1.0229205971642284E-2</v>
      </c>
      <c r="W67" s="26">
        <f t="shared" si="9"/>
        <v>4.7036728028533592E-2</v>
      </c>
      <c r="X67" s="26">
        <f t="shared" si="10"/>
        <v>-0.11498936807138023</v>
      </c>
      <c r="AM67" s="27">
        <v>1.3615764500087845E-2</v>
      </c>
      <c r="AN67" s="27">
        <v>1.4450912930217767E-2</v>
      </c>
      <c r="AO67" s="27">
        <v>1.2315996834730626E-2</v>
      </c>
      <c r="AP67" s="27">
        <v>7.1523231033979329E-3</v>
      </c>
      <c r="AQ67" s="27">
        <v>0</v>
      </c>
      <c r="AR67" s="27">
        <v>0</v>
      </c>
      <c r="AS67" s="27">
        <v>0</v>
      </c>
      <c r="AT67" s="27">
        <v>0</v>
      </c>
      <c r="AU67" s="27">
        <v>0</v>
      </c>
      <c r="AV67" s="27">
        <v>0</v>
      </c>
      <c r="AW67" s="27">
        <v>0</v>
      </c>
    </row>
    <row r="68" spans="2:49" x14ac:dyDescent="0.2">
      <c r="B68" s="8">
        <f>+'Simulation and  VaR'!B81/'Simulation and  VaR'!B80-1</f>
        <v>8.9477093426174381E-2</v>
      </c>
      <c r="C68" s="8">
        <f>+'Simulation and  VaR'!C81/'Simulation and  VaR'!C80-1</f>
        <v>1.1065343294022645E-2</v>
      </c>
      <c r="D68" s="8">
        <f>+'Simulation and  VaR'!D81/'Simulation and  VaR'!D80-1</f>
        <v>9.6818810511756226E-3</v>
      </c>
      <c r="E68" s="8">
        <f>+'Simulation and  VaR'!E81/'Simulation and  VaR'!E80-1</f>
        <v>2.673796791443861E-3</v>
      </c>
      <c r="F68" s="8">
        <f>+'Simulation and  VaR'!F81/'Simulation and  VaR'!F80-1</f>
        <v>7.8843626806834877E-3</v>
      </c>
      <c r="G68" s="8">
        <f>+'Simulation and  VaR'!G81/'Simulation and  VaR'!G80-1</f>
        <v>7.5187969924812581E-3</v>
      </c>
      <c r="H68" s="8">
        <f>+'Simulation and  VaR'!H81/'Simulation and  VaR'!H80-1</f>
        <v>-1.4325364849137046E-3</v>
      </c>
      <c r="I68" s="8">
        <f>+'Simulation and  VaR'!I81/'Simulation and  VaR'!I80-1</f>
        <v>0.10669430557249115</v>
      </c>
      <c r="J68" s="8">
        <f>+'Simulation and  VaR'!J81/'Simulation and  VaR'!J80-1</f>
        <v>0</v>
      </c>
      <c r="K68" s="8">
        <f>+'Simulation and  VaR'!K81/'Simulation and  VaR'!K80-1</f>
        <v>-5.8230593148869136E-3</v>
      </c>
      <c r="L68" s="8">
        <f>+'Simulation and  VaR'!L81/'Simulation and  VaR'!L80-1</f>
        <v>1.0915386931644733E-3</v>
      </c>
      <c r="N68" s="26">
        <f t="shared" si="0"/>
        <v>8.4956168933749326E-2</v>
      </c>
      <c r="O68" s="26">
        <f t="shared" si="1"/>
        <v>8.5485732754460517E-3</v>
      </c>
      <c r="P68" s="26">
        <f t="shared" si="2"/>
        <v>7.389672727724679E-3</v>
      </c>
      <c r="Q68" s="26">
        <f t="shared" si="3"/>
        <v>4.6103751893454255E-4</v>
      </c>
      <c r="R68" s="26">
        <f t="shared" si="4"/>
        <v>5.7032532692387148E-3</v>
      </c>
      <c r="S68" s="26">
        <f t="shared" si="5"/>
        <v>5.3407950215596488E-3</v>
      </c>
      <c r="T68" s="26">
        <f t="shared" si="6"/>
        <v>-6.7759165299741096E-3</v>
      </c>
      <c r="U68" s="26">
        <f t="shared" si="7"/>
        <v>9.4292539443453782E-2</v>
      </c>
      <c r="V68" s="26">
        <f t="shared" si="8"/>
        <v>-1.0229205971642284E-2</v>
      </c>
      <c r="W68" s="26">
        <f t="shared" si="9"/>
        <v>-4.2561440330154991E-3</v>
      </c>
      <c r="X68" s="26">
        <f t="shared" si="10"/>
        <v>4.6157738069201801E-3</v>
      </c>
      <c r="AM68" s="27">
        <v>1.2592565149698106E-2</v>
      </c>
      <c r="AN68" s="27">
        <v>1.2686939639601677E-2</v>
      </c>
      <c r="AO68" s="27">
        <v>1.1744556899678947E-2</v>
      </c>
      <c r="AP68" s="27">
        <v>6.8666836468130087E-3</v>
      </c>
      <c r="AQ68" s="27">
        <v>7.939342426582242E-3</v>
      </c>
      <c r="AR68" s="27">
        <v>0</v>
      </c>
      <c r="AS68" s="27">
        <v>0</v>
      </c>
      <c r="AT68" s="27">
        <v>0</v>
      </c>
      <c r="AU68" s="27">
        <v>0</v>
      </c>
      <c r="AV68" s="27">
        <v>0</v>
      </c>
      <c r="AW68" s="27">
        <v>0</v>
      </c>
    </row>
    <row r="69" spans="2:49" x14ac:dyDescent="0.2">
      <c r="B69" s="8">
        <f>+'Simulation and  VaR'!B82/'Simulation and  VaR'!B81-1</f>
        <v>2.8177092930937508E-2</v>
      </c>
      <c r="C69" s="8">
        <f>+'Simulation and  VaR'!C82/'Simulation and  VaR'!C81-1</f>
        <v>-6.0411310919502581E-3</v>
      </c>
      <c r="D69" s="8">
        <f>+'Simulation and  VaR'!D82/'Simulation and  VaR'!D81-1</f>
        <v>-4.109589041095929E-3</v>
      </c>
      <c r="E69" s="8">
        <f>+'Simulation and  VaR'!E82/'Simulation and  VaR'!E81-1</f>
        <v>0</v>
      </c>
      <c r="F69" s="8">
        <f>+'Simulation and  VaR'!F82/'Simulation and  VaR'!F81-1</f>
        <v>-2.6075619295958807E-3</v>
      </c>
      <c r="G69" s="8">
        <f>+'Simulation and  VaR'!G82/'Simulation and  VaR'!G81-1</f>
        <v>7.4626865671643117E-3</v>
      </c>
      <c r="H69" s="8">
        <f>+'Simulation and  VaR'!H82/'Simulation and  VaR'!H81-1</f>
        <v>-4.0796198332287203E-2</v>
      </c>
      <c r="I69" s="8">
        <f>+'Simulation and  VaR'!I82/'Simulation and  VaR'!I81-1</f>
        <v>-5.5090348170994119E-4</v>
      </c>
      <c r="J69" s="8">
        <f>+'Simulation and  VaR'!J82/'Simulation and  VaR'!J81-1</f>
        <v>0</v>
      </c>
      <c r="K69" s="8">
        <f>+'Simulation and  VaR'!K82/'Simulation and  VaR'!K81-1</f>
        <v>5.4532234609792063E-3</v>
      </c>
      <c r="L69" s="8">
        <f>+'Simulation and  VaR'!L82/'Simulation and  VaR'!L81-1</f>
        <v>-1.6167236906418081E-3</v>
      </c>
      <c r="N69" s="26">
        <f t="shared" si="0"/>
        <v>2.3656168438512454E-2</v>
      </c>
      <c r="O69" s="26">
        <f t="shared" si="1"/>
        <v>-8.5579011105268513E-3</v>
      </c>
      <c r="P69" s="26">
        <f t="shared" si="2"/>
        <v>-6.4017973645468726E-3</v>
      </c>
      <c r="Q69" s="26">
        <f t="shared" si="3"/>
        <v>-2.2127592725093184E-3</v>
      </c>
      <c r="R69" s="26">
        <f t="shared" si="4"/>
        <v>-4.7886713410406536E-3</v>
      </c>
      <c r="S69" s="26">
        <f t="shared" si="5"/>
        <v>5.2846845962427023E-3</v>
      </c>
      <c r="T69" s="26">
        <f t="shared" si="6"/>
        <v>-4.6139578377347612E-2</v>
      </c>
      <c r="U69" s="26">
        <f t="shared" si="7"/>
        <v>-1.2952669610747321E-2</v>
      </c>
      <c r="V69" s="26">
        <f t="shared" si="8"/>
        <v>-1.0229205971642284E-2</v>
      </c>
      <c r="W69" s="26">
        <f t="shared" si="9"/>
        <v>7.0201387428506208E-3</v>
      </c>
      <c r="X69" s="26">
        <f t="shared" si="10"/>
        <v>1.9075114231138983E-3</v>
      </c>
      <c r="AM69" s="27">
        <v>1.1313451071932634E-2</v>
      </c>
      <c r="AN69" s="27">
        <v>1.2005123490117602E-2</v>
      </c>
      <c r="AO69" s="27">
        <v>1.0157926123316821E-2</v>
      </c>
      <c r="AP69" s="27">
        <v>6.1979906002700294E-3</v>
      </c>
      <c r="AQ69" s="27">
        <v>4.3056220165365684E-3</v>
      </c>
      <c r="AR69" s="27">
        <v>7.2135936383749761E-3</v>
      </c>
      <c r="AS69" s="27">
        <v>0</v>
      </c>
      <c r="AT69" s="27">
        <v>0</v>
      </c>
      <c r="AU69" s="27">
        <v>0</v>
      </c>
      <c r="AV69" s="27">
        <v>0</v>
      </c>
      <c r="AW69" s="27">
        <v>0</v>
      </c>
    </row>
    <row r="70" spans="2:49" x14ac:dyDescent="0.2">
      <c r="B70" s="8">
        <f>+'Simulation and  VaR'!B83/'Simulation and  VaR'!B82-1</f>
        <v>1.5444931333995049E-2</v>
      </c>
      <c r="C70" s="8">
        <f>+'Simulation and  VaR'!C83/'Simulation and  VaR'!C82-1</f>
        <v>2.6768395178558002E-2</v>
      </c>
      <c r="D70" s="8">
        <f>+'Simulation and  VaR'!D83/'Simulation and  VaR'!D82-1</f>
        <v>4.126547455295837E-3</v>
      </c>
      <c r="E70" s="8">
        <f>+'Simulation and  VaR'!E83/'Simulation and  VaR'!E82-1</f>
        <v>0</v>
      </c>
      <c r="F70" s="8">
        <f>+'Simulation and  VaR'!F83/'Simulation and  VaR'!F82-1</f>
        <v>0</v>
      </c>
      <c r="G70" s="8">
        <f>+'Simulation and  VaR'!G83/'Simulation and  VaR'!G82-1</f>
        <v>-3.7037037037036535E-3</v>
      </c>
      <c r="H70" s="8">
        <f>+'Simulation and  VaR'!H83/'Simulation and  VaR'!H82-1</f>
        <v>-1.8882034025051397E-2</v>
      </c>
      <c r="I70" s="8">
        <f>+'Simulation and  VaR'!I83/'Simulation and  VaR'!I82-1</f>
        <v>0.38915224341307453</v>
      </c>
      <c r="J70" s="8">
        <f>+'Simulation and  VaR'!J83/'Simulation and  VaR'!J82-1</f>
        <v>0</v>
      </c>
      <c r="K70" s="8">
        <f>+'Simulation and  VaR'!K83/'Simulation and  VaR'!K82-1</f>
        <v>3.0975051223333772E-2</v>
      </c>
      <c r="L70" s="8">
        <f>+'Simulation and  VaR'!L83/'Simulation and  VaR'!L82-1</f>
        <v>-3.1633652180461658E-3</v>
      </c>
      <c r="N70" s="26">
        <f t="shared" ref="N70:N133" si="11">B70-$B$256</f>
        <v>1.0924006841569996E-2</v>
      </c>
      <c r="O70" s="26">
        <f t="shared" ref="O70:O133" si="12">C70-$C$256</f>
        <v>2.4251625159981409E-2</v>
      </c>
      <c r="P70" s="26">
        <f t="shared" ref="P70:P133" si="13">D70-$D$256</f>
        <v>1.834339131844893E-3</v>
      </c>
      <c r="Q70" s="26">
        <f t="shared" ref="Q70:Q133" si="14">E70-$E$256</f>
        <v>-2.2127592725093184E-3</v>
      </c>
      <c r="R70" s="26">
        <f t="shared" ref="R70:R133" si="15">F70-$F$256</f>
        <v>-2.1811094114447733E-3</v>
      </c>
      <c r="S70" s="26">
        <f t="shared" ref="S70:S133" si="16">G70-$G$256</f>
        <v>-5.8817056746252629E-3</v>
      </c>
      <c r="T70" s="26">
        <f t="shared" ref="T70:T133" si="17">H70-$H$256</f>
        <v>-2.4225414070111802E-2</v>
      </c>
      <c r="U70" s="26">
        <f t="shared" ref="U70:U133" si="18">I70-$I$256</f>
        <v>0.37675047728403716</v>
      </c>
      <c r="V70" s="26">
        <f t="shared" ref="V70:V133" si="19">J70-$J$256</f>
        <v>-1.0229205971642284E-2</v>
      </c>
      <c r="W70" s="26">
        <f t="shared" ref="W70:W133" si="20">K70-$K$256</f>
        <v>3.2541966505205189E-2</v>
      </c>
      <c r="X70" s="26">
        <f t="shared" ref="X70:X133" si="21">L70-$L$256</f>
        <v>3.608698957095406E-4</v>
      </c>
      <c r="AM70" s="27">
        <v>-1.1620297525769825E-2</v>
      </c>
      <c r="AN70" s="27">
        <v>-8.9925544217266968E-3</v>
      </c>
      <c r="AO70" s="27">
        <v>-3.8564273651116626E-3</v>
      </c>
      <c r="AP70" s="27">
        <v>-4.3063972419046716E-3</v>
      </c>
      <c r="AQ70" s="27">
        <v>4.5878333310428489E-3</v>
      </c>
      <c r="AR70" s="27">
        <v>-8.2278802967043221E-4</v>
      </c>
      <c r="AS70" s="27">
        <v>4.3491786639312906E-2</v>
      </c>
      <c r="AT70" s="27">
        <v>0</v>
      </c>
      <c r="AU70" s="27">
        <v>0</v>
      </c>
      <c r="AV70" s="27">
        <v>0</v>
      </c>
      <c r="AW70" s="27">
        <v>0</v>
      </c>
    </row>
    <row r="71" spans="2:49" x14ac:dyDescent="0.2">
      <c r="B71" s="8">
        <f>+'Simulation and  VaR'!B84/'Simulation and  VaR'!B83-1</f>
        <v>0.13222481853043067</v>
      </c>
      <c r="C71" s="8">
        <f>+'Simulation and  VaR'!C84/'Simulation and  VaR'!C83-1</f>
        <v>7.6892483203785389E-3</v>
      </c>
      <c r="D71" s="8">
        <f>+'Simulation and  VaR'!D84/'Simulation and  VaR'!D83-1</f>
        <v>1.0958904109588996E-2</v>
      </c>
      <c r="E71" s="8">
        <f>+'Simulation and  VaR'!E84/'Simulation and  VaR'!E83-1</f>
        <v>8.0000000000000071E-3</v>
      </c>
      <c r="F71" s="8">
        <f>+'Simulation and  VaR'!F84/'Simulation and  VaR'!F83-1</f>
        <v>9.1503267973855884E-3</v>
      </c>
      <c r="G71" s="8">
        <f>+'Simulation and  VaR'!G84/'Simulation and  VaR'!G83-1</f>
        <v>8.6741016109046498E-3</v>
      </c>
      <c r="H71" s="8">
        <f>+'Simulation and  VaR'!H84/'Simulation and  VaR'!H83-1</f>
        <v>-6.5739329268292845E-3</v>
      </c>
      <c r="I71" s="8">
        <f>+'Simulation and  VaR'!I84/'Simulation and  VaR'!I83-1</f>
        <v>-3.1743512419649234E-2</v>
      </c>
      <c r="J71" s="8">
        <f>+'Simulation and  VaR'!J84/'Simulation and  VaR'!J83-1</f>
        <v>0</v>
      </c>
      <c r="K71" s="8">
        <f>+'Simulation and  VaR'!K84/'Simulation and  VaR'!K83-1</f>
        <v>5.8062504871014831E-3</v>
      </c>
      <c r="L71" s="8">
        <f>+'Simulation and  VaR'!L84/'Simulation and  VaR'!L83-1</f>
        <v>-5.7801284472986936E-3</v>
      </c>
      <c r="N71" s="26">
        <f t="shared" si="11"/>
        <v>0.12770389403800561</v>
      </c>
      <c r="O71" s="26">
        <f t="shared" si="12"/>
        <v>5.1724783018019449E-3</v>
      </c>
      <c r="P71" s="26">
        <f t="shared" si="13"/>
        <v>8.6666957861380525E-3</v>
      </c>
      <c r="Q71" s="26">
        <f t="shared" si="14"/>
        <v>5.7872407274906883E-3</v>
      </c>
      <c r="R71" s="26">
        <f t="shared" si="15"/>
        <v>6.9692173859408155E-3</v>
      </c>
      <c r="S71" s="26">
        <f t="shared" si="16"/>
        <v>6.4960996399830405E-3</v>
      </c>
      <c r="T71" s="26">
        <f t="shared" si="17"/>
        <v>-1.191731297188969E-2</v>
      </c>
      <c r="U71" s="26">
        <f t="shared" si="18"/>
        <v>-4.4145278548686613E-2</v>
      </c>
      <c r="V71" s="26">
        <f t="shared" si="19"/>
        <v>-1.0229205971642284E-2</v>
      </c>
      <c r="W71" s="26">
        <f t="shared" si="20"/>
        <v>7.3731657689728976E-3</v>
      </c>
      <c r="X71" s="26">
        <f t="shared" si="21"/>
        <v>-2.2558933335429872E-3</v>
      </c>
      <c r="AM71" s="27">
        <v>-8.1944368027480306E-3</v>
      </c>
      <c r="AN71" s="27">
        <v>8.3945679852525205E-3</v>
      </c>
      <c r="AO71" s="27">
        <v>-3.9687316633633569E-3</v>
      </c>
      <c r="AP71" s="27">
        <v>-8.2767407224513742E-3</v>
      </c>
      <c r="AQ71" s="27">
        <v>1.5873449544157785E-3</v>
      </c>
      <c r="AR71" s="27">
        <v>-1.9173727009666006E-3</v>
      </c>
      <c r="AS71" s="27">
        <v>7.3204365464795101E-4</v>
      </c>
      <c r="AT71" s="27">
        <v>7.3366042727499622E-2</v>
      </c>
      <c r="AU71" s="27">
        <v>0</v>
      </c>
      <c r="AV71" s="27">
        <v>0</v>
      </c>
      <c r="AW71" s="27">
        <v>0</v>
      </c>
    </row>
    <row r="72" spans="2:49" x14ac:dyDescent="0.2">
      <c r="B72" s="8">
        <f>+'Simulation and  VaR'!B85/'Simulation and  VaR'!B84-1</f>
        <v>0.11691229232314271</v>
      </c>
      <c r="C72" s="8">
        <f>+'Simulation and  VaR'!C85/'Simulation and  VaR'!C84-1</f>
        <v>3.3422920520983945E-2</v>
      </c>
      <c r="D72" s="8">
        <f>+'Simulation and  VaR'!D85/'Simulation and  VaR'!D84-1</f>
        <v>1.084010840108407E-2</v>
      </c>
      <c r="E72" s="8">
        <f>+'Simulation and  VaR'!E85/'Simulation and  VaR'!E84-1</f>
        <v>1.1904761904761862E-2</v>
      </c>
      <c r="F72" s="8">
        <f>+'Simulation and  VaR'!F85/'Simulation and  VaR'!F84-1</f>
        <v>1.9430051813471572E-2</v>
      </c>
      <c r="G72" s="8">
        <f>+'Simulation and  VaR'!G85/'Simulation and  VaR'!G84-1</f>
        <v>1.3513513513513375E-2</v>
      </c>
      <c r="H72" s="8">
        <f>+'Simulation and  VaR'!H85/'Simulation and  VaR'!H84-1</f>
        <v>3.8266040088232423E-2</v>
      </c>
      <c r="I72" s="8">
        <f>+'Simulation and  VaR'!I85/'Simulation and  VaR'!I84-1</f>
        <v>-5.2454716826489722E-2</v>
      </c>
      <c r="J72" s="8">
        <f>+'Simulation and  VaR'!J85/'Simulation and  VaR'!J84-1</f>
        <v>0</v>
      </c>
      <c r="K72" s="8">
        <f>+'Simulation and  VaR'!K85/'Simulation and  VaR'!K84-1</f>
        <v>-3.1769400643136714E-2</v>
      </c>
      <c r="L72" s="8">
        <f>+'Simulation and  VaR'!L85/'Simulation and  VaR'!L84-1</f>
        <v>1.0639510582513001E-3</v>
      </c>
      <c r="N72" s="26">
        <f t="shared" si="11"/>
        <v>0.11239136783071765</v>
      </c>
      <c r="O72" s="26">
        <f t="shared" si="12"/>
        <v>3.0906150502407352E-2</v>
      </c>
      <c r="P72" s="26">
        <f t="shared" si="13"/>
        <v>8.5479000776331263E-3</v>
      </c>
      <c r="Q72" s="26">
        <f t="shared" si="14"/>
        <v>9.6920026322525436E-3</v>
      </c>
      <c r="R72" s="26">
        <f t="shared" si="15"/>
        <v>1.7248942402026797E-2</v>
      </c>
      <c r="S72" s="26">
        <f t="shared" si="16"/>
        <v>1.1335511542591766E-2</v>
      </c>
      <c r="T72" s="26">
        <f t="shared" si="17"/>
        <v>3.2922660043172014E-2</v>
      </c>
      <c r="U72" s="26">
        <f t="shared" si="18"/>
        <v>-6.4856482955527095E-2</v>
      </c>
      <c r="V72" s="26">
        <f t="shared" si="19"/>
        <v>-1.0229205971642284E-2</v>
      </c>
      <c r="W72" s="26">
        <f t="shared" si="20"/>
        <v>-3.02024853612653E-2</v>
      </c>
      <c r="X72" s="26">
        <f t="shared" si="21"/>
        <v>4.5881861720070069E-3</v>
      </c>
      <c r="AM72" s="27">
        <v>5.362171237701256E-3</v>
      </c>
      <c r="AN72" s="27">
        <v>1.8348695334876246E-2</v>
      </c>
      <c r="AO72" s="27">
        <v>2.9508343942402345E-3</v>
      </c>
      <c r="AP72" s="27">
        <v>-3.3650521237166106E-3</v>
      </c>
      <c r="AQ72" s="27">
        <v>-5.0953658002977839E-3</v>
      </c>
      <c r="AR72" s="27">
        <v>-5.6886035006613427E-3</v>
      </c>
      <c r="AS72" s="27">
        <v>-6.6950021641460906E-4</v>
      </c>
      <c r="AT72" s="27">
        <v>1.9870272098028451E-2</v>
      </c>
      <c r="AU72" s="27">
        <v>0.10055201655751256</v>
      </c>
      <c r="AV72" s="27">
        <v>0</v>
      </c>
      <c r="AW72" s="27">
        <v>0</v>
      </c>
    </row>
    <row r="73" spans="2:49" x14ac:dyDescent="0.2">
      <c r="B73" s="8">
        <f>+'Simulation and  VaR'!B86/'Simulation and  VaR'!B85-1</f>
        <v>8.4633337846557355E-2</v>
      </c>
      <c r="C73" s="8">
        <f>+'Simulation and  VaR'!C86/'Simulation and  VaR'!C85-1</f>
        <v>3.8346457614848672E-2</v>
      </c>
      <c r="D73" s="8">
        <f>+'Simulation and  VaR'!D86/'Simulation and  VaR'!D85-1</f>
        <v>3.0831099195710365E-2</v>
      </c>
      <c r="E73" s="8">
        <f>+'Simulation and  VaR'!E86/'Simulation and  VaR'!E85-1</f>
        <v>2.6143790849673332E-2</v>
      </c>
      <c r="F73" s="8">
        <f>+'Simulation and  VaR'!F86/'Simulation and  VaR'!F85-1</f>
        <v>3.1766200762388674E-2</v>
      </c>
      <c r="G73" s="8">
        <f>+'Simulation and  VaR'!G86/'Simulation and  VaR'!G85-1</f>
        <v>3.5151515151515156E-2</v>
      </c>
      <c r="H73" s="8">
        <f>+'Simulation and  VaR'!H86/'Simulation and  VaR'!H85-1</f>
        <v>-3.6948087936449325E-2</v>
      </c>
      <c r="I73" s="8">
        <f>+'Simulation and  VaR'!I86/'Simulation and  VaR'!I85-1</f>
        <v>-9.0822593201280166E-2</v>
      </c>
      <c r="J73" s="8">
        <f>+'Simulation and  VaR'!J86/'Simulation and  VaR'!J85-1</f>
        <v>0.2100840336134453</v>
      </c>
      <c r="K73" s="8">
        <f>+'Simulation and  VaR'!K86/'Simulation and  VaR'!K85-1</f>
        <v>-1.6405906126205405E-2</v>
      </c>
      <c r="L73" s="8">
        <f>+'Simulation and  VaR'!L86/'Simulation and  VaR'!L85-1</f>
        <v>7.4017840197380114E-3</v>
      </c>
      <c r="N73" s="26">
        <f t="shared" si="11"/>
        <v>8.01124133541323E-2</v>
      </c>
      <c r="O73" s="26">
        <f t="shared" si="12"/>
        <v>3.5829687596272079E-2</v>
      </c>
      <c r="P73" s="26">
        <f t="shared" si="13"/>
        <v>2.8538890872259422E-2</v>
      </c>
      <c r="Q73" s="26">
        <f t="shared" si="14"/>
        <v>2.3931031577164013E-2</v>
      </c>
      <c r="R73" s="26">
        <f t="shared" si="15"/>
        <v>2.95850913509439E-2</v>
      </c>
      <c r="S73" s="26">
        <f t="shared" si="16"/>
        <v>3.297351318059355E-2</v>
      </c>
      <c r="T73" s="26">
        <f t="shared" si="17"/>
        <v>-4.2291467981509734E-2</v>
      </c>
      <c r="U73" s="26">
        <f t="shared" si="18"/>
        <v>-0.10322435933031754</v>
      </c>
      <c r="V73" s="26">
        <f t="shared" si="19"/>
        <v>0.19985482764180301</v>
      </c>
      <c r="W73" s="26">
        <f t="shared" si="20"/>
        <v>-1.4838990844333991E-2</v>
      </c>
      <c r="X73" s="26">
        <f t="shared" si="21"/>
        <v>1.0926019133493718E-2</v>
      </c>
      <c r="AM73" s="27">
        <v>-5.3341251970400331E-3</v>
      </c>
      <c r="AN73" s="27">
        <v>1.659164063011873E-4</v>
      </c>
      <c r="AO73" s="27">
        <v>-1.6379026347328875E-3</v>
      </c>
      <c r="AP73" s="27">
        <v>4.3379250041415457E-4</v>
      </c>
      <c r="AQ73" s="27">
        <v>-2.7276606321161201E-3</v>
      </c>
      <c r="AR73" s="27">
        <v>2.1528917171722054E-3</v>
      </c>
      <c r="AS73" s="27">
        <v>-1.2191568424062776E-3</v>
      </c>
      <c r="AT73" s="27">
        <v>8.0371036234648651E-3</v>
      </c>
      <c r="AU73" s="27">
        <v>-2.5724132897138778E-3</v>
      </c>
      <c r="AV73" s="27">
        <v>2.7067318029203983E-2</v>
      </c>
      <c r="AW73" s="27">
        <v>0</v>
      </c>
    </row>
    <row r="74" spans="2:49" x14ac:dyDescent="0.2">
      <c r="B74" s="8">
        <f>+'Simulation and  VaR'!B87/'Simulation and  VaR'!B86-1</f>
        <v>-4.549717397767572E-2</v>
      </c>
      <c r="C74" s="8">
        <f>+'Simulation and  VaR'!C87/'Simulation and  VaR'!C86-1</f>
        <v>-4.2382401398459169E-2</v>
      </c>
      <c r="D74" s="8">
        <f>+'Simulation and  VaR'!D87/'Simulation and  VaR'!D86-1</f>
        <v>-6.5019505851755532E-3</v>
      </c>
      <c r="E74" s="8">
        <f>+'Simulation and  VaR'!E87/'Simulation and  VaR'!E86-1</f>
        <v>2.5477707006369421E-3</v>
      </c>
      <c r="F74" s="8">
        <f>+'Simulation and  VaR'!F87/'Simulation and  VaR'!F86-1</f>
        <v>0</v>
      </c>
      <c r="G74" s="8">
        <f>+'Simulation and  VaR'!G87/'Simulation and  VaR'!G86-1</f>
        <v>1.1709601873536535E-2</v>
      </c>
      <c r="H74" s="8">
        <f>+'Simulation and  VaR'!H87/'Simulation and  VaR'!H86-1</f>
        <v>4.0092077498561363E-2</v>
      </c>
      <c r="I74" s="8">
        <f>+'Simulation and  VaR'!I87/'Simulation and  VaR'!I86-1</f>
        <v>-6.9926743411663939E-2</v>
      </c>
      <c r="J74" s="8">
        <f>+'Simulation and  VaR'!J87/'Simulation and  VaR'!J86-1</f>
        <v>0</v>
      </c>
      <c r="K74" s="8">
        <f>+'Simulation and  VaR'!K87/'Simulation and  VaR'!K86-1</f>
        <v>-1.8103413205321273E-2</v>
      </c>
      <c r="L74" s="8">
        <f>+'Simulation and  VaR'!L87/'Simulation and  VaR'!L86-1</f>
        <v>7.9125847776961855E-4</v>
      </c>
      <c r="N74" s="26">
        <f t="shared" si="11"/>
        <v>-5.0018098470100775E-2</v>
      </c>
      <c r="O74" s="26">
        <f t="shared" si="12"/>
        <v>-4.4899171417035762E-2</v>
      </c>
      <c r="P74" s="26">
        <f t="shared" si="13"/>
        <v>-8.7941589086264968E-3</v>
      </c>
      <c r="Q74" s="26">
        <f t="shared" si="14"/>
        <v>3.3501142812762371E-4</v>
      </c>
      <c r="R74" s="26">
        <f t="shared" si="15"/>
        <v>-2.1811094114447733E-3</v>
      </c>
      <c r="S74" s="26">
        <f t="shared" si="16"/>
        <v>9.5315999026149255E-3</v>
      </c>
      <c r="T74" s="26">
        <f t="shared" si="17"/>
        <v>3.4748697453500954E-2</v>
      </c>
      <c r="U74" s="26">
        <f t="shared" si="18"/>
        <v>-8.2328509540701311E-2</v>
      </c>
      <c r="V74" s="26">
        <f t="shared" si="19"/>
        <v>-1.0229205971642284E-2</v>
      </c>
      <c r="W74" s="26">
        <f t="shared" si="20"/>
        <v>-1.6536497923449859E-2</v>
      </c>
      <c r="X74" s="26">
        <f t="shared" si="21"/>
        <v>4.3154935915253254E-3</v>
      </c>
      <c r="AM74" s="27">
        <v>4.886726352450757E-3</v>
      </c>
      <c r="AN74" s="27">
        <v>3.8136383370894335E-3</v>
      </c>
      <c r="AO74" s="27">
        <v>3.2503260494231509E-3</v>
      </c>
      <c r="AP74" s="27">
        <v>5.8287689560559801E-4</v>
      </c>
      <c r="AQ74" s="27">
        <v>2.7370263289263281E-3</v>
      </c>
      <c r="AR74" s="27">
        <v>-7.0551461377218289E-4</v>
      </c>
      <c r="AS74" s="27">
        <v>1.8431085698341397E-3</v>
      </c>
      <c r="AT74" s="27">
        <v>-6.0102472111141451E-3</v>
      </c>
      <c r="AU74" s="27">
        <v>6.6890553780648773E-3</v>
      </c>
      <c r="AV74" s="27">
        <v>-1.1754589562625701E-2</v>
      </c>
      <c r="AW74" s="27">
        <v>2.4577695929706322E-2</v>
      </c>
    </row>
    <row r="75" spans="2:49" x14ac:dyDescent="0.2">
      <c r="B75" s="8">
        <f>+'Simulation and  VaR'!B88/'Simulation and  VaR'!B87-1</f>
        <v>-0.13122181296088886</v>
      </c>
      <c r="C75" s="8">
        <f>+'Simulation and  VaR'!C88/'Simulation and  VaR'!C87-1</f>
        <v>-4.1720935663714043E-2</v>
      </c>
      <c r="D75" s="8">
        <f>+'Simulation and  VaR'!D88/'Simulation and  VaR'!D87-1</f>
        <v>-3.9267015706806463E-3</v>
      </c>
      <c r="E75" s="8">
        <f>+'Simulation and  VaR'!E88/'Simulation and  VaR'!E87-1</f>
        <v>-2.5412960609911828E-3</v>
      </c>
      <c r="F75" s="8">
        <f>+'Simulation and  VaR'!F88/'Simulation and  VaR'!F87-1</f>
        <v>-1.6009852216748666E-2</v>
      </c>
      <c r="G75" s="8">
        <f>+'Simulation and  VaR'!G88/'Simulation and  VaR'!G87-1</f>
        <v>-2.5462962962963021E-2</v>
      </c>
      <c r="H75" s="8">
        <f>+'Simulation and  VaR'!H88/'Simulation and  VaR'!H87-1</f>
        <v>-1.2910365178900873E-3</v>
      </c>
      <c r="I75" s="8">
        <f>+'Simulation and  VaR'!I88/'Simulation and  VaR'!I87-1</f>
        <v>2.5572831423894549E-3</v>
      </c>
      <c r="J75" s="8">
        <f>+'Simulation and  VaR'!J88/'Simulation and  VaR'!J87-1</f>
        <v>0</v>
      </c>
      <c r="K75" s="8">
        <f>+'Simulation and  VaR'!K88/'Simulation and  VaR'!K87-1</f>
        <v>1.0357971494862506E-2</v>
      </c>
      <c r="L75" s="8">
        <f>+'Simulation and  VaR'!L88/'Simulation and  VaR'!L87-1</f>
        <v>5.0826399608447925E-3</v>
      </c>
      <c r="N75" s="26">
        <f t="shared" si="11"/>
        <v>-0.13574273745331392</v>
      </c>
      <c r="O75" s="26">
        <f t="shared" si="12"/>
        <v>-4.4237705682290636E-2</v>
      </c>
      <c r="P75" s="26">
        <f t="shared" si="13"/>
        <v>-6.2189098941315898E-3</v>
      </c>
      <c r="Q75" s="26">
        <f t="shared" si="14"/>
        <v>-4.7540553335005016E-3</v>
      </c>
      <c r="R75" s="26">
        <f t="shared" si="15"/>
        <v>-1.819096162819344E-2</v>
      </c>
      <c r="S75" s="26">
        <f t="shared" si="16"/>
        <v>-2.764096493388463E-2</v>
      </c>
      <c r="T75" s="26">
        <f t="shared" si="17"/>
        <v>-6.6344165629504924E-3</v>
      </c>
      <c r="U75" s="26">
        <f t="shared" si="18"/>
        <v>-9.8444829866479247E-3</v>
      </c>
      <c r="V75" s="26">
        <f t="shared" si="19"/>
        <v>-1.0229205971642284E-2</v>
      </c>
      <c r="W75" s="26">
        <f t="shared" si="20"/>
        <v>1.1924886776733919E-2</v>
      </c>
      <c r="X75" s="26">
        <f t="shared" si="21"/>
        <v>8.6068750746004993E-3</v>
      </c>
    </row>
    <row r="76" spans="2:49" ht="20" x14ac:dyDescent="0.2">
      <c r="B76" s="8">
        <f>+'Simulation and  VaR'!B89/'Simulation and  VaR'!B88-1</f>
        <v>8.6812965803544362E-2</v>
      </c>
      <c r="C76" s="8">
        <f>+'Simulation and  VaR'!C89/'Simulation and  VaR'!C88-1</f>
        <v>-9.6682762839764846E-3</v>
      </c>
      <c r="D76" s="8">
        <f>+'Simulation and  VaR'!D89/'Simulation and  VaR'!D88-1</f>
        <v>9.1984231274639949E-3</v>
      </c>
      <c r="E76" s="8">
        <f>+'Simulation and  VaR'!E89/'Simulation and  VaR'!E88-1</f>
        <v>7.6433121019108263E-3</v>
      </c>
      <c r="F76" s="8">
        <f>+'Simulation and  VaR'!F89/'Simulation and  VaR'!F88-1</f>
        <v>1.126408010012514E-2</v>
      </c>
      <c r="G76" s="8">
        <f>+'Simulation and  VaR'!G89/'Simulation and  VaR'!G88-1</f>
        <v>1.1876484560569001E-3</v>
      </c>
      <c r="H76" s="8">
        <f>+'Simulation and  VaR'!H89/'Simulation and  VaR'!H88-1</f>
        <v>-0.11385041551246544</v>
      </c>
      <c r="I76" s="8">
        <f>+'Simulation and  VaR'!I89/'Simulation and  VaR'!I88-1</f>
        <v>7.6522803795531003E-2</v>
      </c>
      <c r="J76" s="8">
        <f>+'Simulation and  VaR'!J89/'Simulation and  VaR'!J88-1</f>
        <v>0</v>
      </c>
      <c r="K76" s="8">
        <f>+'Simulation and  VaR'!K89/'Simulation and  VaR'!K88-1</f>
        <v>-3.9161814155663E-2</v>
      </c>
      <c r="L76" s="8">
        <f>+'Simulation and  VaR'!L89/'Simulation and  VaR'!L88-1</f>
        <v>4.929577464788748E-2</v>
      </c>
      <c r="N76" s="26">
        <f t="shared" si="11"/>
        <v>8.2292041311119307E-2</v>
      </c>
      <c r="O76" s="26">
        <f t="shared" si="12"/>
        <v>-1.2185046302553078E-2</v>
      </c>
      <c r="P76" s="26">
        <f t="shared" si="13"/>
        <v>6.9062148040130514E-3</v>
      </c>
      <c r="Q76" s="26">
        <f t="shared" si="14"/>
        <v>5.4305528294015075E-3</v>
      </c>
      <c r="R76" s="26">
        <f t="shared" si="15"/>
        <v>9.0829706886803672E-3</v>
      </c>
      <c r="S76" s="26">
        <f t="shared" si="16"/>
        <v>-9.9035351486470927E-4</v>
      </c>
      <c r="T76" s="26">
        <f t="shared" si="17"/>
        <v>-0.11919379555752585</v>
      </c>
      <c r="U76" s="26">
        <f t="shared" si="18"/>
        <v>6.412103766649363E-2</v>
      </c>
      <c r="V76" s="26">
        <f t="shared" si="19"/>
        <v>-1.0229205971642284E-2</v>
      </c>
      <c r="W76" s="26">
        <f t="shared" si="20"/>
        <v>-3.7594898873791582E-2</v>
      </c>
      <c r="X76" s="26">
        <f t="shared" si="21"/>
        <v>5.2820009761643187E-2</v>
      </c>
      <c r="AM76" s="39" t="s">
        <v>48</v>
      </c>
    </row>
    <row r="77" spans="2:49" x14ac:dyDescent="0.2">
      <c r="B77" s="8">
        <f>+'Simulation and  VaR'!B90/'Simulation and  VaR'!B89-1</f>
        <v>-4.9325455556356923E-2</v>
      </c>
      <c r="C77" s="8">
        <f>+'Simulation and  VaR'!C90/'Simulation and  VaR'!C89-1</f>
        <v>2.2533517251612789E-3</v>
      </c>
      <c r="D77" s="8">
        <f>+'Simulation and  VaR'!D90/'Simulation and  VaR'!D89-1</f>
        <v>1.3020833333332593E-3</v>
      </c>
      <c r="E77" s="8">
        <f>+'Simulation and  VaR'!E90/'Simulation and  VaR'!E89-1</f>
        <v>2.5284450063209896E-3</v>
      </c>
      <c r="F77" s="8">
        <f>+'Simulation and  VaR'!F90/'Simulation and  VaR'!F89-1</f>
        <v>4.9504950495049549E-3</v>
      </c>
      <c r="G77" s="8">
        <f>+'Simulation and  VaR'!G90/'Simulation and  VaR'!G89-1</f>
        <v>7.1174377224199059E-3</v>
      </c>
      <c r="H77" s="8">
        <f>+'Simulation and  VaR'!H90/'Simulation and  VaR'!H89-1</f>
        <v>1.6567677399187186E-2</v>
      </c>
      <c r="I77" s="8">
        <f>+'Simulation and  VaR'!I90/'Simulation and  VaR'!I89-1</f>
        <v>5.9236091365747257E-2</v>
      </c>
      <c r="J77" s="8">
        <f>+'Simulation and  VaR'!J90/'Simulation and  VaR'!J89-1</f>
        <v>0</v>
      </c>
      <c r="K77" s="8">
        <f>+'Simulation and  VaR'!K90/'Simulation and  VaR'!K89-1</f>
        <v>-8.7490930818147072E-3</v>
      </c>
      <c r="L77" s="8">
        <f>+'Simulation and  VaR'!L90/'Simulation and  VaR'!L89-1</f>
        <v>5.7118377838061285E-4</v>
      </c>
      <c r="N77" s="26">
        <f t="shared" si="11"/>
        <v>-5.3846380048781978E-2</v>
      </c>
      <c r="O77" s="26">
        <f t="shared" si="12"/>
        <v>-2.6341829341531512E-4</v>
      </c>
      <c r="P77" s="26">
        <f t="shared" si="13"/>
        <v>-9.9012499011768467E-4</v>
      </c>
      <c r="Q77" s="26">
        <f t="shared" si="14"/>
        <v>3.1568573381167116E-4</v>
      </c>
      <c r="R77" s="26">
        <f t="shared" si="15"/>
        <v>2.7693856380601816E-3</v>
      </c>
      <c r="S77" s="26">
        <f t="shared" si="16"/>
        <v>4.9394357514982966E-3</v>
      </c>
      <c r="T77" s="26">
        <f t="shared" si="17"/>
        <v>1.1224297354126781E-2</v>
      </c>
      <c r="U77" s="26">
        <f t="shared" si="18"/>
        <v>4.6834325236709877E-2</v>
      </c>
      <c r="V77" s="26">
        <f t="shared" si="19"/>
        <v>-1.0229205971642284E-2</v>
      </c>
      <c r="W77" s="26">
        <f t="shared" si="20"/>
        <v>-7.1821777999432927E-3</v>
      </c>
      <c r="X77" s="26">
        <f t="shared" si="21"/>
        <v>4.0954188921363197E-3</v>
      </c>
      <c r="AM77" s="36" t="s">
        <v>59</v>
      </c>
      <c r="AN77" s="36"/>
      <c r="AO77" s="36"/>
      <c r="AP77" s="36"/>
      <c r="AQ77" s="36"/>
    </row>
    <row r="78" spans="2:49" x14ac:dyDescent="0.2">
      <c r="B78" s="8">
        <f>+'Simulation and  VaR'!B91/'Simulation and  VaR'!B90-1</f>
        <v>4.330221121061717E-2</v>
      </c>
      <c r="C78" s="8">
        <f>+'Simulation and  VaR'!C91/'Simulation and  VaR'!C90-1</f>
        <v>3.6269411681337571E-2</v>
      </c>
      <c r="D78" s="8">
        <f>+'Simulation and  VaR'!D91/'Simulation and  VaR'!D90-1</f>
        <v>1.950585175552666E-2</v>
      </c>
      <c r="E78" s="8">
        <f>+'Simulation and  VaR'!E91/'Simulation and  VaR'!E90-1</f>
        <v>1.0088272383354413E-2</v>
      </c>
      <c r="F78" s="8">
        <f>+'Simulation and  VaR'!F91/'Simulation and  VaR'!F90-1</f>
        <v>7.3891625615765122E-3</v>
      </c>
      <c r="G78" s="8">
        <f>+'Simulation and  VaR'!G91/'Simulation and  VaR'!G90-1</f>
        <v>0</v>
      </c>
      <c r="H78" s="8">
        <f>+'Simulation and  VaR'!H91/'Simulation and  VaR'!H90-1</f>
        <v>-1.0147601476014678E-2</v>
      </c>
      <c r="I78" s="8">
        <f>+'Simulation and  VaR'!I91/'Simulation and  VaR'!I90-1</f>
        <v>0.23040443808160327</v>
      </c>
      <c r="J78" s="8">
        <f>+'Simulation and  VaR'!J91/'Simulation and  VaR'!J90-1</f>
        <v>1.3425925925925926</v>
      </c>
      <c r="K78" s="8">
        <f>+'Simulation and  VaR'!K91/'Simulation and  VaR'!K90-1</f>
        <v>-1.5715146818220949E-2</v>
      </c>
      <c r="L78" s="8">
        <f>+'Simulation and  VaR'!L91/'Simulation and  VaR'!L90-1</f>
        <v>6.6005423148280284E-2</v>
      </c>
      <c r="N78" s="26">
        <f t="shared" si="11"/>
        <v>3.8781286718192115E-2</v>
      </c>
      <c r="O78" s="26">
        <f t="shared" si="12"/>
        <v>3.3752641662760978E-2</v>
      </c>
      <c r="P78" s="26">
        <f t="shared" si="13"/>
        <v>1.7213643432075716E-2</v>
      </c>
      <c r="Q78" s="26">
        <f t="shared" si="14"/>
        <v>7.8755131108450942E-3</v>
      </c>
      <c r="R78" s="26">
        <f t="shared" si="15"/>
        <v>5.2080531501317393E-3</v>
      </c>
      <c r="S78" s="26">
        <f t="shared" si="16"/>
        <v>-2.1780019709216093E-3</v>
      </c>
      <c r="T78" s="26">
        <f t="shared" si="17"/>
        <v>-1.5490981521075083E-2</v>
      </c>
      <c r="U78" s="26">
        <f t="shared" si="18"/>
        <v>0.2180026719525659</v>
      </c>
      <c r="V78" s="26">
        <f t="shared" si="19"/>
        <v>1.3323633866209503</v>
      </c>
      <c r="W78" s="26">
        <f t="shared" si="20"/>
        <v>-1.4148231536349535E-2</v>
      </c>
      <c r="X78" s="26">
        <f t="shared" si="21"/>
        <v>6.9529658262035984E-2</v>
      </c>
      <c r="AM78" s="35">
        <f t="array" ref="AM78:AW88">MMULT(AM64:AW74,TRANSPOSE(AM64:AW74))</f>
        <v>5.4169423202421844E-3</v>
      </c>
      <c r="AN78" s="35">
        <v>1.7676737047775052E-3</v>
      </c>
      <c r="AO78" s="35">
        <v>1.1654514408621925E-3</v>
      </c>
      <c r="AP78" s="35">
        <v>1.0021186318558183E-3</v>
      </c>
      <c r="AQ78" s="35">
        <v>9.2681128256068973E-4</v>
      </c>
      <c r="AR78" s="35">
        <v>8.3266864006789523E-4</v>
      </c>
      <c r="AS78" s="35">
        <v>-8.5525250221585997E-4</v>
      </c>
      <c r="AT78" s="35">
        <v>-6.0310956447181814E-4</v>
      </c>
      <c r="AU78" s="35">
        <v>3.9465515905971597E-4</v>
      </c>
      <c r="AV78" s="35">
        <v>-3.9259097383557989E-4</v>
      </c>
      <c r="AW78" s="35">
        <v>3.5966247260960863E-4</v>
      </c>
    </row>
    <row r="79" spans="2:49" x14ac:dyDescent="0.2">
      <c r="B79" s="8">
        <f>+'Simulation and  VaR'!B92/'Simulation and  VaR'!B91-1</f>
        <v>-8.463435830237076E-2</v>
      </c>
      <c r="C79" s="8">
        <f>+'Simulation and  VaR'!C92/'Simulation and  VaR'!C91-1</f>
        <v>-4.4886089043553179E-3</v>
      </c>
      <c r="D79" s="8">
        <f>+'Simulation and  VaR'!D92/'Simulation and  VaR'!D91-1</f>
        <v>2.5510204081631294E-3</v>
      </c>
      <c r="E79" s="8">
        <f>+'Simulation and  VaR'!E92/'Simulation and  VaR'!E91-1</f>
        <v>6.2421972534332237E-3</v>
      </c>
      <c r="F79" s="8">
        <f>+'Simulation and  VaR'!F92/'Simulation and  VaR'!F91-1</f>
        <v>9.7799511002445438E-3</v>
      </c>
      <c r="G79" s="8">
        <f>+'Simulation and  VaR'!G92/'Simulation and  VaR'!G91-1</f>
        <v>5.8892815076558858E-3</v>
      </c>
      <c r="H79" s="8">
        <f>+'Simulation and  VaR'!H92/'Simulation and  VaR'!H91-1</f>
        <v>-3.5207621414518053E-3</v>
      </c>
      <c r="I79" s="8">
        <f>+'Simulation and  VaR'!I92/'Simulation and  VaR'!I91-1</f>
        <v>0.27270743945894838</v>
      </c>
      <c r="J79" s="8">
        <f>+'Simulation and  VaR'!J92/'Simulation and  VaR'!J91-1</f>
        <v>0</v>
      </c>
      <c r="K79" s="8">
        <f>+'Simulation and  VaR'!K92/'Simulation and  VaR'!K91-1</f>
        <v>6.7801058571366202E-3</v>
      </c>
      <c r="L79" s="8">
        <f>+'Simulation and  VaR'!L92/'Simulation and  VaR'!L91-1</f>
        <v>-3.4607403440658602E-2</v>
      </c>
      <c r="N79" s="26">
        <f t="shared" si="11"/>
        <v>-8.9155282794795815E-2</v>
      </c>
      <c r="O79" s="26">
        <f t="shared" si="12"/>
        <v>-7.0053789229319119E-3</v>
      </c>
      <c r="P79" s="26">
        <f t="shared" si="13"/>
        <v>2.5881208471218537E-4</v>
      </c>
      <c r="Q79" s="26">
        <f t="shared" si="14"/>
        <v>4.0294379809239049E-3</v>
      </c>
      <c r="R79" s="26">
        <f t="shared" si="15"/>
        <v>7.598841688799771E-3</v>
      </c>
      <c r="S79" s="26">
        <f t="shared" si="16"/>
        <v>3.7112795367342764E-3</v>
      </c>
      <c r="T79" s="26">
        <f t="shared" si="17"/>
        <v>-8.8641421865122104E-3</v>
      </c>
      <c r="U79" s="26">
        <f t="shared" si="18"/>
        <v>0.260305673329911</v>
      </c>
      <c r="V79" s="26">
        <f t="shared" si="19"/>
        <v>-1.0229205971642284E-2</v>
      </c>
      <c r="W79" s="26">
        <f t="shared" si="20"/>
        <v>8.3470211390080339E-3</v>
      </c>
      <c r="X79" s="26">
        <f t="shared" si="21"/>
        <v>-3.1083168326902895E-2</v>
      </c>
      <c r="AM79" s="35">
        <v>1.7676737047775052E-3</v>
      </c>
      <c r="AN79" s="35">
        <v>1.4740724440008102E-3</v>
      </c>
      <c r="AO79" s="35">
        <v>8.9397421644477125E-4</v>
      </c>
      <c r="AP79" s="35">
        <v>7.5987654830825507E-4</v>
      </c>
      <c r="AQ79" s="35">
        <v>6.8246403512442478E-4</v>
      </c>
      <c r="AR79" s="35">
        <v>6.3132001893478201E-4</v>
      </c>
      <c r="AS79" s="35">
        <v>-5.4845128947745181E-4</v>
      </c>
      <c r="AT79" s="35">
        <v>5.464191926476123E-5</v>
      </c>
      <c r="AU79" s="35">
        <v>6.7840116118763412E-4</v>
      </c>
      <c r="AV79" s="35">
        <v>-1.2314167192020405E-4</v>
      </c>
      <c r="AW79" s="35">
        <v>2.315997541759787E-4</v>
      </c>
    </row>
    <row r="80" spans="2:49" x14ac:dyDescent="0.2">
      <c r="B80" s="8">
        <f>+'Simulation and  VaR'!B93/'Simulation and  VaR'!B92-1</f>
        <v>0.11990053643063003</v>
      </c>
      <c r="C80" s="8">
        <f>+'Simulation and  VaR'!C93/'Simulation and  VaR'!C92-1</f>
        <v>3.6144303823295587E-2</v>
      </c>
      <c r="D80" s="8">
        <f>+'Simulation and  VaR'!D93/'Simulation and  VaR'!D92-1</f>
        <v>2.0356234096692072E-2</v>
      </c>
      <c r="E80" s="8">
        <f>+'Simulation and  VaR'!E93/'Simulation and  VaR'!E92-1</f>
        <v>1.6129032258064502E-2</v>
      </c>
      <c r="F80" s="8">
        <f>+'Simulation and  VaR'!F93/'Simulation and  VaR'!F92-1</f>
        <v>8.4745762711864181E-3</v>
      </c>
      <c r="G80" s="8">
        <f>+'Simulation and  VaR'!G93/'Simulation and  VaR'!G92-1</f>
        <v>1.053864168618257E-2</v>
      </c>
      <c r="H80" s="8">
        <f>+'Simulation and  VaR'!H93/'Simulation and  VaR'!H92-1</f>
        <v>-2.3277564169177922E-2</v>
      </c>
      <c r="I80" s="8">
        <f>+'Simulation and  VaR'!I93/'Simulation and  VaR'!I92-1</f>
        <v>-1.5713387806411072E-2</v>
      </c>
      <c r="J80" s="8">
        <f>+'Simulation and  VaR'!J93/'Simulation and  VaR'!J92-1</f>
        <v>0</v>
      </c>
      <c r="K80" s="8">
        <f>+'Simulation and  VaR'!K93/'Simulation and  VaR'!K92-1</f>
        <v>3.975495307612098E-2</v>
      </c>
      <c r="L80" s="8">
        <f>+'Simulation and  VaR'!L93/'Simulation and  VaR'!L92-1</f>
        <v>-4.2781861045624869E-2</v>
      </c>
      <c r="N80" s="26">
        <f t="shared" si="11"/>
        <v>0.11537961193820498</v>
      </c>
      <c r="O80" s="26">
        <f t="shared" si="12"/>
        <v>3.3627533804718994E-2</v>
      </c>
      <c r="P80" s="26">
        <f t="shared" si="13"/>
        <v>1.8064025773241128E-2</v>
      </c>
      <c r="Q80" s="26">
        <f t="shared" si="14"/>
        <v>1.3916272985555183E-2</v>
      </c>
      <c r="R80" s="26">
        <f t="shared" si="15"/>
        <v>6.2934668597416452E-3</v>
      </c>
      <c r="S80" s="26">
        <f t="shared" si="16"/>
        <v>8.3606397152609611E-3</v>
      </c>
      <c r="T80" s="26">
        <f t="shared" si="17"/>
        <v>-2.8620944214238327E-2</v>
      </c>
      <c r="U80" s="26">
        <f t="shared" si="18"/>
        <v>-2.8115153935448452E-2</v>
      </c>
      <c r="V80" s="26">
        <f t="shared" si="19"/>
        <v>-1.0229205971642284E-2</v>
      </c>
      <c r="W80" s="26">
        <f t="shared" si="20"/>
        <v>4.1321868357992397E-2</v>
      </c>
      <c r="X80" s="26">
        <f t="shared" si="21"/>
        <v>-3.9257625931869163E-2</v>
      </c>
      <c r="AM80" s="35">
        <v>1.1654514408621925E-3</v>
      </c>
      <c r="AN80" s="35">
        <v>8.9397421644477125E-4</v>
      </c>
      <c r="AO80" s="35">
        <v>7.3997753772856324E-4</v>
      </c>
      <c r="AP80" s="35">
        <v>6.3547098851785716E-4</v>
      </c>
      <c r="AQ80" s="35">
        <v>5.8103634003881432E-4</v>
      </c>
      <c r="AR80" s="35">
        <v>5.2692407471868058E-4</v>
      </c>
      <c r="AS80" s="35">
        <v>-3.9208931959668395E-4</v>
      </c>
      <c r="AT80" s="35">
        <v>-4.1249695285012105E-5</v>
      </c>
      <c r="AU80" s="35">
        <v>4.4078302674869363E-4</v>
      </c>
      <c r="AV80" s="35">
        <v>-1.0450229778179507E-4</v>
      </c>
      <c r="AW80" s="35">
        <v>1.881863390961823E-4</v>
      </c>
    </row>
    <row r="81" spans="2:49" x14ac:dyDescent="0.2">
      <c r="B81" s="8">
        <f>+'Simulation and  VaR'!B94/'Simulation and  VaR'!B93-1</f>
        <v>4.7839589793705617E-2</v>
      </c>
      <c r="C81" s="8">
        <f>+'Simulation and  VaR'!C94/'Simulation and  VaR'!C93-1</f>
        <v>4.2018469680938475E-2</v>
      </c>
      <c r="D81" s="8">
        <f>+'Simulation and  VaR'!D94/'Simulation and  VaR'!D93-1</f>
        <v>2.9925187032419087E-2</v>
      </c>
      <c r="E81" s="8">
        <f>+'Simulation and  VaR'!E94/'Simulation and  VaR'!E93-1</f>
        <v>3.0525030525030417E-2</v>
      </c>
      <c r="F81" s="8">
        <f>+'Simulation and  VaR'!F94/'Simulation and  VaR'!F93-1</f>
        <v>3.4813925570227999E-2</v>
      </c>
      <c r="G81" s="8">
        <f>+'Simulation and  VaR'!G94/'Simulation and  VaR'!G93-1</f>
        <v>2.8968713789107703E-2</v>
      </c>
      <c r="H81" s="8">
        <f>+'Simulation and  VaR'!H94/'Simulation and  VaR'!H93-1</f>
        <v>-3.90467070964996E-2</v>
      </c>
      <c r="I81" s="8">
        <f>+'Simulation and  VaR'!I94/'Simulation and  VaR'!I93-1</f>
        <v>1.4222686636479631E-2</v>
      </c>
      <c r="J81" s="8">
        <f>+'Simulation and  VaR'!J94/'Simulation and  VaR'!J93-1</f>
        <v>0</v>
      </c>
      <c r="K81" s="8">
        <f>+'Simulation and  VaR'!K94/'Simulation and  VaR'!K93-1</f>
        <v>1.2953909155488663E-2</v>
      </c>
      <c r="L81" s="8">
        <f>+'Simulation and  VaR'!L94/'Simulation and  VaR'!L93-1</f>
        <v>1.2857660268018822E-2</v>
      </c>
      <c r="N81" s="26">
        <f t="shared" si="11"/>
        <v>4.3318665301280562E-2</v>
      </c>
      <c r="O81" s="26">
        <f t="shared" si="12"/>
        <v>3.9501699662361882E-2</v>
      </c>
      <c r="P81" s="26">
        <f t="shared" si="13"/>
        <v>2.7632978708968144E-2</v>
      </c>
      <c r="Q81" s="26">
        <f t="shared" si="14"/>
        <v>2.8312271252521098E-2</v>
      </c>
      <c r="R81" s="26">
        <f t="shared" si="15"/>
        <v>3.2632816158783225E-2</v>
      </c>
      <c r="S81" s="26">
        <f t="shared" si="16"/>
        <v>2.6790711818186094E-2</v>
      </c>
      <c r="T81" s="26">
        <f t="shared" si="17"/>
        <v>-4.4390087141560008E-2</v>
      </c>
      <c r="U81" s="26">
        <f t="shared" si="18"/>
        <v>1.8209205074422516E-3</v>
      </c>
      <c r="V81" s="26">
        <f t="shared" si="19"/>
        <v>-1.0229205971642284E-2</v>
      </c>
      <c r="W81" s="26">
        <f t="shared" si="20"/>
        <v>1.4520824437360077E-2</v>
      </c>
      <c r="X81" s="26">
        <f t="shared" si="21"/>
        <v>1.6381895381774529E-2</v>
      </c>
      <c r="AM81" s="35">
        <v>1.0021186318558183E-3</v>
      </c>
      <c r="AN81" s="35">
        <v>7.5987654830825507E-4</v>
      </c>
      <c r="AO81" s="35">
        <v>6.3547098851785716E-4</v>
      </c>
      <c r="AP81" s="35">
        <v>5.9705743124708211E-4</v>
      </c>
      <c r="AQ81" s="35">
        <v>5.4855392730570013E-4</v>
      </c>
      <c r="AR81" s="35">
        <v>4.9696129709805468E-4</v>
      </c>
      <c r="AS81" s="35">
        <v>-3.6646634720822042E-4</v>
      </c>
      <c r="AT81" s="35">
        <v>-9.8341161169294001E-5</v>
      </c>
      <c r="AU81" s="35">
        <v>3.5043998645975483E-4</v>
      </c>
      <c r="AV81" s="35">
        <v>-8.7300328497902959E-5</v>
      </c>
      <c r="AW81" s="35">
        <v>1.6584699997137747E-4</v>
      </c>
    </row>
    <row r="82" spans="2:49" x14ac:dyDescent="0.2">
      <c r="B82" s="8">
        <f>+'Simulation and  VaR'!B95/'Simulation and  VaR'!B94-1</f>
        <v>-1.3303582646809198E-2</v>
      </c>
      <c r="C82" s="8">
        <f>+'Simulation and  VaR'!C95/'Simulation and  VaR'!C94-1</f>
        <v>8.4452168803990091E-3</v>
      </c>
      <c r="D82" s="8">
        <f>+'Simulation and  VaR'!D95/'Simulation and  VaR'!D94-1</f>
        <v>1.4527845036319542E-2</v>
      </c>
      <c r="E82" s="8">
        <f>+'Simulation and  VaR'!E95/'Simulation and  VaR'!E94-1</f>
        <v>1.7772511848341166E-2</v>
      </c>
      <c r="F82" s="8">
        <f>+'Simulation and  VaR'!F95/'Simulation and  VaR'!F94-1</f>
        <v>2.5522041763341052E-2</v>
      </c>
      <c r="G82" s="8">
        <f>+'Simulation and  VaR'!G95/'Simulation and  VaR'!G94-1</f>
        <v>2.0270270270270396E-2</v>
      </c>
      <c r="H82" s="8">
        <f>+'Simulation and  VaR'!H95/'Simulation and  VaR'!H94-1</f>
        <v>-3.3547387068201928E-2</v>
      </c>
      <c r="I82" s="8">
        <f>+'Simulation and  VaR'!I95/'Simulation and  VaR'!I94-1</f>
        <v>-0.11848205597847861</v>
      </c>
      <c r="J82" s="8">
        <f>+'Simulation and  VaR'!J95/'Simulation and  VaR'!J94-1</f>
        <v>0</v>
      </c>
      <c r="K82" s="8">
        <f>+'Simulation and  VaR'!K95/'Simulation and  VaR'!K94-1</f>
        <v>-1.1550678602367914E-2</v>
      </c>
      <c r="L82" s="8">
        <f>+'Simulation and  VaR'!L95/'Simulation and  VaR'!L94-1</f>
        <v>8.1888074378688724E-3</v>
      </c>
      <c r="N82" s="26">
        <f t="shared" si="11"/>
        <v>-1.7824507139234252E-2</v>
      </c>
      <c r="O82" s="26">
        <f t="shared" si="12"/>
        <v>5.9284468618224151E-3</v>
      </c>
      <c r="P82" s="26">
        <f t="shared" si="13"/>
        <v>1.2235636712868599E-2</v>
      </c>
      <c r="Q82" s="26">
        <f t="shared" si="14"/>
        <v>1.5559752575831847E-2</v>
      </c>
      <c r="R82" s="26">
        <f t="shared" si="15"/>
        <v>2.3340932351896278E-2</v>
      </c>
      <c r="S82" s="26">
        <f t="shared" si="16"/>
        <v>1.8092268299348787E-2</v>
      </c>
      <c r="T82" s="26">
        <f t="shared" si="17"/>
        <v>-3.8890767113262337E-2</v>
      </c>
      <c r="U82" s="26">
        <f t="shared" si="18"/>
        <v>-0.13088382210751598</v>
      </c>
      <c r="V82" s="26">
        <f t="shared" si="19"/>
        <v>-1.0229205971642284E-2</v>
      </c>
      <c r="W82" s="26">
        <f t="shared" si="20"/>
        <v>-9.9837633204965005E-3</v>
      </c>
      <c r="X82" s="26">
        <f t="shared" si="21"/>
        <v>1.1713042551624579E-2</v>
      </c>
      <c r="AM82" s="35">
        <v>9.2681128256068973E-4</v>
      </c>
      <c r="AN82" s="35">
        <v>6.8246403512442478E-4</v>
      </c>
      <c r="AO82" s="35">
        <v>5.8103634003881432E-4</v>
      </c>
      <c r="AP82" s="35">
        <v>5.4855392730570013E-4</v>
      </c>
      <c r="AQ82" s="35">
        <v>5.6765025371002201E-4</v>
      </c>
      <c r="AR82" s="35">
        <v>4.908174363610397E-4</v>
      </c>
      <c r="AS82" s="35">
        <v>-2.9885566713187573E-4</v>
      </c>
      <c r="AT82" s="35">
        <v>-8.7529881839739138E-5</v>
      </c>
      <c r="AU82" s="35">
        <v>2.7140792101243172E-4</v>
      </c>
      <c r="AV82" s="35">
        <v>-1.029789042313382E-4</v>
      </c>
      <c r="AW82" s="35">
        <v>1.7382607908494373E-4</v>
      </c>
    </row>
    <row r="83" spans="2:49" x14ac:dyDescent="0.2">
      <c r="B83" s="8">
        <f>+'Simulation and  VaR'!B96/'Simulation and  VaR'!B95-1</f>
        <v>-4.0131478919151142E-2</v>
      </c>
      <c r="C83" s="8">
        <f>+'Simulation and  VaR'!C96/'Simulation and  VaR'!C95-1</f>
        <v>-5.3268620168335223E-3</v>
      </c>
      <c r="D83" s="8">
        <f>+'Simulation and  VaR'!D96/'Simulation and  VaR'!D95-1</f>
        <v>1.1933174224343812E-2</v>
      </c>
      <c r="E83" s="8">
        <f>+'Simulation and  VaR'!E96/'Simulation and  VaR'!E95-1</f>
        <v>1.9790454016298087E-2</v>
      </c>
      <c r="F83" s="8">
        <f>+'Simulation and  VaR'!F96/'Simulation and  VaR'!F95-1</f>
        <v>2.7149321266968451E-2</v>
      </c>
      <c r="G83" s="8">
        <f>+'Simulation and  VaR'!G96/'Simulation and  VaR'!G95-1</f>
        <v>2.4282560706401668E-2</v>
      </c>
      <c r="H83" s="8">
        <f>+'Simulation and  VaR'!H96/'Simulation and  VaR'!H95-1</f>
        <v>-1.4663764463283324E-2</v>
      </c>
      <c r="I83" s="8">
        <f>+'Simulation and  VaR'!I96/'Simulation and  VaR'!I95-1</f>
        <v>-2.7595610674631565E-2</v>
      </c>
      <c r="J83" s="8">
        <f>+'Simulation and  VaR'!J96/'Simulation and  VaR'!J95-1</f>
        <v>0</v>
      </c>
      <c r="K83" s="8">
        <f>+'Simulation and  VaR'!K96/'Simulation and  VaR'!K95-1</f>
        <v>-2.2953966862817587E-3</v>
      </c>
      <c r="L83" s="8">
        <f>+'Simulation and  VaR'!L96/'Simulation and  VaR'!L95-1</f>
        <v>8.2287011420869582E-3</v>
      </c>
      <c r="N83" s="26">
        <f t="shared" si="11"/>
        <v>-4.4652403411576197E-2</v>
      </c>
      <c r="O83" s="26">
        <f t="shared" si="12"/>
        <v>-7.8436320354101155E-3</v>
      </c>
      <c r="P83" s="26">
        <f t="shared" si="13"/>
        <v>9.6409659008928686E-3</v>
      </c>
      <c r="Q83" s="26">
        <f t="shared" si="14"/>
        <v>1.7577694743788768E-2</v>
      </c>
      <c r="R83" s="26">
        <f t="shared" si="15"/>
        <v>2.4968211855523677E-2</v>
      </c>
      <c r="S83" s="26">
        <f t="shared" si="16"/>
        <v>2.2104558735480059E-2</v>
      </c>
      <c r="T83" s="26">
        <f t="shared" si="17"/>
        <v>-2.0007144508343729E-2</v>
      </c>
      <c r="U83" s="26">
        <f t="shared" si="18"/>
        <v>-3.9997376803668945E-2</v>
      </c>
      <c r="V83" s="26">
        <f t="shared" si="19"/>
        <v>-1.0229205971642284E-2</v>
      </c>
      <c r="W83" s="26">
        <f t="shared" si="20"/>
        <v>-7.284814044103442E-4</v>
      </c>
      <c r="X83" s="26">
        <f t="shared" si="21"/>
        <v>1.1752936255842665E-2</v>
      </c>
      <c r="AM83" s="35">
        <v>8.3266864006789523E-4</v>
      </c>
      <c r="AN83" s="35">
        <v>6.3132001893478201E-4</v>
      </c>
      <c r="AO83" s="35">
        <v>5.2692407471868058E-4</v>
      </c>
      <c r="AP83" s="35">
        <v>4.9696129709805468E-4</v>
      </c>
      <c r="AQ83" s="35">
        <v>4.908174363610397E-4</v>
      </c>
      <c r="AR83" s="35">
        <v>4.842900299066734E-4</v>
      </c>
      <c r="AS83" s="35">
        <v>-2.9146849002284773E-4</v>
      </c>
      <c r="AT83" s="35">
        <v>-9.0539418893644457E-5</v>
      </c>
      <c r="AU83" s="35">
        <v>2.2708681846573422E-4</v>
      </c>
      <c r="AV83" s="35">
        <v>-6.8518759278536878E-5</v>
      </c>
      <c r="AW83" s="35">
        <v>1.4439348117256938E-4</v>
      </c>
    </row>
    <row r="84" spans="2:49" x14ac:dyDescent="0.2">
      <c r="B84" s="8">
        <f>+'Simulation and  VaR'!B97/'Simulation and  VaR'!B96-1</f>
        <v>-4.5781145908668663E-2</v>
      </c>
      <c r="C84" s="8">
        <f>+'Simulation and  VaR'!C97/'Simulation and  VaR'!C96-1</f>
        <v>3.5716652309323527E-2</v>
      </c>
      <c r="D84" s="8">
        <f>+'Simulation and  VaR'!D97/'Simulation and  VaR'!D96-1</f>
        <v>2.9481132075471761E-2</v>
      </c>
      <c r="E84" s="8">
        <f>+'Simulation and  VaR'!E97/'Simulation and  VaR'!E96-1</f>
        <v>2.9680365296803624E-2</v>
      </c>
      <c r="F84" s="8">
        <f>+'Simulation and  VaR'!F97/'Simulation and  VaR'!F96-1</f>
        <v>3.6343612334801767E-2</v>
      </c>
      <c r="G84" s="8">
        <f>+'Simulation and  VaR'!G97/'Simulation and  VaR'!G96-1</f>
        <v>2.2629310344827624E-2</v>
      </c>
      <c r="H84" s="8">
        <f>+'Simulation and  VaR'!H97/'Simulation and  VaR'!H96-1</f>
        <v>-7.7781653296128295E-2</v>
      </c>
      <c r="I84" s="8">
        <f>+'Simulation and  VaR'!I97/'Simulation and  VaR'!I96-1</f>
        <v>6.1765491452991483E-2</v>
      </c>
      <c r="J84" s="8">
        <f>+'Simulation and  VaR'!J97/'Simulation and  VaR'!J96-1</f>
        <v>0</v>
      </c>
      <c r="K84" s="8">
        <f>+'Simulation and  VaR'!K97/'Simulation and  VaR'!K96-1</f>
        <v>-1.4640675980925888E-3</v>
      </c>
      <c r="L84" s="8">
        <f>+'Simulation and  VaR'!L97/'Simulation and  VaR'!L96-1</f>
        <v>4.9215506930275099E-2</v>
      </c>
      <c r="N84" s="26">
        <f t="shared" si="11"/>
        <v>-5.0302070401093718E-2</v>
      </c>
      <c r="O84" s="26">
        <f t="shared" si="12"/>
        <v>3.3199882290746933E-2</v>
      </c>
      <c r="P84" s="26">
        <f t="shared" si="13"/>
        <v>2.7188923752020817E-2</v>
      </c>
      <c r="Q84" s="26">
        <f t="shared" si="14"/>
        <v>2.7467606024294305E-2</v>
      </c>
      <c r="R84" s="26">
        <f t="shared" si="15"/>
        <v>3.4162502923356992E-2</v>
      </c>
      <c r="S84" s="26">
        <f t="shared" si="16"/>
        <v>2.0451308373906015E-2</v>
      </c>
      <c r="T84" s="26">
        <f t="shared" si="17"/>
        <v>-8.3125033341188703E-2</v>
      </c>
      <c r="U84" s="26">
        <f t="shared" si="18"/>
        <v>4.9363725323954104E-2</v>
      </c>
      <c r="V84" s="26">
        <f t="shared" si="19"/>
        <v>-1.0229205971642284E-2</v>
      </c>
      <c r="W84" s="26">
        <f t="shared" si="20"/>
        <v>1.0284768377882576E-4</v>
      </c>
      <c r="X84" s="26">
        <f t="shared" si="21"/>
        <v>5.2739742044030806E-2</v>
      </c>
      <c r="AM84" s="35">
        <v>-8.5525250221585997E-4</v>
      </c>
      <c r="AN84" s="35">
        <v>-5.4845128947745181E-4</v>
      </c>
      <c r="AO84" s="35">
        <v>-3.9208931959668395E-4</v>
      </c>
      <c r="AP84" s="35">
        <v>-3.6646634720822042E-4</v>
      </c>
      <c r="AQ84" s="35">
        <v>-2.9885566713187573E-4</v>
      </c>
      <c r="AR84" s="35">
        <v>-2.9146849002284773E-4</v>
      </c>
      <c r="AS84" s="35">
        <v>2.162575138737308E-3</v>
      </c>
      <c r="AT84" s="35">
        <v>1.1137919489540159E-4</v>
      </c>
      <c r="AU84" s="35">
        <v>-2.7201402861004803E-4</v>
      </c>
      <c r="AV84" s="35">
        <v>-2.3682559368339159E-6</v>
      </c>
      <c r="AW84" s="35">
        <v>-1.2826715940619481E-5</v>
      </c>
    </row>
    <row r="85" spans="2:49" x14ac:dyDescent="0.2">
      <c r="B85" s="8">
        <f>+'Simulation and  VaR'!B98/'Simulation and  VaR'!B97-1</f>
        <v>0.1911118536992491</v>
      </c>
      <c r="C85" s="8">
        <f>+'Simulation and  VaR'!C98/'Simulation and  VaR'!C97-1</f>
        <v>3.0593846321177232E-2</v>
      </c>
      <c r="D85" s="8">
        <f>+'Simulation and  VaR'!D98/'Simulation and  VaR'!D97-1</f>
        <v>3.2073310423825774E-2</v>
      </c>
      <c r="E85" s="8">
        <f>+'Simulation and  VaR'!E98/'Simulation and  VaR'!E97-1</f>
        <v>2.9933481152993213E-2</v>
      </c>
      <c r="F85" s="8">
        <f>+'Simulation and  VaR'!F98/'Simulation and  VaR'!F97-1</f>
        <v>2.8692879914983926E-2</v>
      </c>
      <c r="G85" s="8">
        <f>+'Simulation and  VaR'!G98/'Simulation and  VaR'!G97-1</f>
        <v>3.0558482613276983E-2</v>
      </c>
      <c r="H85" s="8">
        <f>+'Simulation and  VaR'!H98/'Simulation and  VaR'!H97-1</f>
        <v>-9.0141200201714677E-2</v>
      </c>
      <c r="I85" s="8">
        <f>+'Simulation and  VaR'!I98/'Simulation and  VaR'!I97-1</f>
        <v>-4.0877932205521716E-2</v>
      </c>
      <c r="J85" s="8">
        <f>+'Simulation and  VaR'!J98/'Simulation and  VaR'!J97-1</f>
        <v>0</v>
      </c>
      <c r="K85" s="8">
        <f>+'Simulation and  VaR'!K98/'Simulation and  VaR'!K97-1</f>
        <v>-2.9659419379162943E-2</v>
      </c>
      <c r="L85" s="8">
        <f>+'Simulation and  VaR'!L98/'Simulation and  VaR'!L97-1</f>
        <v>1.5758591785414833E-2</v>
      </c>
      <c r="N85" s="26">
        <f t="shared" si="11"/>
        <v>0.18659092920682405</v>
      </c>
      <c r="O85" s="26">
        <f t="shared" si="12"/>
        <v>2.8077076302600638E-2</v>
      </c>
      <c r="P85" s="26">
        <f t="shared" si="13"/>
        <v>2.978110210037483E-2</v>
      </c>
      <c r="Q85" s="26">
        <f t="shared" si="14"/>
        <v>2.7720721880483894E-2</v>
      </c>
      <c r="R85" s="26">
        <f t="shared" si="15"/>
        <v>2.6511770503539152E-2</v>
      </c>
      <c r="S85" s="26">
        <f t="shared" si="16"/>
        <v>2.8380480642355373E-2</v>
      </c>
      <c r="T85" s="26">
        <f t="shared" si="17"/>
        <v>-9.5484580246775086E-2</v>
      </c>
      <c r="U85" s="26">
        <f t="shared" si="18"/>
        <v>-5.3279698334559096E-2</v>
      </c>
      <c r="V85" s="26">
        <f t="shared" si="19"/>
        <v>-1.0229205971642284E-2</v>
      </c>
      <c r="W85" s="26">
        <f t="shared" si="20"/>
        <v>-2.809250409729153E-2</v>
      </c>
      <c r="X85" s="26">
        <f t="shared" si="21"/>
        <v>1.928282689917054E-2</v>
      </c>
      <c r="AM85" s="35">
        <v>-6.0310956447181814E-4</v>
      </c>
      <c r="AN85" s="35">
        <v>5.464191926476123E-5</v>
      </c>
      <c r="AO85" s="35">
        <v>-4.1249695285012105E-5</v>
      </c>
      <c r="AP85" s="35">
        <v>-9.8341161169294001E-5</v>
      </c>
      <c r="AQ85" s="35">
        <v>-8.7529881839739138E-5</v>
      </c>
      <c r="AR85" s="35">
        <v>-9.0539418893644457E-5</v>
      </c>
      <c r="AS85" s="35">
        <v>1.1137919489540159E-4</v>
      </c>
      <c r="AT85" s="35">
        <v>5.6111809296600576E-3</v>
      </c>
      <c r="AU85" s="35">
        <v>1.5863621893787952E-3</v>
      </c>
      <c r="AV85" s="35">
        <v>6.2831333403792333E-4</v>
      </c>
      <c r="AW85" s="35">
        <v>-4.5965559518841115E-4</v>
      </c>
    </row>
    <row r="86" spans="2:49" x14ac:dyDescent="0.2">
      <c r="B86" s="8">
        <f>+'Simulation and  VaR'!B99/'Simulation and  VaR'!B98-1</f>
        <v>-0.10166679633458031</v>
      </c>
      <c r="C86" s="8">
        <f>+'Simulation and  VaR'!C99/'Simulation and  VaR'!C98-1</f>
        <v>-8.1833059428659816E-4</v>
      </c>
      <c r="D86" s="8">
        <f>+'Simulation and  VaR'!D99/'Simulation and  VaR'!D98-1</f>
        <v>2.6637069922308632E-2</v>
      </c>
      <c r="E86" s="8">
        <f>+'Simulation and  VaR'!E99/'Simulation and  VaR'!E98-1</f>
        <v>4.0904198062432728E-2</v>
      </c>
      <c r="F86" s="8">
        <f>+'Simulation and  VaR'!F99/'Simulation and  VaR'!F98-1</f>
        <v>3.8223140495867725E-2</v>
      </c>
      <c r="G86" s="8">
        <f>+'Simulation and  VaR'!G99/'Simulation and  VaR'!G98-1</f>
        <v>4.1922290388548111E-2</v>
      </c>
      <c r="H86" s="8">
        <f>+'Simulation and  VaR'!H99/'Simulation and  VaR'!H98-1</f>
        <v>-0.11930164888457817</v>
      </c>
      <c r="I86" s="8">
        <f>+'Simulation and  VaR'!I99/'Simulation and  VaR'!I98-1</f>
        <v>-3.2784735427185074E-2</v>
      </c>
      <c r="J86" s="8">
        <f>+'Simulation and  VaR'!J99/'Simulation and  VaR'!J98-1</f>
        <v>0</v>
      </c>
      <c r="K86" s="8">
        <f>+'Simulation and  VaR'!K99/'Simulation and  VaR'!K98-1</f>
        <v>7.037085006259991E-3</v>
      </c>
      <c r="L86" s="8">
        <f>+'Simulation and  VaR'!L99/'Simulation and  VaR'!L98-1</f>
        <v>-1.5217032513616169E-2</v>
      </c>
      <c r="N86" s="26">
        <f t="shared" si="11"/>
        <v>-0.10618772082700537</v>
      </c>
      <c r="O86" s="26">
        <f t="shared" si="12"/>
        <v>-3.3351006128631922E-3</v>
      </c>
      <c r="P86" s="26">
        <f t="shared" si="13"/>
        <v>2.4344861598857688E-2</v>
      </c>
      <c r="Q86" s="26">
        <f t="shared" si="14"/>
        <v>3.8691438789923413E-2</v>
      </c>
      <c r="R86" s="26">
        <f t="shared" si="15"/>
        <v>3.604203108442295E-2</v>
      </c>
      <c r="S86" s="26">
        <f t="shared" si="16"/>
        <v>3.9744288417626505E-2</v>
      </c>
      <c r="T86" s="26">
        <f t="shared" si="17"/>
        <v>-0.12464502892963858</v>
      </c>
      <c r="U86" s="26">
        <f t="shared" si="18"/>
        <v>-4.5186501556222454E-2</v>
      </c>
      <c r="V86" s="26">
        <f t="shared" si="19"/>
        <v>-1.0229205971642284E-2</v>
      </c>
      <c r="W86" s="26">
        <f t="shared" si="20"/>
        <v>8.6040002881314047E-3</v>
      </c>
      <c r="X86" s="26">
        <f t="shared" si="21"/>
        <v>-1.1692797399860462E-2</v>
      </c>
      <c r="AM86" s="35">
        <v>3.9465515905971597E-4</v>
      </c>
      <c r="AN86" s="35">
        <v>6.7840116118763412E-4</v>
      </c>
      <c r="AO86" s="35">
        <v>4.4078302674869363E-4</v>
      </c>
      <c r="AP86" s="35">
        <v>3.5043998645975483E-4</v>
      </c>
      <c r="AQ86" s="35">
        <v>2.7140792101243172E-4</v>
      </c>
      <c r="AR86" s="35">
        <v>2.2708681846573422E-4</v>
      </c>
      <c r="AS86" s="35">
        <v>-2.7201402861004803E-4</v>
      </c>
      <c r="AT86" s="35">
        <v>1.5863621893787952E-3</v>
      </c>
      <c r="AU86" s="35">
        <v>1.0949765440290429E-2</v>
      </c>
      <c r="AV86" s="35">
        <v>-1.2834525763443617E-4</v>
      </c>
      <c r="AW86" s="35">
        <v>6.4581455485440622E-4</v>
      </c>
    </row>
    <row r="87" spans="2:49" x14ac:dyDescent="0.2">
      <c r="B87" s="8">
        <f>+'Simulation and  VaR'!B100/'Simulation and  VaR'!B99-1</f>
        <v>-7.6197968221231593E-2</v>
      </c>
      <c r="C87" s="8">
        <f>+'Simulation and  VaR'!C100/'Simulation and  VaR'!C99-1</f>
        <v>-1.7481431276794024E-2</v>
      </c>
      <c r="D87" s="8">
        <f>+'Simulation and  VaR'!D100/'Simulation and  VaR'!D99-1</f>
        <v>3.2432432432432101E-3</v>
      </c>
      <c r="E87" s="8">
        <f>+'Simulation and  VaR'!E100/'Simulation and  VaR'!E99-1</f>
        <v>-2.0682523267838704E-3</v>
      </c>
      <c r="F87" s="8">
        <f>+'Simulation and  VaR'!F100/'Simulation and  VaR'!F99-1</f>
        <v>2.4875621890547261E-2</v>
      </c>
      <c r="G87" s="8">
        <f>+'Simulation and  VaR'!G100/'Simulation and  VaR'!G99-1</f>
        <v>2.9440628066732089E-2</v>
      </c>
      <c r="H87" s="8">
        <f>+'Simulation and  VaR'!H100/'Simulation and  VaR'!H99-1</f>
        <v>0.16299559471365654</v>
      </c>
      <c r="I87" s="8">
        <f>+'Simulation and  VaR'!I100/'Simulation and  VaR'!I99-1</f>
        <v>0.14066842925903322</v>
      </c>
      <c r="J87" s="8">
        <f>+'Simulation and  VaR'!J100/'Simulation and  VaR'!J99-1</f>
        <v>0.10375494071146263</v>
      </c>
      <c r="K87" s="8">
        <f>+'Simulation and  VaR'!K100/'Simulation and  VaR'!K99-1</f>
        <v>1.286118494383981E-3</v>
      </c>
      <c r="L87" s="8">
        <f>+'Simulation and  VaR'!L100/'Simulation and  VaR'!L99-1</f>
        <v>5.3965274519005568E-3</v>
      </c>
      <c r="N87" s="26">
        <f t="shared" si="11"/>
        <v>-8.0718892713656648E-2</v>
      </c>
      <c r="O87" s="26">
        <f t="shared" si="12"/>
        <v>-1.9998201295370617E-2</v>
      </c>
      <c r="P87" s="26">
        <f t="shared" si="13"/>
        <v>9.5103491979226613E-4</v>
      </c>
      <c r="Q87" s="26">
        <f t="shared" si="14"/>
        <v>-4.2810115992931892E-3</v>
      </c>
      <c r="R87" s="26">
        <f t="shared" si="15"/>
        <v>2.2694512479102487E-2</v>
      </c>
      <c r="S87" s="26">
        <f t="shared" si="16"/>
        <v>2.7262626095810479E-2</v>
      </c>
      <c r="T87" s="26">
        <f t="shared" si="17"/>
        <v>0.15765221466859614</v>
      </c>
      <c r="U87" s="26">
        <f t="shared" si="18"/>
        <v>0.12826666312999585</v>
      </c>
      <c r="V87" s="26">
        <f t="shared" si="19"/>
        <v>9.3525734739820343E-2</v>
      </c>
      <c r="W87" s="26">
        <f t="shared" si="20"/>
        <v>2.8530337762553955E-3</v>
      </c>
      <c r="X87" s="26">
        <f t="shared" si="21"/>
        <v>8.9207625656562636E-3</v>
      </c>
      <c r="AM87" s="35">
        <v>-3.9259097383557989E-4</v>
      </c>
      <c r="AN87" s="35">
        <v>-1.2314167192020405E-4</v>
      </c>
      <c r="AO87" s="35">
        <v>-1.0450229778179507E-4</v>
      </c>
      <c r="AP87" s="35">
        <v>-8.7300328497902959E-5</v>
      </c>
      <c r="AQ87" s="35">
        <v>-1.029789042313382E-4</v>
      </c>
      <c r="AR87" s="35">
        <v>-6.8518759278536878E-5</v>
      </c>
      <c r="AS87" s="35">
        <v>-2.3682559368339159E-6</v>
      </c>
      <c r="AT87" s="35">
        <v>6.2831333403792333E-4</v>
      </c>
      <c r="AU87" s="35">
        <v>-1.2834525763443617E-4</v>
      </c>
      <c r="AV87" s="35">
        <v>8.4876478960358825E-4</v>
      </c>
      <c r="AW87" s="35">
        <v>-4.2541335751584302E-4</v>
      </c>
    </row>
    <row r="88" spans="2:49" x14ac:dyDescent="0.2">
      <c r="B88" s="8">
        <f>+'Simulation and  VaR'!B101/'Simulation and  VaR'!B100-1</f>
        <v>1.7763164462560876E-3</v>
      </c>
      <c r="C88" s="8">
        <f>+'Simulation and  VaR'!C101/'Simulation and  VaR'!C100-1</f>
        <v>-2.7281147199832767E-2</v>
      </c>
      <c r="D88" s="8">
        <f>+'Simulation and  VaR'!D101/'Simulation and  VaR'!D100-1</f>
        <v>-4.0948275862068839E-2</v>
      </c>
      <c r="E88" s="8">
        <f>+'Simulation and  VaR'!E101/'Simulation and  VaR'!E100-1</f>
        <v>-3.1088082901554515E-2</v>
      </c>
      <c r="F88" s="8">
        <f>+'Simulation and  VaR'!F101/'Simulation and  VaR'!F100-1</f>
        <v>-3.2038834951456097E-2</v>
      </c>
      <c r="G88" s="8">
        <f>+'Simulation and  VaR'!G101/'Simulation and  VaR'!G100-1</f>
        <v>1.1439466158245981E-2</v>
      </c>
      <c r="H88" s="8">
        <f>+'Simulation and  VaR'!H101/'Simulation and  VaR'!H100-1</f>
        <v>-5.3300865800865793E-2</v>
      </c>
      <c r="I88" s="8">
        <f>+'Simulation and  VaR'!I101/'Simulation and  VaR'!I100-1</f>
        <v>0.10549150124806839</v>
      </c>
      <c r="J88" s="8">
        <f>+'Simulation and  VaR'!J101/'Simulation and  VaR'!J100-1</f>
        <v>0</v>
      </c>
      <c r="K88" s="8">
        <f>+'Simulation and  VaR'!K101/'Simulation and  VaR'!K100-1</f>
        <v>-4.2815550607980812E-3</v>
      </c>
      <c r="L88" s="8">
        <f>+'Simulation and  VaR'!L101/'Simulation and  VaR'!L100-1</f>
        <v>1.2002000333388718E-3</v>
      </c>
      <c r="N88" s="26">
        <f t="shared" si="11"/>
        <v>-2.7446080461689653E-3</v>
      </c>
      <c r="O88" s="26">
        <f t="shared" si="12"/>
        <v>-2.979791721840936E-2</v>
      </c>
      <c r="P88" s="26">
        <f t="shared" si="13"/>
        <v>-4.3240484185519783E-2</v>
      </c>
      <c r="Q88" s="26">
        <f t="shared" si="14"/>
        <v>-3.330084217406383E-2</v>
      </c>
      <c r="R88" s="26">
        <f t="shared" si="15"/>
        <v>-3.4219944362900871E-2</v>
      </c>
      <c r="S88" s="26">
        <f t="shared" si="16"/>
        <v>9.2614641873243718E-3</v>
      </c>
      <c r="T88" s="26">
        <f t="shared" si="17"/>
        <v>-5.8644245845926202E-2</v>
      </c>
      <c r="U88" s="26">
        <f t="shared" si="18"/>
        <v>9.3089735119031014E-2</v>
      </c>
      <c r="V88" s="26">
        <f t="shared" si="19"/>
        <v>-1.0229205971642284E-2</v>
      </c>
      <c r="W88" s="26">
        <f t="shared" si="20"/>
        <v>-2.7146397789266667E-3</v>
      </c>
      <c r="X88" s="26">
        <f t="shared" si="21"/>
        <v>4.7244351470945786E-3</v>
      </c>
      <c r="AM88" s="35">
        <v>3.5966247260960863E-4</v>
      </c>
      <c r="AN88" s="35">
        <v>2.315997541759787E-4</v>
      </c>
      <c r="AO88" s="35">
        <v>1.881863390961823E-4</v>
      </c>
      <c r="AP88" s="35">
        <v>1.6584699997137747E-4</v>
      </c>
      <c r="AQ88" s="35">
        <v>1.7382607908494373E-4</v>
      </c>
      <c r="AR88" s="35">
        <v>1.4439348117256938E-4</v>
      </c>
      <c r="AS88" s="35">
        <v>-1.2826715940619481E-5</v>
      </c>
      <c r="AT88" s="35">
        <v>-4.5965559518841115E-4</v>
      </c>
      <c r="AU88" s="35">
        <v>6.4581455485440622E-4</v>
      </c>
      <c r="AV88" s="35">
        <v>-4.2541335751584302E-4</v>
      </c>
      <c r="AW88" s="35">
        <v>8.838144562969383E-4</v>
      </c>
    </row>
    <row r="89" spans="2:49" x14ac:dyDescent="0.2">
      <c r="B89" s="8">
        <f>+'Simulation and  VaR'!B102/'Simulation and  VaR'!B101-1</f>
        <v>-4.3939106338639844E-2</v>
      </c>
      <c r="C89" s="8">
        <f>+'Simulation and  VaR'!C102/'Simulation and  VaR'!C101-1</f>
        <v>-3.2154208127755157E-2</v>
      </c>
      <c r="D89" s="8">
        <f>+'Simulation and  VaR'!D102/'Simulation and  VaR'!D101-1</f>
        <v>0</v>
      </c>
      <c r="E89" s="8">
        <f>+'Simulation and  VaR'!E102/'Simulation and  VaR'!E101-1</f>
        <v>-1.4973262032085599E-2</v>
      </c>
      <c r="F89" s="8">
        <f>+'Simulation and  VaR'!F102/'Simulation and  VaR'!F101-1</f>
        <v>-1.6048144433299938E-2</v>
      </c>
      <c r="G89" s="8">
        <f>+'Simulation and  VaR'!G102/'Simulation and  VaR'!G101-1</f>
        <v>2.827521206409056E-3</v>
      </c>
      <c r="H89" s="8">
        <f>+'Simulation and  VaR'!H102/'Simulation and  VaR'!H101-1</f>
        <v>-2.0148613889682698E-2</v>
      </c>
      <c r="I89" s="8">
        <f>+'Simulation and  VaR'!I102/'Simulation and  VaR'!I101-1</f>
        <v>3.7632385355625964E-2</v>
      </c>
      <c r="J89" s="8">
        <f>+'Simulation and  VaR'!J102/'Simulation and  VaR'!J101-1</f>
        <v>0</v>
      </c>
      <c r="K89" s="8">
        <f>+'Simulation and  VaR'!K102/'Simulation and  VaR'!K101-1</f>
        <v>9.2449260405915723E-3</v>
      </c>
      <c r="L89" s="8">
        <f>+'Simulation and  VaR'!L102/'Simulation and  VaR'!L101-1</f>
        <v>2.3975225600212369E-3</v>
      </c>
      <c r="N89" s="26">
        <f t="shared" si="11"/>
        <v>-4.8460030831064899E-2</v>
      </c>
      <c r="O89" s="26">
        <f t="shared" si="12"/>
        <v>-3.467097814633175E-2</v>
      </c>
      <c r="P89" s="26">
        <f t="shared" si="13"/>
        <v>-2.292208323450944E-3</v>
      </c>
      <c r="Q89" s="26">
        <f t="shared" si="14"/>
        <v>-1.7186021304594918E-2</v>
      </c>
      <c r="R89" s="26">
        <f t="shared" si="15"/>
        <v>-1.8229253844744712E-2</v>
      </c>
      <c r="S89" s="26">
        <f t="shared" si="16"/>
        <v>6.4951923548744669E-4</v>
      </c>
      <c r="T89" s="26">
        <f t="shared" si="17"/>
        <v>-2.5491993934743103E-2</v>
      </c>
      <c r="U89" s="26">
        <f t="shared" si="18"/>
        <v>2.5230619226588584E-2</v>
      </c>
      <c r="V89" s="26">
        <f t="shared" si="19"/>
        <v>-1.0229205971642284E-2</v>
      </c>
      <c r="W89" s="26">
        <f t="shared" si="20"/>
        <v>1.0811841322462986E-2</v>
      </c>
      <c r="X89" s="26">
        <f t="shared" si="21"/>
        <v>5.9217576737769437E-3</v>
      </c>
      <c r="AM89" s="36" t="s">
        <v>50</v>
      </c>
      <c r="AN89" s="36"/>
      <c r="AO89" s="36"/>
    </row>
    <row r="90" spans="2:49" x14ac:dyDescent="0.2">
      <c r="B90" s="8">
        <f>+'Simulation and  VaR'!B103/'Simulation and  VaR'!B102-1</f>
        <v>-0.12691722851585985</v>
      </c>
      <c r="C90" s="8">
        <f>+'Simulation and  VaR'!C103/'Simulation and  VaR'!C102-1</f>
        <v>9.0752070408193219E-3</v>
      </c>
      <c r="D90" s="8">
        <f>+'Simulation and  VaR'!D103/'Simulation and  VaR'!D102-1</f>
        <v>-6.741573033707926E-3</v>
      </c>
      <c r="E90" s="8">
        <f>+'Simulation and  VaR'!E103/'Simulation and  VaR'!E102-1</f>
        <v>-7.6004343105319228E-3</v>
      </c>
      <c r="F90" s="8">
        <f>+'Simulation and  VaR'!F103/'Simulation and  VaR'!F102-1</f>
        <v>1.0193679918450993E-3</v>
      </c>
      <c r="G90" s="8">
        <f>+'Simulation and  VaR'!G103/'Simulation and  VaR'!G102-1</f>
        <v>1.6917293233082775E-2</v>
      </c>
      <c r="H90" s="8">
        <f>+'Simulation and  VaR'!H103/'Simulation and  VaR'!H102-1</f>
        <v>0.12279422487968494</v>
      </c>
      <c r="I90" s="8">
        <f>+'Simulation and  VaR'!I103/'Simulation and  VaR'!I102-1</f>
        <v>-8.5487798559660155E-2</v>
      </c>
      <c r="J90" s="8">
        <f>+'Simulation and  VaR'!J103/'Simulation and  VaR'!J102-1</f>
        <v>0</v>
      </c>
      <c r="K90" s="8">
        <f>+'Simulation and  VaR'!K103/'Simulation and  VaR'!K102-1</f>
        <v>1.5125047931489943E-2</v>
      </c>
      <c r="L90" s="8">
        <f>+'Simulation and  VaR'!L103/'Simulation and  VaR'!L102-1</f>
        <v>-1.0131880543467253E-2</v>
      </c>
      <c r="N90" s="26">
        <f t="shared" si="11"/>
        <v>-0.1314381530082849</v>
      </c>
      <c r="O90" s="26">
        <f t="shared" si="12"/>
        <v>6.5584370222427279E-3</v>
      </c>
      <c r="P90" s="26">
        <f t="shared" si="13"/>
        <v>-9.0337813571588696E-3</v>
      </c>
      <c r="Q90" s="26">
        <f t="shared" si="14"/>
        <v>-9.8131935830412416E-3</v>
      </c>
      <c r="R90" s="26">
        <f t="shared" si="15"/>
        <v>-1.161741419599674E-3</v>
      </c>
      <c r="S90" s="26">
        <f t="shared" si="16"/>
        <v>1.4739291262161166E-2</v>
      </c>
      <c r="T90" s="26">
        <f t="shared" si="17"/>
        <v>0.11745084483462453</v>
      </c>
      <c r="U90" s="26">
        <f t="shared" si="18"/>
        <v>-9.7889564688697528E-2</v>
      </c>
      <c r="V90" s="26">
        <f t="shared" si="19"/>
        <v>-1.0229205971642284E-2</v>
      </c>
      <c r="W90" s="26">
        <f t="shared" si="20"/>
        <v>1.6691963213361357E-2</v>
      </c>
      <c r="X90" s="26">
        <f t="shared" si="21"/>
        <v>-6.6076454297115464E-3</v>
      </c>
    </row>
    <row r="91" spans="2:49" x14ac:dyDescent="0.2">
      <c r="B91" s="8">
        <f>+'Simulation and  VaR'!B104/'Simulation and  VaR'!B103-1</f>
        <v>-0.12245114965828141</v>
      </c>
      <c r="C91" s="8">
        <f>+'Simulation and  VaR'!C104/'Simulation and  VaR'!C103-1</f>
        <v>-1.4530173132952129E-2</v>
      </c>
      <c r="D91" s="8">
        <f>+'Simulation and  VaR'!D104/'Simulation and  VaR'!D103-1</f>
        <v>-2.3755656108597423E-2</v>
      </c>
      <c r="E91" s="8">
        <f>+'Simulation and  VaR'!E104/'Simulation and  VaR'!E103-1</f>
        <v>-2.4070021881838155E-2</v>
      </c>
      <c r="F91" s="8">
        <f>+'Simulation and  VaR'!F104/'Simulation and  VaR'!F103-1</f>
        <v>-3.0549898167006151E-2</v>
      </c>
      <c r="G91" s="8">
        <f>+'Simulation and  VaR'!G104/'Simulation and  VaR'!G103-1</f>
        <v>-1.4787430683918634E-2</v>
      </c>
      <c r="H91" s="8">
        <f>+'Simulation and  VaR'!H104/'Simulation and  VaR'!H103-1</f>
        <v>5.9877906221587285E-2</v>
      </c>
      <c r="I91" s="8">
        <f>+'Simulation and  VaR'!I104/'Simulation and  VaR'!I103-1</f>
        <v>4.8155911846354371E-2</v>
      </c>
      <c r="J91" s="8">
        <f>+'Simulation and  VaR'!J104/'Simulation and  VaR'!J103-1</f>
        <v>0</v>
      </c>
      <c r="K91" s="8">
        <f>+'Simulation and  VaR'!K104/'Simulation and  VaR'!K103-1</f>
        <v>1.9936204146730363E-2</v>
      </c>
      <c r="L91" s="8">
        <f>+'Simulation and  VaR'!L104/'Simulation and  VaR'!L103-1</f>
        <v>-3.8660312772669458E-2</v>
      </c>
      <c r="N91" s="26">
        <f t="shared" si="11"/>
        <v>-0.12697207415070647</v>
      </c>
      <c r="O91" s="26">
        <f t="shared" si="12"/>
        <v>-1.7046943151528722E-2</v>
      </c>
      <c r="P91" s="26">
        <f t="shared" si="13"/>
        <v>-2.6047864432048366E-2</v>
      </c>
      <c r="Q91" s="26">
        <f t="shared" si="14"/>
        <v>-2.6282781154347474E-2</v>
      </c>
      <c r="R91" s="26">
        <f t="shared" si="15"/>
        <v>-3.2731007578450926E-2</v>
      </c>
      <c r="S91" s="26">
        <f t="shared" si="16"/>
        <v>-1.6965432654840244E-2</v>
      </c>
      <c r="T91" s="26">
        <f t="shared" si="17"/>
        <v>5.4534526176526876E-2</v>
      </c>
      <c r="U91" s="26">
        <f t="shared" si="18"/>
        <v>3.5754145717316992E-2</v>
      </c>
      <c r="V91" s="26">
        <f t="shared" si="19"/>
        <v>-1.0229205971642284E-2</v>
      </c>
      <c r="W91" s="26">
        <f t="shared" si="20"/>
        <v>2.1503119428601777E-2</v>
      </c>
      <c r="X91" s="26">
        <f t="shared" si="21"/>
        <v>-3.5136077658913752E-2</v>
      </c>
    </row>
    <row r="92" spans="2:49" x14ac:dyDescent="0.2">
      <c r="B92" s="8">
        <f>+'Simulation and  VaR'!B105/'Simulation and  VaR'!B104-1</f>
        <v>-1.3004609477454965E-3</v>
      </c>
      <c r="C92" s="8">
        <f>+'Simulation and  VaR'!C105/'Simulation and  VaR'!C104-1</f>
        <v>4.5361753230397373E-2</v>
      </c>
      <c r="D92" s="8">
        <f>+'Simulation and  VaR'!D105/'Simulation and  VaR'!D104-1</f>
        <v>5.7937427578216294E-3</v>
      </c>
      <c r="E92" s="8">
        <f>+'Simulation and  VaR'!E105/'Simulation and  VaR'!E104-1</f>
        <v>1.1210762331839152E-3</v>
      </c>
      <c r="F92" s="8">
        <f>+'Simulation and  VaR'!F105/'Simulation and  VaR'!F104-1</f>
        <v>-1.4705882352941235E-2</v>
      </c>
      <c r="G92" s="8">
        <f>+'Simulation and  VaR'!G105/'Simulation and  VaR'!G104-1</f>
        <v>-1.5947467166979368E-2</v>
      </c>
      <c r="H92" s="8">
        <f>+'Simulation and  VaR'!H105/'Simulation and  VaR'!H104-1</f>
        <v>2.1691176470588269E-2</v>
      </c>
      <c r="I92" s="8">
        <f>+'Simulation and  VaR'!I105/'Simulation and  VaR'!I104-1</f>
        <v>-4.45921842062591E-2</v>
      </c>
      <c r="J92" s="8">
        <f>+'Simulation and  VaR'!J105/'Simulation and  VaR'!J104-1</f>
        <v>0</v>
      </c>
      <c r="K92" s="8">
        <f>+'Simulation and  VaR'!K105/'Simulation and  VaR'!K104-1</f>
        <v>-9.8761367844945047E-3</v>
      </c>
      <c r="L92" s="8">
        <f>+'Simulation and  VaR'!L105/'Simulation and  VaR'!L104-1</f>
        <v>2.6460936954548542E-2</v>
      </c>
      <c r="N92" s="26">
        <f t="shared" si="11"/>
        <v>-5.8213854401705494E-3</v>
      </c>
      <c r="O92" s="26">
        <f t="shared" si="12"/>
        <v>4.2844983211820779E-2</v>
      </c>
      <c r="P92" s="26">
        <f t="shared" si="13"/>
        <v>3.5015344343706854E-3</v>
      </c>
      <c r="Q92" s="26">
        <f t="shared" si="14"/>
        <v>-1.0916830393254032E-3</v>
      </c>
      <c r="R92" s="26">
        <f t="shared" si="15"/>
        <v>-1.688699176438601E-2</v>
      </c>
      <c r="S92" s="26">
        <f t="shared" si="16"/>
        <v>-1.8125469137900977E-2</v>
      </c>
      <c r="T92" s="26">
        <f t="shared" si="17"/>
        <v>1.6347796425527864E-2</v>
      </c>
      <c r="U92" s="26">
        <f t="shared" si="18"/>
        <v>-5.699395033529648E-2</v>
      </c>
      <c r="V92" s="26">
        <f t="shared" si="19"/>
        <v>-1.0229205971642284E-2</v>
      </c>
      <c r="W92" s="26">
        <f t="shared" si="20"/>
        <v>-8.309221502623091E-3</v>
      </c>
      <c r="X92" s="26">
        <f t="shared" si="21"/>
        <v>2.9985172068304249E-2</v>
      </c>
    </row>
    <row r="93" spans="2:49" x14ac:dyDescent="0.2">
      <c r="B93" s="8">
        <f>+'Simulation and  VaR'!B106/'Simulation and  VaR'!B105-1</f>
        <v>2.1737743482594052E-2</v>
      </c>
      <c r="C93" s="8">
        <f>+'Simulation and  VaR'!C106/'Simulation and  VaR'!C105-1</f>
        <v>6.4463450749547846E-2</v>
      </c>
      <c r="D93" s="8">
        <f>+'Simulation and  VaR'!D106/'Simulation and  VaR'!D105-1</f>
        <v>3.2258064516129004E-2</v>
      </c>
      <c r="E93" s="8">
        <f>+'Simulation and  VaR'!E106/'Simulation and  VaR'!E105-1</f>
        <v>3.0235162374020019E-2</v>
      </c>
      <c r="F93" s="8">
        <f>+'Simulation and  VaR'!F106/'Simulation and  VaR'!F105-1</f>
        <v>2.6652452025586415E-2</v>
      </c>
      <c r="G93" s="8">
        <f>+'Simulation and  VaR'!G106/'Simulation and  VaR'!G105-1</f>
        <v>9.5328884652048362E-3</v>
      </c>
      <c r="H93" s="8">
        <f>+'Simulation and  VaR'!H106/'Simulation and  VaR'!H105-1</f>
        <v>4.7259205949382155E-2</v>
      </c>
      <c r="I93" s="8">
        <f>+'Simulation and  VaR'!I106/'Simulation and  VaR'!I105-1</f>
        <v>-5.4876668929622063E-2</v>
      </c>
      <c r="J93" s="8">
        <f>+'Simulation and  VaR'!J106/'Simulation and  VaR'!J105-1</f>
        <v>0</v>
      </c>
      <c r="K93" s="8">
        <f>+'Simulation and  VaR'!K106/'Simulation and  VaR'!K105-1</f>
        <v>-2.285856780682427E-2</v>
      </c>
      <c r="L93" s="8">
        <f>+'Simulation and  VaR'!L106/'Simulation and  VaR'!L105-1</f>
        <v>-6.1216161066519614E-3</v>
      </c>
      <c r="N93" s="26">
        <f t="shared" si="11"/>
        <v>1.7216818990168997E-2</v>
      </c>
      <c r="O93" s="26">
        <f t="shared" si="12"/>
        <v>6.1946680730971253E-2</v>
      </c>
      <c r="P93" s="26">
        <f t="shared" si="13"/>
        <v>2.996585619267806E-2</v>
      </c>
      <c r="Q93" s="26">
        <f t="shared" si="14"/>
        <v>2.80224031015107E-2</v>
      </c>
      <c r="R93" s="26">
        <f t="shared" si="15"/>
        <v>2.447134261414164E-2</v>
      </c>
      <c r="S93" s="26">
        <f t="shared" si="16"/>
        <v>7.3548864942832269E-3</v>
      </c>
      <c r="T93" s="26">
        <f t="shared" si="17"/>
        <v>4.1915825904321746E-2</v>
      </c>
      <c r="U93" s="26">
        <f t="shared" si="18"/>
        <v>-6.7278435058659436E-2</v>
      </c>
      <c r="V93" s="26">
        <f t="shared" si="19"/>
        <v>-1.0229205971642284E-2</v>
      </c>
      <c r="W93" s="26">
        <f t="shared" si="20"/>
        <v>-2.1291652524952857E-2</v>
      </c>
      <c r="X93" s="26">
        <f t="shared" si="21"/>
        <v>-2.5973809928962551E-3</v>
      </c>
    </row>
    <row r="94" spans="2:49" x14ac:dyDescent="0.2">
      <c r="B94" s="8">
        <f>+'Simulation and  VaR'!B107/'Simulation and  VaR'!B106-1</f>
        <v>-6.9179330380045312E-2</v>
      </c>
      <c r="C94" s="8">
        <f>+'Simulation and  VaR'!C107/'Simulation and  VaR'!C106-1</f>
        <v>-2.0310557864154588E-2</v>
      </c>
      <c r="D94" s="8">
        <f>+'Simulation and  VaR'!D107/'Simulation and  VaR'!D106-1</f>
        <v>-5.5803571428569843E-3</v>
      </c>
      <c r="E94" s="8">
        <f>+'Simulation and  VaR'!E107/'Simulation and  VaR'!E106-1</f>
        <v>5.4347826086957873E-3</v>
      </c>
      <c r="F94" s="8">
        <f>+'Simulation and  VaR'!F107/'Simulation and  VaR'!F106-1</f>
        <v>1.7653167185877505E-2</v>
      </c>
      <c r="G94" s="8">
        <f>+'Simulation and  VaR'!G107/'Simulation and  VaR'!G106-1</f>
        <v>1.0387157695939564E-2</v>
      </c>
      <c r="H94" s="8">
        <f>+'Simulation and  VaR'!H107/'Simulation and  VaR'!H106-1</f>
        <v>4.4210285190699805E-2</v>
      </c>
      <c r="I94" s="8">
        <f>+'Simulation and  VaR'!I107/'Simulation and  VaR'!I106-1</f>
        <v>2.9630073027654635E-2</v>
      </c>
      <c r="J94" s="8">
        <f>+'Simulation and  VaR'!J107/'Simulation and  VaR'!J106-1</f>
        <v>0</v>
      </c>
      <c r="K94" s="8">
        <f>+'Simulation and  VaR'!K107/'Simulation and  VaR'!K106-1</f>
        <v>-1.4886648802688085E-2</v>
      </c>
      <c r="L94" s="8">
        <f>+'Simulation and  VaR'!L107/'Simulation and  VaR'!L106-1</f>
        <v>-2.3268546400219137E-3</v>
      </c>
      <c r="N94" s="26">
        <f t="shared" si="11"/>
        <v>-7.3700254872470367E-2</v>
      </c>
      <c r="O94" s="26">
        <f t="shared" si="12"/>
        <v>-2.2827327882731181E-2</v>
      </c>
      <c r="P94" s="26">
        <f t="shared" si="13"/>
        <v>-7.8725654663079278E-3</v>
      </c>
      <c r="Q94" s="26">
        <f t="shared" si="14"/>
        <v>3.2220233361864689E-3</v>
      </c>
      <c r="R94" s="26">
        <f t="shared" si="15"/>
        <v>1.5472057774432732E-2</v>
      </c>
      <c r="S94" s="26">
        <f t="shared" si="16"/>
        <v>8.2091557250179546E-3</v>
      </c>
      <c r="T94" s="26">
        <f t="shared" si="17"/>
        <v>3.8866905145639397E-2</v>
      </c>
      <c r="U94" s="26">
        <f t="shared" si="18"/>
        <v>1.7228306898617256E-2</v>
      </c>
      <c r="V94" s="26">
        <f t="shared" si="19"/>
        <v>-1.0229205971642284E-2</v>
      </c>
      <c r="W94" s="26">
        <f t="shared" si="20"/>
        <v>-1.3319733520816671E-2</v>
      </c>
      <c r="X94" s="26">
        <f t="shared" si="21"/>
        <v>1.1973804737337927E-3</v>
      </c>
    </row>
    <row r="95" spans="2:49" x14ac:dyDescent="0.2">
      <c r="B95" s="8">
        <f>+'Simulation and  VaR'!B108/'Simulation and  VaR'!B107-1</f>
        <v>2.2350410250239872E-2</v>
      </c>
      <c r="C95" s="8">
        <f>+'Simulation and  VaR'!C108/'Simulation and  VaR'!C107-1</f>
        <v>-2.4607577012632054E-2</v>
      </c>
      <c r="D95" s="8">
        <f>+'Simulation and  VaR'!D108/'Simulation and  VaR'!D107-1</f>
        <v>-1.4590347923681302E-2</v>
      </c>
      <c r="E95" s="8">
        <f>+'Simulation and  VaR'!E108/'Simulation and  VaR'!E107-1</f>
        <v>-1.1891891891891881E-2</v>
      </c>
      <c r="F95" s="8">
        <f>+'Simulation and  VaR'!F108/'Simulation and  VaR'!F107-1</f>
        <v>-1.2244897959183598E-2</v>
      </c>
      <c r="G95" s="8">
        <f>+'Simulation and  VaR'!G108/'Simulation and  VaR'!G107-1</f>
        <v>-6.5420560747664336E-3</v>
      </c>
      <c r="H95" s="8">
        <f>+'Simulation and  VaR'!H108/'Simulation and  VaR'!H107-1</f>
        <v>4.4203136996819214E-2</v>
      </c>
      <c r="I95" s="8">
        <f>+'Simulation and  VaR'!I108/'Simulation and  VaR'!I107-1</f>
        <v>-5.5810708679727927E-2</v>
      </c>
      <c r="J95" s="8">
        <f>+'Simulation and  VaR'!J108/'Simulation and  VaR'!J107-1</f>
        <v>0</v>
      </c>
      <c r="K95" s="8">
        <f>+'Simulation and  VaR'!K108/'Simulation and  VaR'!K107-1</f>
        <v>-5.2890635119381746E-2</v>
      </c>
      <c r="L95" s="8">
        <f>+'Simulation and  VaR'!L108/'Simulation and  VaR'!L107-1</f>
        <v>1.4165180408835187E-2</v>
      </c>
      <c r="N95" s="26">
        <f t="shared" si="11"/>
        <v>1.7829485757814817E-2</v>
      </c>
      <c r="O95" s="26">
        <f t="shared" si="12"/>
        <v>-2.7124347031208647E-2</v>
      </c>
      <c r="P95" s="26">
        <f t="shared" si="13"/>
        <v>-1.6882556247132245E-2</v>
      </c>
      <c r="Q95" s="26">
        <f t="shared" si="14"/>
        <v>-1.41046511644012E-2</v>
      </c>
      <c r="R95" s="26">
        <f t="shared" si="15"/>
        <v>-1.4426007370628371E-2</v>
      </c>
      <c r="S95" s="26">
        <f t="shared" si="16"/>
        <v>-8.7200580456880429E-3</v>
      </c>
      <c r="T95" s="26">
        <f t="shared" si="17"/>
        <v>3.8859756951758806E-2</v>
      </c>
      <c r="U95" s="26">
        <f t="shared" si="18"/>
        <v>-6.82124748087653E-2</v>
      </c>
      <c r="V95" s="26">
        <f t="shared" si="19"/>
        <v>-1.0229205971642284E-2</v>
      </c>
      <c r="W95" s="26">
        <f t="shared" si="20"/>
        <v>-5.1323719837510329E-2</v>
      </c>
      <c r="X95" s="26">
        <f t="shared" si="21"/>
        <v>1.7689415522590894E-2</v>
      </c>
    </row>
    <row r="96" spans="2:49" x14ac:dyDescent="0.2">
      <c r="B96" s="8">
        <f>+'Simulation and  VaR'!B109/'Simulation and  VaR'!B108-1</f>
        <v>0.15008207664884665</v>
      </c>
      <c r="C96" s="8">
        <f>+'Simulation and  VaR'!C109/'Simulation and  VaR'!C108-1</f>
        <v>2.5462135418806486E-2</v>
      </c>
      <c r="D96" s="8">
        <f>+'Simulation and  VaR'!D109/'Simulation and  VaR'!D108-1</f>
        <v>7.9726651480638289E-3</v>
      </c>
      <c r="E96" s="8">
        <f>+'Simulation and  VaR'!E109/'Simulation and  VaR'!E108-1</f>
        <v>0</v>
      </c>
      <c r="F96" s="8">
        <f>+'Simulation and  VaR'!F109/'Simulation and  VaR'!F108-1</f>
        <v>-6.1983471074380514E-3</v>
      </c>
      <c r="G96" s="8">
        <f>+'Simulation and  VaR'!G109/'Simulation and  VaR'!G108-1</f>
        <v>-6.5851364063967965E-3</v>
      </c>
      <c r="H96" s="8">
        <f>+'Simulation and  VaR'!H109/'Simulation and  VaR'!H108-1</f>
        <v>-6.7647058823529393E-2</v>
      </c>
      <c r="I96" s="8">
        <f>+'Simulation and  VaR'!I109/'Simulation and  VaR'!I108-1</f>
        <v>3.6943537959485351E-2</v>
      </c>
      <c r="J96" s="8">
        <f>+'Simulation and  VaR'!J109/'Simulation and  VaR'!J108-1</f>
        <v>0</v>
      </c>
      <c r="K96" s="8">
        <f>+'Simulation and  VaR'!K109/'Simulation and  VaR'!K108-1</f>
        <v>-1.8006929248723491E-2</v>
      </c>
      <c r="L96" s="8">
        <f>+'Simulation and  VaR'!L109/'Simulation and  VaR'!L108-1</f>
        <v>6.8652981162702353E-3</v>
      </c>
      <c r="N96" s="26">
        <f t="shared" si="11"/>
        <v>0.1455611521564216</v>
      </c>
      <c r="O96" s="26">
        <f t="shared" si="12"/>
        <v>2.2945365400229893E-2</v>
      </c>
      <c r="P96" s="26">
        <f t="shared" si="13"/>
        <v>5.6804568246128853E-3</v>
      </c>
      <c r="Q96" s="26">
        <f t="shared" si="14"/>
        <v>-2.2127592725093184E-3</v>
      </c>
      <c r="R96" s="26">
        <f t="shared" si="15"/>
        <v>-8.3794565188828243E-3</v>
      </c>
      <c r="S96" s="26">
        <f t="shared" si="16"/>
        <v>-8.7631383773184059E-3</v>
      </c>
      <c r="T96" s="26">
        <f t="shared" si="17"/>
        <v>-7.2990438868589802E-2</v>
      </c>
      <c r="U96" s="26">
        <f t="shared" si="18"/>
        <v>2.4541771830447971E-2</v>
      </c>
      <c r="V96" s="26">
        <f t="shared" si="19"/>
        <v>-1.0229205971642284E-2</v>
      </c>
      <c r="W96" s="26">
        <f t="shared" si="20"/>
        <v>-1.6440013966852077E-2</v>
      </c>
      <c r="X96" s="26">
        <f t="shared" si="21"/>
        <v>1.0389533230025942E-2</v>
      </c>
    </row>
    <row r="97" spans="2:24" x14ac:dyDescent="0.2">
      <c r="B97" s="8">
        <f>+'Simulation and  VaR'!B110/'Simulation and  VaR'!B109-1</f>
        <v>5.0995903215261817E-2</v>
      </c>
      <c r="C97" s="8">
        <f>+'Simulation and  VaR'!C110/'Simulation and  VaR'!C109-1</f>
        <v>4.1660297608642649E-2</v>
      </c>
      <c r="D97" s="8">
        <f>+'Simulation and  VaR'!D110/'Simulation and  VaR'!D109-1</f>
        <v>1.2429378531073398E-2</v>
      </c>
      <c r="E97" s="8">
        <f>+'Simulation and  VaR'!E110/'Simulation and  VaR'!E109-1</f>
        <v>1.0940919037199182E-2</v>
      </c>
      <c r="F97" s="8">
        <f>+'Simulation and  VaR'!F110/'Simulation and  VaR'!F109-1</f>
        <v>7.2765072765073047E-3</v>
      </c>
      <c r="G97" s="8">
        <f>+'Simulation and  VaR'!G110/'Simulation and  VaR'!G109-1</f>
        <v>3.7878787878786735E-3</v>
      </c>
      <c r="H97" s="8">
        <f>+'Simulation and  VaR'!H110/'Simulation and  VaR'!H109-1</f>
        <v>-2.1068048670572326E-2</v>
      </c>
      <c r="I97" s="8">
        <f>+'Simulation and  VaR'!I110/'Simulation and  VaR'!I109-1</f>
        <v>-3.8893177364764608E-2</v>
      </c>
      <c r="J97" s="8">
        <f>+'Simulation and  VaR'!J110/'Simulation and  VaR'!J109-1</f>
        <v>0</v>
      </c>
      <c r="K97" s="8">
        <f>+'Simulation and  VaR'!K110/'Simulation and  VaR'!K109-1</f>
        <v>-2.0426164059235918E-2</v>
      </c>
      <c r="L97" s="8">
        <f>+'Simulation and  VaR'!L110/'Simulation and  VaR'!L109-1</f>
        <v>8.7330377535965731E-4</v>
      </c>
      <c r="N97" s="26">
        <f t="shared" si="11"/>
        <v>4.6474978722836763E-2</v>
      </c>
      <c r="O97" s="26">
        <f t="shared" si="12"/>
        <v>3.9143527590066056E-2</v>
      </c>
      <c r="P97" s="26">
        <f t="shared" si="13"/>
        <v>1.0137170207622455E-2</v>
      </c>
      <c r="Q97" s="26">
        <f t="shared" si="14"/>
        <v>8.7281597646898627E-3</v>
      </c>
      <c r="R97" s="26">
        <f t="shared" si="15"/>
        <v>5.0953978650625318E-3</v>
      </c>
      <c r="S97" s="26">
        <f t="shared" si="16"/>
        <v>1.6098768169570642E-3</v>
      </c>
      <c r="T97" s="26">
        <f t="shared" si="17"/>
        <v>-2.6411428715632731E-2</v>
      </c>
      <c r="U97" s="26">
        <f t="shared" si="18"/>
        <v>-5.1294943493801988E-2</v>
      </c>
      <c r="V97" s="26">
        <f t="shared" si="19"/>
        <v>-1.0229205971642284E-2</v>
      </c>
      <c r="W97" s="26">
        <f t="shared" si="20"/>
        <v>-1.8859248777364505E-2</v>
      </c>
      <c r="X97" s="26">
        <f t="shared" si="21"/>
        <v>4.3975388891153641E-3</v>
      </c>
    </row>
    <row r="98" spans="2:24" x14ac:dyDescent="0.2">
      <c r="B98" s="8">
        <f>+'Simulation and  VaR'!B111/'Simulation and  VaR'!B110-1</f>
        <v>-3.6004142798548022E-3</v>
      </c>
      <c r="C98" s="8">
        <f>+'Simulation and  VaR'!C111/'Simulation and  VaR'!C110-1</f>
        <v>3.4549161820423002E-3</v>
      </c>
      <c r="D98" s="8">
        <f>+'Simulation and  VaR'!D111/'Simulation and  VaR'!D110-1</f>
        <v>0</v>
      </c>
      <c r="E98" s="8">
        <f>+'Simulation and  VaR'!E111/'Simulation and  VaR'!E110-1</f>
        <v>1.298701298701288E-2</v>
      </c>
      <c r="F98" s="8">
        <f>+'Simulation and  VaR'!F111/'Simulation and  VaR'!F110-1</f>
        <v>6.1919504643963563E-3</v>
      </c>
      <c r="G98" s="8">
        <f>+'Simulation and  VaR'!G111/'Simulation and  VaR'!G110-1</f>
        <v>1.8867924528300772E-3</v>
      </c>
      <c r="H98" s="8">
        <f>+'Simulation and  VaR'!H111/'Simulation and  VaR'!H110-1</f>
        <v>-3.4526412705719878E-2</v>
      </c>
      <c r="I98" s="8">
        <f>+'Simulation and  VaR'!I111/'Simulation and  VaR'!I110-1</f>
        <v>-0.20449771407389095</v>
      </c>
      <c r="J98" s="8">
        <f>+'Simulation and  VaR'!J111/'Simulation and  VaR'!J110-1</f>
        <v>0</v>
      </c>
      <c r="K98" s="8">
        <f>+'Simulation and  VaR'!K111/'Simulation and  VaR'!K110-1</f>
        <v>-3.1752049665892512E-2</v>
      </c>
      <c r="L98" s="8">
        <f>+'Simulation and  VaR'!L111/'Simulation and  VaR'!L110-1</f>
        <v>1.6376938049533551E-2</v>
      </c>
      <c r="N98" s="26">
        <f t="shared" si="11"/>
        <v>-8.1213387722798552E-3</v>
      </c>
      <c r="O98" s="26">
        <f t="shared" si="12"/>
        <v>9.3814616346570619E-4</v>
      </c>
      <c r="P98" s="26">
        <f t="shared" si="13"/>
        <v>-2.292208323450944E-3</v>
      </c>
      <c r="Q98" s="26">
        <f t="shared" si="14"/>
        <v>1.0774253714503561E-2</v>
      </c>
      <c r="R98" s="26">
        <f t="shared" si="15"/>
        <v>4.0108410529515835E-3</v>
      </c>
      <c r="S98" s="26">
        <f t="shared" si="16"/>
        <v>-2.9120951809153209E-4</v>
      </c>
      <c r="T98" s="26">
        <f t="shared" si="17"/>
        <v>-3.9869792750780286E-2</v>
      </c>
      <c r="U98" s="26">
        <f t="shared" si="18"/>
        <v>-0.21689948020292832</v>
      </c>
      <c r="V98" s="26">
        <f t="shared" si="19"/>
        <v>-1.0229205971642284E-2</v>
      </c>
      <c r="W98" s="26">
        <f t="shared" si="20"/>
        <v>-3.0185134384021099E-2</v>
      </c>
      <c r="X98" s="26">
        <f t="shared" si="21"/>
        <v>1.9901173163289258E-2</v>
      </c>
    </row>
    <row r="99" spans="2:24" x14ac:dyDescent="0.2">
      <c r="B99" s="8">
        <f>+'Simulation and  VaR'!B112/'Simulation and  VaR'!B111-1</f>
        <v>-7.2948398543554616E-2</v>
      </c>
      <c r="C99" s="8">
        <f>+'Simulation and  VaR'!C112/'Simulation and  VaR'!C111-1</f>
        <v>-3.4248051430129434E-2</v>
      </c>
      <c r="D99" s="8">
        <f>+'Simulation and  VaR'!D112/'Simulation and  VaR'!D111-1</f>
        <v>-1.0044642857142794E-2</v>
      </c>
      <c r="E99" s="8">
        <f>+'Simulation and  VaR'!E112/'Simulation and  VaR'!E111-1</f>
        <v>-3.2051282051280827E-3</v>
      </c>
      <c r="F99" s="8">
        <f>+'Simulation and  VaR'!F112/'Simulation and  VaR'!F111-1</f>
        <v>-2.0512820512820218E-3</v>
      </c>
      <c r="G99" s="8">
        <f>+'Simulation and  VaR'!G112/'Simulation and  VaR'!G111-1</f>
        <v>9.416195856872811E-4</v>
      </c>
      <c r="H99" s="8">
        <f>+'Simulation and  VaR'!H112/'Simulation and  VaR'!H111-1</f>
        <v>6.1628322803671587E-2</v>
      </c>
      <c r="I99" s="8">
        <f>+'Simulation and  VaR'!I112/'Simulation and  VaR'!I111-1</f>
        <v>0.10834109972040995</v>
      </c>
      <c r="J99" s="8">
        <f>+'Simulation and  VaR'!J112/'Simulation and  VaR'!J111-1</f>
        <v>0</v>
      </c>
      <c r="K99" s="8">
        <f>+'Simulation and  VaR'!K112/'Simulation and  VaR'!K111-1</f>
        <v>1.7130830600557978E-2</v>
      </c>
      <c r="L99" s="8">
        <f>+'Simulation and  VaR'!L112/'Simulation and  VaR'!L111-1</f>
        <v>-3.6320412071585428E-3</v>
      </c>
      <c r="N99" s="26">
        <f t="shared" si="11"/>
        <v>-7.746932303597967E-2</v>
      </c>
      <c r="O99" s="26">
        <f t="shared" si="12"/>
        <v>-3.6764821448706027E-2</v>
      </c>
      <c r="P99" s="26">
        <f t="shared" si="13"/>
        <v>-1.2336851180593737E-2</v>
      </c>
      <c r="Q99" s="26">
        <f t="shared" si="14"/>
        <v>-5.4178874776374016E-3</v>
      </c>
      <c r="R99" s="26">
        <f t="shared" si="15"/>
        <v>-4.2323914627267947E-3</v>
      </c>
      <c r="S99" s="26">
        <f t="shared" si="16"/>
        <v>-1.2363823852343282E-3</v>
      </c>
      <c r="T99" s="26">
        <f t="shared" si="17"/>
        <v>5.6284942758611178E-2</v>
      </c>
      <c r="U99" s="26">
        <f t="shared" si="18"/>
        <v>9.5939333591372578E-2</v>
      </c>
      <c r="V99" s="26">
        <f t="shared" si="19"/>
        <v>-1.0229205971642284E-2</v>
      </c>
      <c r="W99" s="26">
        <f t="shared" si="20"/>
        <v>1.8697745882429392E-2</v>
      </c>
      <c r="X99" s="26">
        <f t="shared" si="21"/>
        <v>-1.0780609340283647E-4</v>
      </c>
    </row>
    <row r="100" spans="2:24" x14ac:dyDescent="0.2">
      <c r="B100" s="8">
        <f>+'Simulation and  VaR'!B113/'Simulation and  VaR'!B112-1</f>
        <v>-8.1761382851457953E-2</v>
      </c>
      <c r="C100" s="8">
        <f>+'Simulation and  VaR'!C113/'Simulation and  VaR'!C112-1</f>
        <v>-1.0406103869363248E-2</v>
      </c>
      <c r="D100" s="8">
        <f>+'Simulation and  VaR'!D113/'Simulation and  VaR'!D112-1</f>
        <v>-9.0191657271702086E-3</v>
      </c>
      <c r="E100" s="8">
        <f>+'Simulation and  VaR'!E113/'Simulation and  VaR'!E112-1</f>
        <v>-9.6463022508038732E-3</v>
      </c>
      <c r="F100" s="8">
        <f>+'Simulation and  VaR'!F113/'Simulation and  VaR'!F112-1</f>
        <v>-8.2219938335046372E-3</v>
      </c>
      <c r="G100" s="8">
        <f>+'Simulation and  VaR'!G113/'Simulation and  VaR'!G112-1</f>
        <v>-5.6444026340544129E-3</v>
      </c>
      <c r="H100" s="8">
        <f>+'Simulation and  VaR'!H113/'Simulation and  VaR'!H112-1</f>
        <v>2.4477880080844505E-2</v>
      </c>
      <c r="I100" s="8">
        <f>+'Simulation and  VaR'!I113/'Simulation and  VaR'!I112-1</f>
        <v>-9.1093826641439613E-3</v>
      </c>
      <c r="J100" s="8">
        <f>+'Simulation and  VaR'!J113/'Simulation and  VaR'!J112-1</f>
        <v>0</v>
      </c>
      <c r="K100" s="8">
        <f>+'Simulation and  VaR'!K113/'Simulation and  VaR'!K112-1</f>
        <v>-2.7910110196814442E-2</v>
      </c>
      <c r="L100" s="8">
        <f>+'Simulation and  VaR'!L113/'Simulation and  VaR'!L112-1</f>
        <v>4.5400318133617112E-3</v>
      </c>
      <c r="N100" s="26">
        <f t="shared" si="11"/>
        <v>-8.6282307343883008E-2</v>
      </c>
      <c r="O100" s="26">
        <f t="shared" si="12"/>
        <v>-1.2922873887939841E-2</v>
      </c>
      <c r="P100" s="26">
        <f t="shared" si="13"/>
        <v>-1.1311374050621152E-2</v>
      </c>
      <c r="Q100" s="26">
        <f t="shared" si="14"/>
        <v>-1.1859061523313192E-2</v>
      </c>
      <c r="R100" s="26">
        <f t="shared" si="15"/>
        <v>-1.040310324494941E-2</v>
      </c>
      <c r="S100" s="26">
        <f t="shared" si="16"/>
        <v>-7.8224046049760222E-3</v>
      </c>
      <c r="T100" s="26">
        <f t="shared" si="17"/>
        <v>1.91345000357841E-2</v>
      </c>
      <c r="U100" s="26">
        <f t="shared" si="18"/>
        <v>-2.1511148793181341E-2</v>
      </c>
      <c r="V100" s="26">
        <f t="shared" si="19"/>
        <v>-1.0229205971642284E-2</v>
      </c>
      <c r="W100" s="26">
        <f t="shared" si="20"/>
        <v>-2.6343194914943028E-2</v>
      </c>
      <c r="X100" s="26">
        <f t="shared" si="21"/>
        <v>8.064266927117418E-3</v>
      </c>
    </row>
    <row r="101" spans="2:24" x14ac:dyDescent="0.2">
      <c r="B101" s="8">
        <f>+'Simulation and  VaR'!B114/'Simulation and  VaR'!B113-1</f>
        <v>-6.0339365866957095E-3</v>
      </c>
      <c r="C101" s="8">
        <f>+'Simulation and  VaR'!C114/'Simulation and  VaR'!C113-1</f>
        <v>-6.9606106966988435E-3</v>
      </c>
      <c r="D101" s="8">
        <f>+'Simulation and  VaR'!D114/'Simulation and  VaR'!D113-1</f>
        <v>1.1376564277587597E-3</v>
      </c>
      <c r="E101" s="8">
        <f>+'Simulation and  VaR'!E114/'Simulation and  VaR'!E113-1</f>
        <v>2.1645021645020357E-3</v>
      </c>
      <c r="F101" s="8">
        <f>+'Simulation and  VaR'!F114/'Simulation and  VaR'!F113-1</f>
        <v>3.1088082901553626E-3</v>
      </c>
      <c r="G101" s="8">
        <f>+'Simulation and  VaR'!G114/'Simulation and  VaR'!G113-1</f>
        <v>0</v>
      </c>
      <c r="H101" s="8">
        <f>+'Simulation and  VaR'!H114/'Simulation and  VaR'!H113-1</f>
        <v>-1.1398509425690539E-2</v>
      </c>
      <c r="I101" s="8">
        <f>+'Simulation and  VaR'!I114/'Simulation and  VaR'!I113-1</f>
        <v>-4.5965631850647393E-3</v>
      </c>
      <c r="J101" s="8">
        <f>+'Simulation and  VaR'!J114/'Simulation and  VaR'!J113-1</f>
        <v>0</v>
      </c>
      <c r="K101" s="8">
        <f>+'Simulation and  VaR'!K114/'Simulation and  VaR'!K113-1</f>
        <v>1.7325874956684029E-3</v>
      </c>
      <c r="L101" s="8">
        <f>+'Simulation and  VaR'!L114/'Simulation and  VaR'!L113-1</f>
        <v>6.7297859004389338E-3</v>
      </c>
      <c r="N101" s="26">
        <f t="shared" si="11"/>
        <v>-1.0554861079120762E-2</v>
      </c>
      <c r="O101" s="26">
        <f t="shared" si="12"/>
        <v>-9.4773807152754366E-3</v>
      </c>
      <c r="P101" s="26">
        <f t="shared" si="13"/>
        <v>-1.1545518956921842E-3</v>
      </c>
      <c r="Q101" s="26">
        <f t="shared" si="14"/>
        <v>-4.8257108007282706E-5</v>
      </c>
      <c r="R101" s="26">
        <f t="shared" si="15"/>
        <v>9.2769887871058934E-4</v>
      </c>
      <c r="S101" s="26">
        <f t="shared" si="16"/>
        <v>-2.1780019709216093E-3</v>
      </c>
      <c r="T101" s="26">
        <f t="shared" si="17"/>
        <v>-1.6741889470750945E-2</v>
      </c>
      <c r="U101" s="26">
        <f t="shared" si="18"/>
        <v>-1.6998329314102119E-2</v>
      </c>
      <c r="V101" s="26">
        <f t="shared" si="19"/>
        <v>-1.0229205971642284E-2</v>
      </c>
      <c r="W101" s="26">
        <f t="shared" si="20"/>
        <v>3.2995027775398174E-3</v>
      </c>
      <c r="X101" s="26">
        <f t="shared" si="21"/>
        <v>1.0254021014194641E-2</v>
      </c>
    </row>
    <row r="102" spans="2:24" x14ac:dyDescent="0.2">
      <c r="B102" s="8">
        <f>+'Simulation and  VaR'!B115/'Simulation and  VaR'!B114-1</f>
        <v>-0.1066741617095226</v>
      </c>
      <c r="C102" s="8">
        <f>+'Simulation and  VaR'!C115/'Simulation and  VaR'!C114-1</f>
        <v>-3.1777570530472921E-2</v>
      </c>
      <c r="D102" s="8">
        <f>+'Simulation and  VaR'!D115/'Simulation and  VaR'!D114-1</f>
        <v>-2.1590909090908994E-2</v>
      </c>
      <c r="E102" s="8">
        <f>+'Simulation and  VaR'!E115/'Simulation and  VaR'!E114-1</f>
        <v>-1.295896328293733E-2</v>
      </c>
      <c r="F102" s="8">
        <f>+'Simulation and  VaR'!F115/'Simulation and  VaR'!F114-1</f>
        <v>-1.3429752066115741E-2</v>
      </c>
      <c r="G102" s="8">
        <f>+'Simulation and  VaR'!G115/'Simulation and  VaR'!G114-1</f>
        <v>-1.4191106906338735E-2</v>
      </c>
      <c r="H102" s="8">
        <f>+'Simulation and  VaR'!H115/'Simulation and  VaR'!H114-1</f>
        <v>0.11829268292682937</v>
      </c>
      <c r="I102" s="8">
        <f>+'Simulation and  VaR'!I115/'Simulation and  VaR'!I114-1</f>
        <v>-0.10301221938050575</v>
      </c>
      <c r="J102" s="8">
        <f>+'Simulation and  VaR'!J115/'Simulation and  VaR'!J114-1</f>
        <v>0</v>
      </c>
      <c r="K102" s="8">
        <f>+'Simulation and  VaR'!K115/'Simulation and  VaR'!K114-1</f>
        <v>2.9650128483889038E-3</v>
      </c>
      <c r="L102" s="8">
        <f>+'Simulation and  VaR'!L115/'Simulation and  VaR'!L114-1</f>
        <v>-4.8825244945440716E-3</v>
      </c>
      <c r="N102" s="26">
        <f t="shared" si="11"/>
        <v>-0.11119508620194765</v>
      </c>
      <c r="O102" s="26">
        <f t="shared" si="12"/>
        <v>-3.4294340549049514E-2</v>
      </c>
      <c r="P102" s="26">
        <f t="shared" si="13"/>
        <v>-2.3883117414359938E-2</v>
      </c>
      <c r="Q102" s="26">
        <f t="shared" si="14"/>
        <v>-1.5171722555446649E-2</v>
      </c>
      <c r="R102" s="26">
        <f t="shared" si="15"/>
        <v>-1.5610861477560514E-2</v>
      </c>
      <c r="S102" s="26">
        <f t="shared" si="16"/>
        <v>-1.6369108877260344E-2</v>
      </c>
      <c r="T102" s="26">
        <f t="shared" si="17"/>
        <v>0.11294930288176896</v>
      </c>
      <c r="U102" s="26">
        <f t="shared" si="18"/>
        <v>-0.11541398550954313</v>
      </c>
      <c r="V102" s="26">
        <f t="shared" si="19"/>
        <v>-1.0229205971642284E-2</v>
      </c>
      <c r="W102" s="26">
        <f t="shared" si="20"/>
        <v>4.5319281302603183E-3</v>
      </c>
      <c r="X102" s="26">
        <f t="shared" si="21"/>
        <v>-1.3582893807883652E-3</v>
      </c>
    </row>
    <row r="103" spans="2:24" x14ac:dyDescent="0.2">
      <c r="B103" s="8">
        <f>+'Simulation and  VaR'!B116/'Simulation and  VaR'!B115-1</f>
        <v>2.5896843915920176E-3</v>
      </c>
      <c r="C103" s="8">
        <f>+'Simulation and  VaR'!C116/'Simulation and  VaR'!C115-1</f>
        <v>6.5008190012125766E-3</v>
      </c>
      <c r="D103" s="8">
        <f>+'Simulation and  VaR'!D116/'Simulation and  VaR'!D115-1</f>
        <v>-5.8072009291519899E-3</v>
      </c>
      <c r="E103" s="8">
        <f>+'Simulation and  VaR'!E116/'Simulation and  VaR'!E115-1</f>
        <v>-1.2035010940919189E-2</v>
      </c>
      <c r="F103" s="8">
        <f>+'Simulation and  VaR'!F116/'Simulation and  VaR'!F115-1</f>
        <v>-1.1518324607329822E-2</v>
      </c>
      <c r="G103" s="8">
        <f>+'Simulation and  VaR'!G116/'Simulation and  VaR'!G115-1</f>
        <v>-1.6314779270633406E-2</v>
      </c>
      <c r="H103" s="8">
        <f>+'Simulation and  VaR'!H116/'Simulation and  VaR'!H115-1</f>
        <v>-1.1499950431248074E-2</v>
      </c>
      <c r="I103" s="8">
        <f>+'Simulation and  VaR'!I116/'Simulation and  VaR'!I115-1</f>
        <v>4.9105021384444614E-2</v>
      </c>
      <c r="J103" s="8">
        <f>+'Simulation and  VaR'!J116/'Simulation and  VaR'!J115-1</f>
        <v>7.7887197851387535E-2</v>
      </c>
      <c r="K103" s="8">
        <f>+'Simulation and  VaR'!K116/'Simulation and  VaR'!K115-1</f>
        <v>-2.1186440677964935E-3</v>
      </c>
      <c r="L103" s="8">
        <f>+'Simulation and  VaR'!L116/'Simulation and  VaR'!L115-1</f>
        <v>-5.136986301369828E-3</v>
      </c>
      <c r="N103" s="26">
        <f t="shared" si="11"/>
        <v>-1.9312401008330354E-3</v>
      </c>
      <c r="O103" s="26">
        <f t="shared" si="12"/>
        <v>3.9840489826359826E-3</v>
      </c>
      <c r="P103" s="26">
        <f t="shared" si="13"/>
        <v>-8.0994092526029335E-3</v>
      </c>
      <c r="Q103" s="26">
        <f t="shared" si="14"/>
        <v>-1.4247770213428507E-2</v>
      </c>
      <c r="R103" s="26">
        <f t="shared" si="15"/>
        <v>-1.3699434018774595E-2</v>
      </c>
      <c r="S103" s="26">
        <f t="shared" si="16"/>
        <v>-1.8492781241555015E-2</v>
      </c>
      <c r="T103" s="26">
        <f t="shared" si="17"/>
        <v>-1.6843330476308479E-2</v>
      </c>
      <c r="U103" s="26">
        <f t="shared" si="18"/>
        <v>3.6703255255407234E-2</v>
      </c>
      <c r="V103" s="26">
        <f t="shared" si="19"/>
        <v>6.765799187974525E-2</v>
      </c>
      <c r="W103" s="26">
        <f t="shared" si="20"/>
        <v>-5.5172878592507895E-4</v>
      </c>
      <c r="X103" s="26">
        <f t="shared" si="21"/>
        <v>-1.6127511876141217E-3</v>
      </c>
    </row>
    <row r="104" spans="2:24" x14ac:dyDescent="0.2">
      <c r="B104" s="8">
        <f>+'Simulation and  VaR'!B117/'Simulation and  VaR'!B116-1</f>
        <v>2.4802399608591097E-2</v>
      </c>
      <c r="C104" s="8">
        <f>+'Simulation and  VaR'!C117/'Simulation and  VaR'!C116-1</f>
        <v>-7.4883526692559599E-3</v>
      </c>
      <c r="D104" s="8">
        <f>+'Simulation and  VaR'!D117/'Simulation and  VaR'!D116-1</f>
        <v>-3.5046728971963592E-3</v>
      </c>
      <c r="E104" s="8">
        <f>+'Simulation and  VaR'!E117/'Simulation and  VaR'!E116-1</f>
        <v>-1.1074197120708451E-3</v>
      </c>
      <c r="F104" s="8">
        <f>+'Simulation and  VaR'!F117/'Simulation and  VaR'!F116-1</f>
        <v>-3.1779661016948513E-3</v>
      </c>
      <c r="G104" s="8">
        <f>+'Simulation and  VaR'!G117/'Simulation and  VaR'!G116-1</f>
        <v>-1.1707317073170853E-2</v>
      </c>
      <c r="H104" s="8">
        <f>+'Simulation and  VaR'!H117/'Simulation and  VaR'!H116-1</f>
        <v>3.078928893791999E-2</v>
      </c>
      <c r="I104" s="8">
        <f>+'Simulation and  VaR'!I117/'Simulation and  VaR'!I116-1</f>
        <v>-2.8310433338366359E-2</v>
      </c>
      <c r="J104" s="8">
        <f>+'Simulation and  VaR'!J117/'Simulation and  VaR'!J116-1</f>
        <v>5.8139534883721034E-3</v>
      </c>
      <c r="K104" s="8">
        <f>+'Simulation and  VaR'!K117/'Simulation and  VaR'!K116-1</f>
        <v>-5.3967313484422075E-2</v>
      </c>
      <c r="L104" s="8">
        <f>+'Simulation and  VaR'!L117/'Simulation and  VaR'!L116-1</f>
        <v>-8.3741559645175156E-3</v>
      </c>
      <c r="N104" s="26">
        <f t="shared" si="11"/>
        <v>2.0281475116166042E-2</v>
      </c>
      <c r="O104" s="26">
        <f t="shared" si="12"/>
        <v>-1.0005122687832553E-2</v>
      </c>
      <c r="P104" s="26">
        <f t="shared" si="13"/>
        <v>-5.7968812206473028E-3</v>
      </c>
      <c r="Q104" s="26">
        <f t="shared" si="14"/>
        <v>-3.3201789845801635E-3</v>
      </c>
      <c r="R104" s="26">
        <f t="shared" si="15"/>
        <v>-5.3590755131396241E-3</v>
      </c>
      <c r="S104" s="26">
        <f t="shared" si="16"/>
        <v>-1.3885319044092462E-2</v>
      </c>
      <c r="T104" s="26">
        <f t="shared" si="17"/>
        <v>2.5445908892859585E-2</v>
      </c>
      <c r="U104" s="26">
        <f t="shared" si="18"/>
        <v>-4.0712199467403738E-2</v>
      </c>
      <c r="V104" s="26">
        <f t="shared" si="19"/>
        <v>-4.4152524832701805E-3</v>
      </c>
      <c r="W104" s="26">
        <f t="shared" si="20"/>
        <v>-5.2400398202550658E-2</v>
      </c>
      <c r="X104" s="26">
        <f t="shared" si="21"/>
        <v>-4.8499208507618088E-3</v>
      </c>
    </row>
    <row r="105" spans="2:24" x14ac:dyDescent="0.2">
      <c r="B105" s="8">
        <f>+'Simulation and  VaR'!B118/'Simulation and  VaR'!B117-1</f>
        <v>-2.9137153298564256E-2</v>
      </c>
      <c r="C105" s="8">
        <f>+'Simulation and  VaR'!C118/'Simulation and  VaR'!C117-1</f>
        <v>-2.1959513663507235E-2</v>
      </c>
      <c r="D105" s="8">
        <f>+'Simulation and  VaR'!D118/'Simulation and  VaR'!D117-1</f>
        <v>-1.4067995310668158E-2</v>
      </c>
      <c r="E105" s="8">
        <f>+'Simulation and  VaR'!E118/'Simulation and  VaR'!E117-1</f>
        <v>-1.3303769401330268E-2</v>
      </c>
      <c r="F105" s="8">
        <f>+'Simulation and  VaR'!F118/'Simulation and  VaR'!F117-1</f>
        <v>-1.4877789585547307E-2</v>
      </c>
      <c r="G105" s="8">
        <f>+'Simulation and  VaR'!G118/'Simulation and  VaR'!G117-1</f>
        <v>-1.7769002961500413E-2</v>
      </c>
      <c r="H105" s="8">
        <f>+'Simulation and  VaR'!H118/'Simulation and  VaR'!H117-1</f>
        <v>-1.0994356878770151E-2</v>
      </c>
      <c r="I105" s="8">
        <f>+'Simulation and  VaR'!I118/'Simulation and  VaR'!I117-1</f>
        <v>0</v>
      </c>
      <c r="J105" s="8">
        <f>+'Simulation and  VaR'!J118/'Simulation and  VaR'!J117-1</f>
        <v>5.7803468208093012E-3</v>
      </c>
      <c r="K105" s="8">
        <f>+'Simulation and  VaR'!K118/'Simulation and  VaR'!K117-1</f>
        <v>-3.961377870563676E-2</v>
      </c>
      <c r="L105" s="8">
        <f>+'Simulation and  VaR'!L118/'Simulation and  VaR'!L117-1</f>
        <v>-1.8024633666009482E-3</v>
      </c>
      <c r="N105" s="26">
        <f t="shared" si="11"/>
        <v>-3.365807779098931E-2</v>
      </c>
      <c r="O105" s="26">
        <f t="shared" si="12"/>
        <v>-2.4476283682083828E-2</v>
      </c>
      <c r="P105" s="26">
        <f t="shared" si="13"/>
        <v>-1.6360203634119101E-2</v>
      </c>
      <c r="Q105" s="26">
        <f t="shared" si="14"/>
        <v>-1.5516528673839586E-2</v>
      </c>
      <c r="R105" s="26">
        <f t="shared" si="15"/>
        <v>-1.7058898996992082E-2</v>
      </c>
      <c r="S105" s="26">
        <f t="shared" si="16"/>
        <v>-1.9947004932422022E-2</v>
      </c>
      <c r="T105" s="26">
        <f t="shared" si="17"/>
        <v>-1.6337736923830556E-2</v>
      </c>
      <c r="U105" s="26">
        <f t="shared" si="18"/>
        <v>-1.240176612903738E-2</v>
      </c>
      <c r="V105" s="26">
        <f t="shared" si="19"/>
        <v>-4.4488591508329827E-3</v>
      </c>
      <c r="W105" s="26">
        <f t="shared" si="20"/>
        <v>-3.8046863423765342E-2</v>
      </c>
      <c r="X105" s="26">
        <f t="shared" si="21"/>
        <v>1.7217717471547582E-3</v>
      </c>
    </row>
    <row r="106" spans="2:24" x14ac:dyDescent="0.2">
      <c r="B106" s="8">
        <f>+'Simulation and  VaR'!B119/'Simulation and  VaR'!B118-1</f>
        <v>7.2128212149358273E-2</v>
      </c>
      <c r="C106" s="8">
        <f>+'Simulation and  VaR'!C119/'Simulation and  VaR'!C118-1</f>
        <v>4.3662768792092743E-2</v>
      </c>
      <c r="D106" s="8">
        <f>+'Simulation and  VaR'!D119/'Simulation and  VaR'!D118-1</f>
        <v>2.1403091557669507E-2</v>
      </c>
      <c r="E106" s="8">
        <f>+'Simulation and  VaR'!E119/'Simulation and  VaR'!E118-1</f>
        <v>3.370786516853963E-3</v>
      </c>
      <c r="F106" s="8">
        <f>+'Simulation and  VaR'!F119/'Simulation and  VaR'!F118-1</f>
        <v>2.1574973031284195E-3</v>
      </c>
      <c r="G106" s="8">
        <f>+'Simulation and  VaR'!G119/'Simulation and  VaR'!G118-1</f>
        <v>-8.040201005025116E-3</v>
      </c>
      <c r="H106" s="8">
        <f>+'Simulation and  VaR'!H119/'Simulation and  VaR'!H118-1</f>
        <v>-1.4264633546483108E-2</v>
      </c>
      <c r="I106" s="8">
        <f>+'Simulation and  VaR'!I119/'Simulation and  VaR'!I118-1</f>
        <v>-3.2631497164167356E-2</v>
      </c>
      <c r="J106" s="8">
        <f>+'Simulation and  VaR'!J119/'Simulation and  VaR'!J118-1</f>
        <v>0</v>
      </c>
      <c r="K106" s="8">
        <f>+'Simulation and  VaR'!K119/'Simulation and  VaR'!K118-1</f>
        <v>-4.3747622411825504E-2</v>
      </c>
      <c r="L106" s="8">
        <f>+'Simulation and  VaR'!L119/'Simulation and  VaR'!L118-1</f>
        <v>3.3104831967896153E-3</v>
      </c>
      <c r="N106" s="26">
        <f t="shared" si="11"/>
        <v>6.7607287656933218E-2</v>
      </c>
      <c r="O106" s="26">
        <f t="shared" si="12"/>
        <v>4.114599877351615E-2</v>
      </c>
      <c r="P106" s="26">
        <f t="shared" si="13"/>
        <v>1.9110883234218563E-2</v>
      </c>
      <c r="Q106" s="26">
        <f t="shared" si="14"/>
        <v>1.1580272443446446E-3</v>
      </c>
      <c r="R106" s="26">
        <f t="shared" si="15"/>
        <v>-2.3612108316353828E-5</v>
      </c>
      <c r="S106" s="26">
        <f t="shared" si="16"/>
        <v>-1.0218202975946725E-2</v>
      </c>
      <c r="T106" s="26">
        <f t="shared" si="17"/>
        <v>-1.9608013591543513E-2</v>
      </c>
      <c r="U106" s="26">
        <f t="shared" si="18"/>
        <v>-4.5033263293204735E-2</v>
      </c>
      <c r="V106" s="26">
        <f t="shared" si="19"/>
        <v>-1.0229205971642284E-2</v>
      </c>
      <c r="W106" s="26">
        <f t="shared" si="20"/>
        <v>-4.2180707129954087E-2</v>
      </c>
      <c r="X106" s="26">
        <f t="shared" si="21"/>
        <v>6.8347183105453221E-3</v>
      </c>
    </row>
    <row r="107" spans="2:24" x14ac:dyDescent="0.2">
      <c r="B107" s="8">
        <f>+'Simulation and  VaR'!B120/'Simulation and  VaR'!B119-1</f>
        <v>3.9790192139186553E-2</v>
      </c>
      <c r="C107" s="8">
        <f>+'Simulation and  VaR'!C120/'Simulation and  VaR'!C119-1</f>
        <v>-4.2550744592029233E-3</v>
      </c>
      <c r="D107" s="8">
        <f>+'Simulation and  VaR'!D120/'Simulation and  VaR'!D119-1</f>
        <v>4.6565774155993278E-3</v>
      </c>
      <c r="E107" s="8">
        <f>+'Simulation and  VaR'!E120/'Simulation and  VaR'!E119-1</f>
        <v>-3.3594624860021627E-3</v>
      </c>
      <c r="F107" s="8">
        <f>+'Simulation and  VaR'!F120/'Simulation and  VaR'!F119-1</f>
        <v>-4.3057050592033574E-3</v>
      </c>
      <c r="G107" s="8">
        <f>+'Simulation and  VaR'!G120/'Simulation and  VaR'!G119-1</f>
        <v>3.0395136778116338E-3</v>
      </c>
      <c r="H107" s="8">
        <f>+'Simulation and  VaR'!H120/'Simulation and  VaR'!H119-1</f>
        <v>4.0818363273453118E-2</v>
      </c>
      <c r="I107" s="8">
        <f>+'Simulation and  VaR'!I120/'Simulation and  VaR'!I119-1</f>
        <v>-6.4251867319893297E-3</v>
      </c>
      <c r="J107" s="8">
        <f>+'Simulation and  VaR'!J120/'Simulation and  VaR'!J119-1</f>
        <v>0</v>
      </c>
      <c r="K107" s="8">
        <f>+'Simulation and  VaR'!K120/'Simulation and  VaR'!K119-1</f>
        <v>1.4491929984087326E-2</v>
      </c>
      <c r="L107" s="8">
        <f>+'Simulation and  VaR'!L120/'Simulation and  VaR'!L119-1</f>
        <v>-6.8657512331686821E-3</v>
      </c>
      <c r="N107" s="26">
        <f t="shared" si="11"/>
        <v>3.5269267646761499E-2</v>
      </c>
      <c r="O107" s="26">
        <f t="shared" si="12"/>
        <v>-6.7718444777795173E-3</v>
      </c>
      <c r="P107" s="26">
        <f t="shared" si="13"/>
        <v>2.3643690921483838E-3</v>
      </c>
      <c r="Q107" s="26">
        <f t="shared" si="14"/>
        <v>-5.5722217585114815E-3</v>
      </c>
      <c r="R107" s="26">
        <f t="shared" si="15"/>
        <v>-6.4868144706481303E-3</v>
      </c>
      <c r="S107" s="26">
        <f t="shared" si="16"/>
        <v>8.6151170689002451E-4</v>
      </c>
      <c r="T107" s="26">
        <f t="shared" si="17"/>
        <v>3.5474983228392709E-2</v>
      </c>
      <c r="U107" s="26">
        <f t="shared" si="18"/>
        <v>-1.8826952861026709E-2</v>
      </c>
      <c r="V107" s="26">
        <f t="shared" si="19"/>
        <v>-1.0229205971642284E-2</v>
      </c>
      <c r="W107" s="26">
        <f t="shared" si="20"/>
        <v>1.605884526595874E-2</v>
      </c>
      <c r="X107" s="26">
        <f t="shared" si="21"/>
        <v>-3.3415161194129757E-3</v>
      </c>
    </row>
    <row r="108" spans="2:24" x14ac:dyDescent="0.2">
      <c r="B108" s="8">
        <f>+'Simulation and  VaR'!B121/'Simulation and  VaR'!B120-1</f>
        <v>-3.3239884110550011E-2</v>
      </c>
      <c r="C108" s="8">
        <f>+'Simulation and  VaR'!C121/'Simulation and  VaR'!C120-1</f>
        <v>-3.7425376161980273E-3</v>
      </c>
      <c r="D108" s="8">
        <f>+'Simulation and  VaR'!D121/'Simulation and  VaR'!D120-1</f>
        <v>-6.9524913093856888E-3</v>
      </c>
      <c r="E108" s="8">
        <f>+'Simulation and  VaR'!E121/'Simulation and  VaR'!E120-1</f>
        <v>-8.9887640449438644E-3</v>
      </c>
      <c r="F108" s="8">
        <f>+'Simulation and  VaR'!F121/'Simulation and  VaR'!F120-1</f>
        <v>-1.0810810810810811E-2</v>
      </c>
      <c r="G108" s="8">
        <f>+'Simulation and  VaR'!G121/'Simulation and  VaR'!G120-1</f>
        <v>-7.0707070707071162E-3</v>
      </c>
      <c r="H108" s="8">
        <f>+'Simulation and  VaR'!H121/'Simulation and  VaR'!H120-1</f>
        <v>-8.0544635151980071E-3</v>
      </c>
      <c r="I108" s="8">
        <f>+'Simulation and  VaR'!I121/'Simulation and  VaR'!I120-1</f>
        <v>-7.7196669630587689E-2</v>
      </c>
      <c r="J108" s="8">
        <f>+'Simulation and  VaR'!J121/'Simulation and  VaR'!J120-1</f>
        <v>0</v>
      </c>
      <c r="K108" s="8">
        <f>+'Simulation and  VaR'!K121/'Simulation and  VaR'!K120-1</f>
        <v>0</v>
      </c>
      <c r="L108" s="8">
        <f>+'Simulation and  VaR'!L121/'Simulation and  VaR'!L120-1</f>
        <v>-1.580642996174253E-2</v>
      </c>
      <c r="N108" s="26">
        <f t="shared" si="11"/>
        <v>-3.7760808602975066E-2</v>
      </c>
      <c r="O108" s="26">
        <f t="shared" si="12"/>
        <v>-6.2593076347746213E-3</v>
      </c>
      <c r="P108" s="26">
        <f t="shared" si="13"/>
        <v>-9.2446996328366324E-3</v>
      </c>
      <c r="Q108" s="26">
        <f t="shared" si="14"/>
        <v>-1.1201523317453183E-2</v>
      </c>
      <c r="R108" s="26">
        <f t="shared" si="15"/>
        <v>-1.2991920222255584E-2</v>
      </c>
      <c r="S108" s="26">
        <f t="shared" si="16"/>
        <v>-9.2487090416287256E-3</v>
      </c>
      <c r="T108" s="26">
        <f t="shared" si="17"/>
        <v>-1.3397843560258412E-2</v>
      </c>
      <c r="U108" s="26">
        <f t="shared" si="18"/>
        <v>-8.9598435759625061E-2</v>
      </c>
      <c r="V108" s="26">
        <f t="shared" si="19"/>
        <v>-1.0229205971642284E-2</v>
      </c>
      <c r="W108" s="26">
        <f t="shared" si="20"/>
        <v>1.5669152818714146E-3</v>
      </c>
      <c r="X108" s="26">
        <f t="shared" si="21"/>
        <v>-1.2282194847986823E-2</v>
      </c>
    </row>
    <row r="109" spans="2:24" x14ac:dyDescent="0.2">
      <c r="B109" s="8">
        <f>+'Simulation and  VaR'!B122/'Simulation and  VaR'!B121-1</f>
        <v>-1.6875711777540547E-2</v>
      </c>
      <c r="C109" s="8">
        <f>+'Simulation and  VaR'!C122/'Simulation and  VaR'!C121-1</f>
        <v>-8.0679886100364362E-3</v>
      </c>
      <c r="D109" s="8">
        <f>+'Simulation and  VaR'!D122/'Simulation and  VaR'!D121-1</f>
        <v>-1.2835472578763274E-2</v>
      </c>
      <c r="E109" s="8">
        <f>+'Simulation and  VaR'!E122/'Simulation and  VaR'!E121-1</f>
        <v>-1.7006802721088454E-2</v>
      </c>
      <c r="F109" s="8">
        <f>+'Simulation and  VaR'!F122/'Simulation and  VaR'!F121-1</f>
        <v>-1.7486338797814249E-2</v>
      </c>
      <c r="G109" s="8">
        <f>+'Simulation and  VaR'!G122/'Simulation and  VaR'!G121-1</f>
        <v>-1.8311291963377441E-2</v>
      </c>
      <c r="H109" s="8">
        <f>+'Simulation and  VaR'!H122/'Simulation and  VaR'!H121-1</f>
        <v>-5.1232479458676039E-3</v>
      </c>
      <c r="I109" s="8">
        <f>+'Simulation and  VaR'!I122/'Simulation and  VaR'!I121-1</f>
        <v>-8.5581639803784193E-2</v>
      </c>
      <c r="J109" s="8">
        <f>+'Simulation and  VaR'!J122/'Simulation and  VaR'!J121-1</f>
        <v>0</v>
      </c>
      <c r="K109" s="8">
        <f>+'Simulation and  VaR'!K122/'Simulation and  VaR'!K121-1</f>
        <v>-4.2014452971822491E-3</v>
      </c>
      <c r="L109" s="8">
        <f>+'Simulation and  VaR'!L122/'Simulation and  VaR'!L121-1</f>
        <v>-1.3332424046100799E-2</v>
      </c>
      <c r="N109" s="26">
        <f t="shared" si="11"/>
        <v>-2.1396636269965602E-2</v>
      </c>
      <c r="O109" s="26">
        <f t="shared" si="12"/>
        <v>-1.0584758628613029E-2</v>
      </c>
      <c r="P109" s="26">
        <f t="shared" si="13"/>
        <v>-1.5127680902214218E-2</v>
      </c>
      <c r="Q109" s="26">
        <f t="shared" si="14"/>
        <v>-1.9219561993597773E-2</v>
      </c>
      <c r="R109" s="26">
        <f t="shared" si="15"/>
        <v>-1.9667448209259024E-2</v>
      </c>
      <c r="S109" s="26">
        <f t="shared" si="16"/>
        <v>-2.048929393429905E-2</v>
      </c>
      <c r="T109" s="26">
        <f t="shared" si="17"/>
        <v>-1.0466627990928009E-2</v>
      </c>
      <c r="U109" s="26">
        <f t="shared" si="18"/>
        <v>-9.7983405932821566E-2</v>
      </c>
      <c r="V109" s="26">
        <f t="shared" si="19"/>
        <v>-1.0229205971642284E-2</v>
      </c>
      <c r="W109" s="26">
        <f t="shared" si="20"/>
        <v>-2.6345300153108346E-3</v>
      </c>
      <c r="X109" s="26">
        <f t="shared" si="21"/>
        <v>-9.8081889323450924E-3</v>
      </c>
    </row>
    <row r="110" spans="2:24" x14ac:dyDescent="0.2">
      <c r="B110" s="8">
        <f>+'Simulation and  VaR'!B123/'Simulation and  VaR'!B122-1</f>
        <v>-1.1675868286717073E-2</v>
      </c>
      <c r="C110" s="8">
        <f>+'Simulation and  VaR'!C123/'Simulation and  VaR'!C122-1</f>
        <v>-2.241403778892026E-2</v>
      </c>
      <c r="D110" s="8">
        <f>+'Simulation and  VaR'!D123/'Simulation and  VaR'!D122-1</f>
        <v>-8.274231678486843E-3</v>
      </c>
      <c r="E110" s="8">
        <f>+'Simulation and  VaR'!E123/'Simulation and  VaR'!E122-1</f>
        <v>-1.3840830449827091E-2</v>
      </c>
      <c r="F110" s="8">
        <f>+'Simulation and  VaR'!F123/'Simulation and  VaR'!F122-1</f>
        <v>-1.8909899888765236E-2</v>
      </c>
      <c r="G110" s="8">
        <f>+'Simulation and  VaR'!G123/'Simulation and  VaR'!G122-1</f>
        <v>-2.4870466321243567E-2</v>
      </c>
      <c r="H110" s="8">
        <f>+'Simulation and  VaR'!H123/'Simulation and  VaR'!H122-1</f>
        <v>2.2541780023319191E-2</v>
      </c>
      <c r="I110" s="8">
        <f>+'Simulation and  VaR'!I123/'Simulation and  VaR'!I122-1</f>
        <v>0.1137082095986206</v>
      </c>
      <c r="J110" s="8">
        <f>+'Simulation and  VaR'!J123/'Simulation and  VaR'!J122-1</f>
        <v>0.14203612479474548</v>
      </c>
      <c r="K110" s="8">
        <f>+'Simulation and  VaR'!K123/'Simulation and  VaR'!K122-1</f>
        <v>-6.6100360036003614E-2</v>
      </c>
      <c r="L110" s="8">
        <f>+'Simulation and  VaR'!L123/'Simulation and  VaR'!L122-1</f>
        <v>-8.6051976776334582E-3</v>
      </c>
      <c r="N110" s="26">
        <f t="shared" si="11"/>
        <v>-1.6196792779142127E-2</v>
      </c>
      <c r="O110" s="26">
        <f t="shared" si="12"/>
        <v>-2.4930807807496853E-2</v>
      </c>
      <c r="P110" s="26">
        <f t="shared" si="13"/>
        <v>-1.0566440001937787E-2</v>
      </c>
      <c r="Q110" s="26">
        <f t="shared" si="14"/>
        <v>-1.6053589722336409E-2</v>
      </c>
      <c r="R110" s="26">
        <f t="shared" si="15"/>
        <v>-2.109100930021001E-2</v>
      </c>
      <c r="S110" s="26">
        <f t="shared" si="16"/>
        <v>-2.7048468292165177E-2</v>
      </c>
      <c r="T110" s="26">
        <f t="shared" si="17"/>
        <v>1.7198399978258786E-2</v>
      </c>
      <c r="U110" s="26">
        <f t="shared" si="18"/>
        <v>0.10130644346958323</v>
      </c>
      <c r="V110" s="26">
        <f t="shared" si="19"/>
        <v>0.13180691882310319</v>
      </c>
      <c r="W110" s="26">
        <f t="shared" si="20"/>
        <v>-6.4533444754132196E-2</v>
      </c>
      <c r="X110" s="26">
        <f t="shared" si="21"/>
        <v>-5.0809625638777514E-3</v>
      </c>
    </row>
    <row r="111" spans="2:24" x14ac:dyDescent="0.2">
      <c r="B111" s="8">
        <f>+'Simulation and  VaR'!B124/'Simulation and  VaR'!B123-1</f>
        <v>-3.2763253984398721E-2</v>
      </c>
      <c r="C111" s="8">
        <f>+'Simulation and  VaR'!C124/'Simulation and  VaR'!C123-1</f>
        <v>-2.4102949453587486E-2</v>
      </c>
      <c r="D111" s="8">
        <f>+'Simulation and  VaR'!D124/'Simulation and  VaR'!D123-1</f>
        <v>-7.15137067938032E-3</v>
      </c>
      <c r="E111" s="8">
        <f>+'Simulation and  VaR'!E124/'Simulation and  VaR'!E123-1</f>
        <v>-7.0175438596489226E-3</v>
      </c>
      <c r="F111" s="8">
        <f>+'Simulation and  VaR'!F124/'Simulation and  VaR'!F123-1</f>
        <v>-9.0702947845805459E-3</v>
      </c>
      <c r="G111" s="8">
        <f>+'Simulation and  VaR'!G124/'Simulation and  VaR'!G123-1</f>
        <v>-1.1689691817215908E-2</v>
      </c>
      <c r="H111" s="8">
        <f>+'Simulation and  VaR'!H124/'Simulation and  VaR'!H123-1</f>
        <v>-2.204484986697075E-2</v>
      </c>
      <c r="I111" s="8">
        <f>+'Simulation and  VaR'!I124/'Simulation and  VaR'!I123-1</f>
        <v>6.6660932392912375E-2</v>
      </c>
      <c r="J111" s="8">
        <f>+'Simulation and  VaR'!J124/'Simulation and  VaR'!J123-1</f>
        <v>0</v>
      </c>
      <c r="K111" s="8">
        <f>+'Simulation and  VaR'!K124/'Simulation and  VaR'!K123-1</f>
        <v>-7.1080055418348831E-3</v>
      </c>
      <c r="L111" s="8">
        <f>+'Simulation and  VaR'!L124/'Simulation and  VaR'!L123-1</f>
        <v>2.6213964513542631E-2</v>
      </c>
      <c r="N111" s="26">
        <f t="shared" si="11"/>
        <v>-3.7284178476823776E-2</v>
      </c>
      <c r="O111" s="26">
        <f t="shared" si="12"/>
        <v>-2.6619719472164079E-2</v>
      </c>
      <c r="P111" s="26">
        <f t="shared" si="13"/>
        <v>-9.4435790028312636E-3</v>
      </c>
      <c r="Q111" s="26">
        <f t="shared" si="14"/>
        <v>-9.2303031321582414E-3</v>
      </c>
      <c r="R111" s="26">
        <f t="shared" si="15"/>
        <v>-1.1251404196025319E-2</v>
      </c>
      <c r="S111" s="26">
        <f t="shared" si="16"/>
        <v>-1.3867693788137517E-2</v>
      </c>
      <c r="T111" s="26">
        <f t="shared" si="17"/>
        <v>-2.7388229912031156E-2</v>
      </c>
      <c r="U111" s="26">
        <f t="shared" si="18"/>
        <v>5.4259166263874996E-2</v>
      </c>
      <c r="V111" s="26">
        <f t="shared" si="19"/>
        <v>-1.0229205971642284E-2</v>
      </c>
      <c r="W111" s="26">
        <f t="shared" si="20"/>
        <v>-5.5410902599634685E-3</v>
      </c>
      <c r="X111" s="26">
        <f t="shared" si="21"/>
        <v>2.9738199627298338E-2</v>
      </c>
    </row>
    <row r="112" spans="2:24" x14ac:dyDescent="0.2">
      <c r="B112" s="8">
        <f>+'Simulation and  VaR'!B125/'Simulation and  VaR'!B124-1</f>
        <v>-3.4053124216592123E-2</v>
      </c>
      <c r="C112" s="8">
        <f>+'Simulation and  VaR'!C125/'Simulation and  VaR'!C124-1</f>
        <v>-1.6163235197412695E-2</v>
      </c>
      <c r="D112" s="8">
        <f>+'Simulation and  VaR'!D125/'Simulation and  VaR'!D124-1</f>
        <v>-8.4033613445378963E-3</v>
      </c>
      <c r="E112" s="8">
        <f>+'Simulation and  VaR'!E125/'Simulation and  VaR'!E124-1</f>
        <v>-2.3557126030623321E-3</v>
      </c>
      <c r="F112" s="8">
        <f>+'Simulation and  VaR'!F125/'Simulation and  VaR'!F124-1</f>
        <v>-4.5766590389016981E-3</v>
      </c>
      <c r="G112" s="8">
        <f>+'Simulation and  VaR'!G125/'Simulation and  VaR'!G124-1</f>
        <v>-6.4516129032257119E-3</v>
      </c>
      <c r="H112" s="8">
        <f>+'Simulation and  VaR'!H125/'Simulation and  VaR'!H124-1</f>
        <v>-7.9673532841041395E-3</v>
      </c>
      <c r="I112" s="8">
        <f>+'Simulation and  VaR'!I125/'Simulation and  VaR'!I124-1</f>
        <v>5.2415127812273088E-2</v>
      </c>
      <c r="J112" s="8">
        <f>+'Simulation and  VaR'!J125/'Simulation and  VaR'!J124-1</f>
        <v>0</v>
      </c>
      <c r="K112" s="8">
        <f>+'Simulation and  VaR'!K125/'Simulation and  VaR'!K124-1</f>
        <v>1.6987198932232328E-3</v>
      </c>
      <c r="L112" s="8">
        <f>+'Simulation and  VaR'!L125/'Simulation and  VaR'!L124-1</f>
        <v>9.2054757294743883E-3</v>
      </c>
      <c r="N112" s="26">
        <f t="shared" si="11"/>
        <v>-3.8574048709017178E-2</v>
      </c>
      <c r="O112" s="26">
        <f t="shared" si="12"/>
        <v>-1.8680005215989288E-2</v>
      </c>
      <c r="P112" s="26">
        <f t="shared" si="13"/>
        <v>-1.069556966798884E-2</v>
      </c>
      <c r="Q112" s="26">
        <f t="shared" si="14"/>
        <v>-4.5684718755716509E-3</v>
      </c>
      <c r="R112" s="26">
        <f t="shared" si="15"/>
        <v>-6.757768450346471E-3</v>
      </c>
      <c r="S112" s="26">
        <f t="shared" si="16"/>
        <v>-8.6296148741473212E-3</v>
      </c>
      <c r="T112" s="26">
        <f t="shared" si="17"/>
        <v>-1.3310733329164545E-2</v>
      </c>
      <c r="U112" s="26">
        <f t="shared" si="18"/>
        <v>4.0013361683235708E-2</v>
      </c>
      <c r="V112" s="26">
        <f t="shared" si="19"/>
        <v>-1.0229205971642284E-2</v>
      </c>
      <c r="W112" s="26">
        <f t="shared" si="20"/>
        <v>3.2656351750946474E-3</v>
      </c>
      <c r="X112" s="26">
        <f t="shared" si="21"/>
        <v>1.2729710843230095E-2</v>
      </c>
    </row>
    <row r="113" spans="2:24" x14ac:dyDescent="0.2">
      <c r="B113" s="8">
        <f>+'Simulation and  VaR'!B126/'Simulation and  VaR'!B125-1</f>
        <v>-8.625512208575703E-2</v>
      </c>
      <c r="C113" s="8">
        <f>+'Simulation and  VaR'!C126/'Simulation and  VaR'!C125-1</f>
        <v>-5.7794641922411349E-2</v>
      </c>
      <c r="D113" s="8">
        <f>+'Simulation and  VaR'!D126/'Simulation and  VaR'!D125-1</f>
        <v>-3.2687651331719025E-2</v>
      </c>
      <c r="E113" s="8">
        <f>+'Simulation and  VaR'!E126/'Simulation and  VaR'!E125-1</f>
        <v>-2.5974025974026094E-2</v>
      </c>
      <c r="F113" s="8">
        <f>+'Simulation and  VaR'!F126/'Simulation and  VaR'!F125-1</f>
        <v>-1.8390804597701149E-2</v>
      </c>
      <c r="G113" s="8">
        <f>+'Simulation and  VaR'!G126/'Simulation and  VaR'!G125-1</f>
        <v>-1.1904761904762085E-2</v>
      </c>
      <c r="H113" s="8">
        <f>+'Simulation and  VaR'!H126/'Simulation and  VaR'!H125-1</f>
        <v>5.2497551420176203E-2</v>
      </c>
      <c r="I113" s="8">
        <f>+'Simulation and  VaR'!I126/'Simulation and  VaR'!I125-1</f>
        <v>3.164508466784155E-2</v>
      </c>
      <c r="J113" s="8">
        <f>+'Simulation and  VaR'!J126/'Simulation and  VaR'!J125-1</f>
        <v>0</v>
      </c>
      <c r="K113" s="8">
        <f>+'Simulation and  VaR'!K126/'Simulation and  VaR'!K125-1</f>
        <v>3.0282841741869015E-2</v>
      </c>
      <c r="L113" s="8">
        <f>+'Simulation and  VaR'!L126/'Simulation and  VaR'!L125-1</f>
        <v>-1.3497139010434145E-2</v>
      </c>
      <c r="N113" s="26">
        <f t="shared" si="11"/>
        <v>-9.0776046578182085E-2</v>
      </c>
      <c r="O113" s="26">
        <f t="shared" si="12"/>
        <v>-6.0311411940987943E-2</v>
      </c>
      <c r="P113" s="26">
        <f t="shared" si="13"/>
        <v>-3.4979859655169969E-2</v>
      </c>
      <c r="Q113" s="26">
        <f t="shared" si="14"/>
        <v>-2.8186785246535413E-2</v>
      </c>
      <c r="R113" s="26">
        <f t="shared" si="15"/>
        <v>-2.0571914009145924E-2</v>
      </c>
      <c r="S113" s="26">
        <f t="shared" si="16"/>
        <v>-1.4082763875683694E-2</v>
      </c>
      <c r="T113" s="26">
        <f t="shared" si="17"/>
        <v>4.7154171375115794E-2</v>
      </c>
      <c r="U113" s="26">
        <f t="shared" si="18"/>
        <v>1.924331853880417E-2</v>
      </c>
      <c r="V113" s="26">
        <f t="shared" si="19"/>
        <v>-1.0229205971642284E-2</v>
      </c>
      <c r="W113" s="26">
        <f t="shared" si="20"/>
        <v>3.1849757023740433E-2</v>
      </c>
      <c r="X113" s="26">
        <f t="shared" si="21"/>
        <v>-9.9729038966784381E-3</v>
      </c>
    </row>
    <row r="114" spans="2:24" x14ac:dyDescent="0.2">
      <c r="B114" s="8">
        <f>+'Simulation and  VaR'!B127/'Simulation and  VaR'!B126-1</f>
        <v>6.3000650460467211E-2</v>
      </c>
      <c r="C114" s="8">
        <f>+'Simulation and  VaR'!C127/'Simulation and  VaR'!C126-1</f>
        <v>5.0041848370490305E-2</v>
      </c>
      <c r="D114" s="8">
        <f>+'Simulation and  VaR'!D127/'Simulation and  VaR'!D126-1</f>
        <v>-2.5031289111390187E-3</v>
      </c>
      <c r="E114" s="8">
        <f>+'Simulation and  VaR'!E127/'Simulation and  VaR'!E126-1</f>
        <v>-9.6969696969697594E-3</v>
      </c>
      <c r="F114" s="8">
        <f>+'Simulation and  VaR'!F127/'Simulation and  VaR'!F126-1</f>
        <v>-9.3676814988290502E-3</v>
      </c>
      <c r="G114" s="8">
        <f>+'Simulation and  VaR'!G127/'Simulation and  VaR'!G126-1</f>
        <v>-4.3811610076669449E-3</v>
      </c>
      <c r="H114" s="8">
        <f>+'Simulation and  VaR'!H127/'Simulation and  VaR'!H126-1</f>
        <v>-5.043737204541221E-2</v>
      </c>
      <c r="I114" s="8">
        <f>+'Simulation and  VaR'!I127/'Simulation and  VaR'!I126-1</f>
        <v>-1.6711229946524075E-2</v>
      </c>
      <c r="J114" s="8">
        <f>+'Simulation and  VaR'!J127/'Simulation and  VaR'!J126-1</f>
        <v>0</v>
      </c>
      <c r="K114" s="8">
        <f>+'Simulation and  VaR'!K127/'Simulation and  VaR'!K126-1</f>
        <v>8.229968843689317E-3</v>
      </c>
      <c r="L114" s="8">
        <f>+'Simulation and  VaR'!L127/'Simulation and  VaR'!L126-1</f>
        <v>-1.5865433825787201E-2</v>
      </c>
      <c r="N114" s="26">
        <f t="shared" si="11"/>
        <v>5.8479725968042157E-2</v>
      </c>
      <c r="O114" s="26">
        <f t="shared" si="12"/>
        <v>4.7525078351913712E-2</v>
      </c>
      <c r="P114" s="26">
        <f t="shared" si="13"/>
        <v>-4.7953372345899622E-3</v>
      </c>
      <c r="Q114" s="26">
        <f t="shared" si="14"/>
        <v>-1.1909728969479078E-2</v>
      </c>
      <c r="R114" s="26">
        <f t="shared" si="15"/>
        <v>-1.1548790910273823E-2</v>
      </c>
      <c r="S114" s="26">
        <f t="shared" si="16"/>
        <v>-6.5591629785885543E-3</v>
      </c>
      <c r="T114" s="26">
        <f t="shared" si="17"/>
        <v>-5.5780752090472618E-2</v>
      </c>
      <c r="U114" s="26">
        <f t="shared" si="18"/>
        <v>-2.9112996075561455E-2</v>
      </c>
      <c r="V114" s="26">
        <f t="shared" si="19"/>
        <v>-1.0229205971642284E-2</v>
      </c>
      <c r="W114" s="26">
        <f t="shared" si="20"/>
        <v>9.7968841255607307E-3</v>
      </c>
      <c r="X114" s="26">
        <f t="shared" si="21"/>
        <v>-1.2341198712031494E-2</v>
      </c>
    </row>
    <row r="115" spans="2:24" x14ac:dyDescent="0.2">
      <c r="B115" s="8">
        <f>+'Simulation and  VaR'!B128/'Simulation and  VaR'!B127-1</f>
        <v>1.0413881468642083E-2</v>
      </c>
      <c r="C115" s="8">
        <f>+'Simulation and  VaR'!C128/'Simulation and  VaR'!C127-1</f>
        <v>2.4603502288992329E-2</v>
      </c>
      <c r="D115" s="8">
        <f>+'Simulation and  VaR'!D128/'Simulation and  VaR'!D127-1</f>
        <v>1.0037641154328591E-2</v>
      </c>
      <c r="E115" s="8">
        <f>+'Simulation and  VaR'!E128/'Simulation and  VaR'!E127-1</f>
        <v>1.2239902080783294E-2</v>
      </c>
      <c r="F115" s="8">
        <f>+'Simulation and  VaR'!F128/'Simulation and  VaR'!F127-1</f>
        <v>4.7281323877068626E-3</v>
      </c>
      <c r="G115" s="8">
        <f>+'Simulation and  VaR'!G128/'Simulation and  VaR'!G127-1</f>
        <v>4.4004400440043057E-3</v>
      </c>
      <c r="H115" s="8">
        <f>+'Simulation and  VaR'!H128/'Simulation and  VaR'!H127-1</f>
        <v>-2.1658173265386216E-2</v>
      </c>
      <c r="I115" s="8">
        <f>+'Simulation and  VaR'!I128/'Simulation and  VaR'!I127-1</f>
        <v>8.1199486366039686E-2</v>
      </c>
      <c r="J115" s="8">
        <f>+'Simulation and  VaR'!J128/'Simulation and  VaR'!J127-1</f>
        <v>0</v>
      </c>
      <c r="K115" s="8">
        <f>+'Simulation and  VaR'!K128/'Simulation and  VaR'!K127-1</f>
        <v>-1.1661127631040769E-3</v>
      </c>
      <c r="L115" s="8">
        <f>+'Simulation and  VaR'!L128/'Simulation and  VaR'!L127-1</f>
        <v>-1.9484121481070593E-2</v>
      </c>
      <c r="N115" s="26">
        <f t="shared" si="11"/>
        <v>5.8929569762170304E-3</v>
      </c>
      <c r="O115" s="26">
        <f t="shared" si="12"/>
        <v>2.2086732270415736E-2</v>
      </c>
      <c r="P115" s="26">
        <f t="shared" si="13"/>
        <v>7.7454328308776479E-3</v>
      </c>
      <c r="Q115" s="26">
        <f t="shared" si="14"/>
        <v>1.0027142808273975E-2</v>
      </c>
      <c r="R115" s="26">
        <f t="shared" si="15"/>
        <v>2.5470229762620893E-3</v>
      </c>
      <c r="S115" s="26">
        <f t="shared" si="16"/>
        <v>2.2224380730826963E-3</v>
      </c>
      <c r="T115" s="26">
        <f t="shared" si="17"/>
        <v>-2.7001553310446621E-2</v>
      </c>
      <c r="U115" s="26">
        <f t="shared" si="18"/>
        <v>6.8797720237002313E-2</v>
      </c>
      <c r="V115" s="26">
        <f t="shared" si="19"/>
        <v>-1.0229205971642284E-2</v>
      </c>
      <c r="W115" s="26">
        <f t="shared" si="20"/>
        <v>4.008025187673377E-4</v>
      </c>
      <c r="X115" s="26">
        <f t="shared" si="21"/>
        <v>-1.5959886367314886E-2</v>
      </c>
    </row>
    <row r="116" spans="2:24" x14ac:dyDescent="0.2">
      <c r="B116" s="8">
        <f>+'Simulation and  VaR'!B129/'Simulation and  VaR'!B128-1</f>
        <v>-1.3558516944776944E-2</v>
      </c>
      <c r="C116" s="8">
        <f>+'Simulation and  VaR'!C129/'Simulation and  VaR'!C128-1</f>
        <v>9.3158867978522242E-3</v>
      </c>
      <c r="D116" s="8">
        <f>+'Simulation and  VaR'!D129/'Simulation and  VaR'!D128-1</f>
        <v>7.4534161490684703E-3</v>
      </c>
      <c r="E116" s="8">
        <f>+'Simulation and  VaR'!E129/'Simulation and  VaR'!E128-1</f>
        <v>2.4183796856105388E-3</v>
      </c>
      <c r="F116" s="8">
        <f>+'Simulation and  VaR'!F129/'Simulation and  VaR'!F128-1</f>
        <v>7.058823529411784E-3</v>
      </c>
      <c r="G116" s="8">
        <f>+'Simulation and  VaR'!G129/'Simulation and  VaR'!G128-1</f>
        <v>0</v>
      </c>
      <c r="H116" s="8">
        <f>+'Simulation and  VaR'!H129/'Simulation and  VaR'!H128-1</f>
        <v>-1.4023840528899045E-2</v>
      </c>
      <c r="I116" s="8">
        <f>+'Simulation and  VaR'!I129/'Simulation and  VaR'!I128-1</f>
        <v>4.0170462484281133E-2</v>
      </c>
      <c r="J116" s="8">
        <f>+'Simulation and  VaR'!J129/'Simulation and  VaR'!J128-1</f>
        <v>0</v>
      </c>
      <c r="K116" s="8">
        <f>+'Simulation and  VaR'!K129/'Simulation and  VaR'!K128-1</f>
        <v>4.086159593718941E-3</v>
      </c>
      <c r="L116" s="8">
        <f>+'Simulation and  VaR'!L129/'Simulation and  VaR'!L128-1</f>
        <v>-1.8598401810338672E-2</v>
      </c>
      <c r="N116" s="26">
        <f t="shared" si="11"/>
        <v>-1.8079441437201998E-2</v>
      </c>
      <c r="O116" s="26">
        <f t="shared" si="12"/>
        <v>6.7991167792756301E-3</v>
      </c>
      <c r="P116" s="26">
        <f t="shared" si="13"/>
        <v>5.1612078256175267E-3</v>
      </c>
      <c r="Q116" s="26">
        <f t="shared" si="14"/>
        <v>2.0562041310122044E-4</v>
      </c>
      <c r="R116" s="26">
        <f t="shared" si="15"/>
        <v>4.8777141179670112E-3</v>
      </c>
      <c r="S116" s="26">
        <f t="shared" si="16"/>
        <v>-2.1780019709216093E-3</v>
      </c>
      <c r="T116" s="26">
        <f t="shared" si="17"/>
        <v>-1.936722057395945E-2</v>
      </c>
      <c r="U116" s="26">
        <f t="shared" si="18"/>
        <v>2.7768696355243754E-2</v>
      </c>
      <c r="V116" s="26">
        <f t="shared" si="19"/>
        <v>-1.0229205971642284E-2</v>
      </c>
      <c r="W116" s="26">
        <f t="shared" si="20"/>
        <v>5.6530748755903555E-3</v>
      </c>
      <c r="X116" s="26">
        <f t="shared" si="21"/>
        <v>-1.5074166696582965E-2</v>
      </c>
    </row>
    <row r="117" spans="2:24" x14ac:dyDescent="0.2">
      <c r="B117" s="8">
        <f>+'Simulation and  VaR'!B130/'Simulation and  VaR'!B129-1</f>
        <v>-1.4715439650851203E-2</v>
      </c>
      <c r="C117" s="8">
        <f>+'Simulation and  VaR'!C130/'Simulation and  VaR'!C129-1</f>
        <v>-1.1981258366800529E-2</v>
      </c>
      <c r="D117" s="8">
        <f>+'Simulation and  VaR'!D130/'Simulation and  VaR'!D129-1</f>
        <v>-7.3982737361283357E-3</v>
      </c>
      <c r="E117" s="8">
        <f>+'Simulation and  VaR'!E130/'Simulation and  VaR'!E129-1</f>
        <v>0</v>
      </c>
      <c r="F117" s="8">
        <f>+'Simulation and  VaR'!F130/'Simulation and  VaR'!F129-1</f>
        <v>0</v>
      </c>
      <c r="G117" s="8">
        <f>+'Simulation and  VaR'!G130/'Simulation and  VaR'!G129-1</f>
        <v>-5.4764512595836257E-3</v>
      </c>
      <c r="H117" s="8">
        <f>+'Simulation and  VaR'!H130/'Simulation and  VaR'!H129-1</f>
        <v>2.0319008432378993E-4</v>
      </c>
      <c r="I117" s="8">
        <f>+'Simulation and  VaR'!I130/'Simulation and  VaR'!I129-1</f>
        <v>-1.0074551682450084E-2</v>
      </c>
      <c r="J117" s="8">
        <f>+'Simulation and  VaR'!J130/'Simulation and  VaR'!J129-1</f>
        <v>0</v>
      </c>
      <c r="K117" s="8">
        <f>+'Simulation and  VaR'!K130/'Simulation and  VaR'!K129-1</f>
        <v>-4.6508923899779564E-4</v>
      </c>
      <c r="L117" s="8">
        <f>+'Simulation and  VaR'!L130/'Simulation and  VaR'!L129-1</f>
        <v>8.2864966133433526E-4</v>
      </c>
      <c r="N117" s="26">
        <f t="shared" si="11"/>
        <v>-1.9236364143276258E-2</v>
      </c>
      <c r="O117" s="26">
        <f t="shared" si="12"/>
        <v>-1.4498028385377122E-2</v>
      </c>
      <c r="P117" s="26">
        <f t="shared" si="13"/>
        <v>-9.6904820595792793E-3</v>
      </c>
      <c r="Q117" s="26">
        <f t="shared" si="14"/>
        <v>-2.2127592725093184E-3</v>
      </c>
      <c r="R117" s="26">
        <f t="shared" si="15"/>
        <v>-2.1811094114447733E-3</v>
      </c>
      <c r="S117" s="26">
        <f t="shared" si="16"/>
        <v>-7.654453230505235E-3</v>
      </c>
      <c r="T117" s="26">
        <f t="shared" si="17"/>
        <v>-5.1401899607366151E-3</v>
      </c>
      <c r="U117" s="26">
        <f t="shared" si="18"/>
        <v>-2.2476317811487463E-2</v>
      </c>
      <c r="V117" s="26">
        <f t="shared" si="19"/>
        <v>-1.0229205971642284E-2</v>
      </c>
      <c r="W117" s="26">
        <f t="shared" si="20"/>
        <v>1.1018260428736189E-3</v>
      </c>
      <c r="X117" s="26">
        <f t="shared" si="21"/>
        <v>4.3528847750900421E-3</v>
      </c>
    </row>
    <row r="118" spans="2:24" x14ac:dyDescent="0.2">
      <c r="B118" s="8">
        <f>+'Simulation and  VaR'!B131/'Simulation and  VaR'!B130-1</f>
        <v>9.3725758554699334E-2</v>
      </c>
      <c r="C118" s="8">
        <f>+'Simulation and  VaR'!C131/'Simulation and  VaR'!C130-1</f>
        <v>1.1674909111848875E-2</v>
      </c>
      <c r="D118" s="8">
        <f>+'Simulation and  VaR'!D131/'Simulation and  VaR'!D130-1</f>
        <v>1.2422360248449671E-3</v>
      </c>
      <c r="E118" s="8">
        <f>+'Simulation and  VaR'!E131/'Simulation and  VaR'!E130-1</f>
        <v>0</v>
      </c>
      <c r="F118" s="8">
        <f>+'Simulation and  VaR'!F131/'Simulation and  VaR'!F130-1</f>
        <v>0</v>
      </c>
      <c r="G118" s="8">
        <f>+'Simulation and  VaR'!G131/'Simulation and  VaR'!G130-1</f>
        <v>-6.6079295154185536E-3</v>
      </c>
      <c r="H118" s="8">
        <f>+'Simulation and  VaR'!H131/'Simulation and  VaR'!H130-1</f>
        <v>-2.3565261554088335E-2</v>
      </c>
      <c r="I118" s="8">
        <f>+'Simulation and  VaR'!I131/'Simulation and  VaR'!I130-1</f>
        <v>-2.8360132980527863E-2</v>
      </c>
      <c r="J118" s="8">
        <f>+'Simulation and  VaR'!J131/'Simulation and  VaR'!J130-1</f>
        <v>0</v>
      </c>
      <c r="K118" s="8">
        <f>+'Simulation and  VaR'!K131/'Simulation and  VaR'!K130-1</f>
        <v>-5.816320595586344E-5</v>
      </c>
      <c r="L118" s="8">
        <f>+'Simulation and  VaR'!L131/'Simulation and  VaR'!L130-1</f>
        <v>-1.7999208034846781E-3</v>
      </c>
      <c r="N118" s="26">
        <f t="shared" si="11"/>
        <v>8.920483406227428E-2</v>
      </c>
      <c r="O118" s="26">
        <f t="shared" si="12"/>
        <v>9.1581390932722814E-3</v>
      </c>
      <c r="P118" s="26">
        <f t="shared" si="13"/>
        <v>-1.0499722986059769E-3</v>
      </c>
      <c r="Q118" s="26">
        <f t="shared" si="14"/>
        <v>-2.2127592725093184E-3</v>
      </c>
      <c r="R118" s="26">
        <f t="shared" si="15"/>
        <v>-2.1811094114447733E-3</v>
      </c>
      <c r="S118" s="26">
        <f t="shared" si="16"/>
        <v>-8.7859314863401629E-3</v>
      </c>
      <c r="T118" s="26">
        <f t="shared" si="17"/>
        <v>-2.890864159914874E-2</v>
      </c>
      <c r="U118" s="26">
        <f t="shared" si="18"/>
        <v>-4.0761899109565243E-2</v>
      </c>
      <c r="V118" s="26">
        <f t="shared" si="19"/>
        <v>-1.0229205971642284E-2</v>
      </c>
      <c r="W118" s="26">
        <f t="shared" si="20"/>
        <v>1.5087520759155511E-3</v>
      </c>
      <c r="X118" s="26">
        <f t="shared" si="21"/>
        <v>1.7243143102710283E-3</v>
      </c>
    </row>
    <row r="119" spans="2:24" x14ac:dyDescent="0.2">
      <c r="B119" s="8">
        <f>+'Simulation and  VaR'!B132/'Simulation and  VaR'!B131-1</f>
        <v>1.2261784696796507E-2</v>
      </c>
      <c r="C119" s="8">
        <f>+'Simulation and  VaR'!C132/'Simulation and  VaR'!C131-1</f>
        <v>-2.4269480517748909E-2</v>
      </c>
      <c r="D119" s="8">
        <f>+'Simulation and  VaR'!D132/'Simulation and  VaR'!D131-1</f>
        <v>-1.2406947890818976E-2</v>
      </c>
      <c r="E119" s="8">
        <f>+'Simulation and  VaR'!E132/'Simulation and  VaR'!E131-1</f>
        <v>-1.0856453558504175E-2</v>
      </c>
      <c r="F119" s="8">
        <f>+'Simulation and  VaR'!F132/'Simulation and  VaR'!F131-1</f>
        <v>-1.0514018691588745E-2</v>
      </c>
      <c r="G119" s="8">
        <f>+'Simulation and  VaR'!G132/'Simulation and  VaR'!G131-1</f>
        <v>-1.1086474501108556E-2</v>
      </c>
      <c r="H119" s="8">
        <f>+'Simulation and  VaR'!H132/'Simulation and  VaR'!H131-1</f>
        <v>4.5355248101529133E-2</v>
      </c>
      <c r="I119" s="8">
        <f>+'Simulation and  VaR'!I132/'Simulation and  VaR'!I131-1</f>
        <v>-4.8879268207524529E-4</v>
      </c>
      <c r="J119" s="8">
        <f>+'Simulation and  VaR'!J132/'Simulation and  VaR'!J131-1</f>
        <v>0</v>
      </c>
      <c r="K119" s="8">
        <f>+'Simulation and  VaR'!K132/'Simulation and  VaR'!K131-1</f>
        <v>3.489995346672714E-4</v>
      </c>
      <c r="L119" s="8">
        <f>+'Simulation and  VaR'!L132/'Simulation and  VaR'!L131-1</f>
        <v>-3.4945364059288053E-2</v>
      </c>
      <c r="N119" s="26">
        <f t="shared" si="11"/>
        <v>7.7408602043714542E-3</v>
      </c>
      <c r="O119" s="26">
        <f t="shared" si="12"/>
        <v>-2.6786250536325502E-2</v>
      </c>
      <c r="P119" s="26">
        <f t="shared" si="13"/>
        <v>-1.4699156214269919E-2</v>
      </c>
      <c r="Q119" s="26">
        <f t="shared" si="14"/>
        <v>-1.3069212831013494E-2</v>
      </c>
      <c r="R119" s="26">
        <f t="shared" si="15"/>
        <v>-1.2695128103033517E-2</v>
      </c>
      <c r="S119" s="26">
        <f t="shared" si="16"/>
        <v>-1.3264476472030166E-2</v>
      </c>
      <c r="T119" s="26">
        <f t="shared" si="17"/>
        <v>4.0011868056468725E-2</v>
      </c>
      <c r="U119" s="26">
        <f t="shared" si="18"/>
        <v>-1.2890558811112625E-2</v>
      </c>
      <c r="V119" s="26">
        <f t="shared" si="19"/>
        <v>-1.0229205971642284E-2</v>
      </c>
      <c r="W119" s="26">
        <f t="shared" si="20"/>
        <v>1.915914816538686E-3</v>
      </c>
      <c r="X119" s="26">
        <f t="shared" si="21"/>
        <v>-3.1421128945532346E-2</v>
      </c>
    </row>
    <row r="120" spans="2:24" x14ac:dyDescent="0.2">
      <c r="B120" s="8">
        <f>+'Simulation and  VaR'!B133/'Simulation and  VaR'!B132-1</f>
        <v>3.4155241761335109E-2</v>
      </c>
      <c r="C120" s="8">
        <f>+'Simulation and  VaR'!C133/'Simulation and  VaR'!C132-1</f>
        <v>7.4868979223392529E-3</v>
      </c>
      <c r="D120" s="8">
        <f>+'Simulation and  VaR'!D133/'Simulation and  VaR'!D132-1</f>
        <v>-1.2562814070351536E-3</v>
      </c>
      <c r="E120" s="8">
        <f>+'Simulation and  VaR'!E133/'Simulation and  VaR'!E132-1</f>
        <v>-8.5365853658536661E-3</v>
      </c>
      <c r="F120" s="8">
        <f>+'Simulation and  VaR'!F133/'Simulation and  VaR'!F132-1</f>
        <v>-7.0838252656435508E-3</v>
      </c>
      <c r="G120" s="8">
        <f>+'Simulation and  VaR'!G133/'Simulation and  VaR'!G132-1</f>
        <v>-4.48430493273555E-3</v>
      </c>
      <c r="H120" s="8">
        <f>+'Simulation and  VaR'!H133/'Simulation and  VaR'!H132-1</f>
        <v>-1.6220519454672178E-2</v>
      </c>
      <c r="I120" s="8">
        <f>+'Simulation and  VaR'!I133/'Simulation and  VaR'!I132-1</f>
        <v>8.7327092357132319E-3</v>
      </c>
      <c r="J120" s="8">
        <f>+'Simulation and  VaR'!J133/'Simulation and  VaR'!J132-1</f>
        <v>0</v>
      </c>
      <c r="K120" s="8">
        <f>+'Simulation and  VaR'!K133/'Simulation and  VaR'!K132-1</f>
        <v>9.7685777415978947E-3</v>
      </c>
      <c r="L120" s="8">
        <f>+'Simulation and  VaR'!L133/'Simulation and  VaR'!L132-1</f>
        <v>-2.9147982062779354E-3</v>
      </c>
      <c r="N120" s="26">
        <f t="shared" si="11"/>
        <v>2.9634317268910054E-2</v>
      </c>
      <c r="O120" s="26">
        <f t="shared" si="12"/>
        <v>4.9701279037626589E-3</v>
      </c>
      <c r="P120" s="26">
        <f t="shared" si="13"/>
        <v>-3.5484897304860975E-3</v>
      </c>
      <c r="Q120" s="26">
        <f t="shared" si="14"/>
        <v>-1.0749344638362985E-2</v>
      </c>
      <c r="R120" s="26">
        <f t="shared" si="15"/>
        <v>-9.2649346770883236E-3</v>
      </c>
      <c r="S120" s="26">
        <f t="shared" si="16"/>
        <v>-6.6623069036571593E-3</v>
      </c>
      <c r="T120" s="26">
        <f t="shared" si="17"/>
        <v>-2.1563899499732583E-2</v>
      </c>
      <c r="U120" s="26">
        <f t="shared" si="18"/>
        <v>-3.6690568933241477E-3</v>
      </c>
      <c r="V120" s="26">
        <f t="shared" si="19"/>
        <v>-1.0229205971642284E-2</v>
      </c>
      <c r="W120" s="26">
        <f t="shared" si="20"/>
        <v>1.1335493023469308E-2</v>
      </c>
      <c r="X120" s="26">
        <f t="shared" si="21"/>
        <v>6.0943690747777097E-4</v>
      </c>
    </row>
    <row r="121" spans="2:24" x14ac:dyDescent="0.2">
      <c r="B121" s="8">
        <f>+'Simulation and  VaR'!B134/'Simulation and  VaR'!B133-1</f>
        <v>5.9537530104930125E-2</v>
      </c>
      <c r="C121" s="8">
        <f>+'Simulation and  VaR'!C134/'Simulation and  VaR'!C133-1</f>
        <v>9.0629072479564421E-3</v>
      </c>
      <c r="D121" s="8">
        <f>+'Simulation and  VaR'!D134/'Simulation and  VaR'!D133-1</f>
        <v>5.031446540880502E-3</v>
      </c>
      <c r="E121" s="8">
        <f>+'Simulation and  VaR'!E134/'Simulation and  VaR'!E133-1</f>
        <v>6.1500615006151449E-3</v>
      </c>
      <c r="F121" s="8">
        <f>+'Simulation and  VaR'!F134/'Simulation and  VaR'!F133-1</f>
        <v>0</v>
      </c>
      <c r="G121" s="8">
        <f>+'Simulation and  VaR'!G134/'Simulation and  VaR'!G133-1</f>
        <v>-5.6306306306305176E-3</v>
      </c>
      <c r="H121" s="8">
        <f>+'Simulation and  VaR'!H134/'Simulation and  VaR'!H133-1</f>
        <v>-2.1039854339469977E-2</v>
      </c>
      <c r="I121" s="8">
        <f>+'Simulation and  VaR'!I134/'Simulation and  VaR'!I133-1</f>
        <v>1.2119952905325748E-2</v>
      </c>
      <c r="J121" s="8">
        <f>+'Simulation and  VaR'!J134/'Simulation and  VaR'!J133-1</f>
        <v>6.8296189791516859E-2</v>
      </c>
      <c r="K121" s="8">
        <f>+'Simulation and  VaR'!K134/'Simulation and  VaR'!K133-1</f>
        <v>3.6277784175975381E-3</v>
      </c>
      <c r="L121" s="8">
        <f>+'Simulation and  VaR'!L134/'Simulation and  VaR'!L133-1</f>
        <v>2.5860130425006123E-3</v>
      </c>
      <c r="N121" s="26">
        <f t="shared" si="11"/>
        <v>5.5016605612505071E-2</v>
      </c>
      <c r="O121" s="26">
        <f t="shared" si="12"/>
        <v>6.5461372293798481E-3</v>
      </c>
      <c r="P121" s="26">
        <f t="shared" si="13"/>
        <v>2.739238217429558E-3</v>
      </c>
      <c r="Q121" s="26">
        <f t="shared" si="14"/>
        <v>3.9373022281058261E-3</v>
      </c>
      <c r="R121" s="26">
        <f t="shared" si="15"/>
        <v>-2.1811094114447733E-3</v>
      </c>
      <c r="S121" s="26">
        <f t="shared" si="16"/>
        <v>-7.8086326015521269E-3</v>
      </c>
      <c r="T121" s="26">
        <f t="shared" si="17"/>
        <v>-2.6383234384530382E-2</v>
      </c>
      <c r="U121" s="26">
        <f t="shared" si="18"/>
        <v>-2.8181322371163137E-4</v>
      </c>
      <c r="V121" s="26">
        <f t="shared" si="19"/>
        <v>5.8066983819874574E-2</v>
      </c>
      <c r="W121" s="26">
        <f t="shared" si="20"/>
        <v>5.1946936994689526E-3</v>
      </c>
      <c r="X121" s="26">
        <f t="shared" si="21"/>
        <v>6.1102481562563191E-3</v>
      </c>
    </row>
    <row r="122" spans="2:24" x14ac:dyDescent="0.2">
      <c r="B122" s="8">
        <f>+'Simulation and  VaR'!B135/'Simulation and  VaR'!B134-1</f>
        <v>5.8613075436986461E-2</v>
      </c>
      <c r="C122" s="8">
        <f>+'Simulation and  VaR'!C135/'Simulation and  VaR'!C134-1</f>
        <v>-7.1170000110866161E-3</v>
      </c>
      <c r="D122" s="8">
        <f>+'Simulation and  VaR'!D135/'Simulation and  VaR'!D134-1</f>
        <v>-7.509386733416834E-3</v>
      </c>
      <c r="E122" s="8">
        <f>+'Simulation and  VaR'!E135/'Simulation and  VaR'!E134-1</f>
        <v>-2.4449877750610804E-3</v>
      </c>
      <c r="F122" s="8">
        <f>+'Simulation and  VaR'!F135/'Simulation and  VaR'!F134-1</f>
        <v>-3.5671819262783622E-3</v>
      </c>
      <c r="G122" s="8">
        <f>+'Simulation and  VaR'!G135/'Simulation and  VaR'!G134-1</f>
        <v>-2.2650056625140857E-3</v>
      </c>
      <c r="H122" s="8">
        <f>+'Simulation and  VaR'!H135/'Simulation and  VaR'!H134-1</f>
        <v>-2.4798512089274638E-3</v>
      </c>
      <c r="I122" s="8">
        <f>+'Simulation and  VaR'!I135/'Simulation and  VaR'!I134-1</f>
        <v>5.6452716573148987E-2</v>
      </c>
      <c r="J122" s="8">
        <f>+'Simulation and  VaR'!J135/'Simulation and  VaR'!J134-1</f>
        <v>0</v>
      </c>
      <c r="K122" s="8">
        <f>+'Simulation and  VaR'!K135/'Simulation and  VaR'!K134-1</f>
        <v>2.7540306385906987E-3</v>
      </c>
      <c r="L122" s="8">
        <f>+'Simulation and  VaR'!L135/'Simulation and  VaR'!L134-1</f>
        <v>-1.4167694665620068E-2</v>
      </c>
      <c r="N122" s="26">
        <f t="shared" si="11"/>
        <v>5.4092150944561407E-2</v>
      </c>
      <c r="O122" s="26">
        <f t="shared" si="12"/>
        <v>-9.6337700296632092E-3</v>
      </c>
      <c r="P122" s="26">
        <f t="shared" si="13"/>
        <v>-9.8015950568677776E-3</v>
      </c>
      <c r="Q122" s="26">
        <f t="shared" si="14"/>
        <v>-4.6577470475703993E-3</v>
      </c>
      <c r="R122" s="26">
        <f t="shared" si="15"/>
        <v>-5.748291337723135E-3</v>
      </c>
      <c r="S122" s="26">
        <f t="shared" si="16"/>
        <v>-4.4430076334356951E-3</v>
      </c>
      <c r="T122" s="26">
        <f t="shared" si="17"/>
        <v>-7.8232312539878689E-3</v>
      </c>
      <c r="U122" s="26">
        <f t="shared" si="18"/>
        <v>4.4050950444111607E-2</v>
      </c>
      <c r="V122" s="26">
        <f t="shared" si="19"/>
        <v>-1.0229205971642284E-2</v>
      </c>
      <c r="W122" s="26">
        <f t="shared" si="20"/>
        <v>4.3209459204621133E-3</v>
      </c>
      <c r="X122" s="26">
        <f t="shared" si="21"/>
        <v>-1.0643459551864361E-2</v>
      </c>
    </row>
    <row r="123" spans="2:24" x14ac:dyDescent="0.2">
      <c r="B123" s="8">
        <f>+'Simulation and  VaR'!B136/'Simulation and  VaR'!B135-1</f>
        <v>6.1341875066099005E-2</v>
      </c>
      <c r="C123" s="8">
        <f>+'Simulation and  VaR'!C136/'Simulation and  VaR'!C135-1</f>
        <v>2.4435019089902088E-2</v>
      </c>
      <c r="D123" s="8">
        <f>+'Simulation and  VaR'!D136/'Simulation and  VaR'!D135-1</f>
        <v>1.5132408575031508E-2</v>
      </c>
      <c r="E123" s="8">
        <f>+'Simulation and  VaR'!E136/'Simulation and  VaR'!E135-1</f>
        <v>1.3480392156862697E-2</v>
      </c>
      <c r="F123" s="8">
        <f>+'Simulation and  VaR'!F136/'Simulation and  VaR'!F135-1</f>
        <v>1.3126491646778149E-2</v>
      </c>
      <c r="G123" s="8">
        <f>+'Simulation and  VaR'!G136/'Simulation and  VaR'!G135-1</f>
        <v>1.0215664018161208E-2</v>
      </c>
      <c r="H123" s="8">
        <f>+'Simulation and  VaR'!H136/'Simulation and  VaR'!H135-1</f>
        <v>-4.3401698777708719E-2</v>
      </c>
      <c r="I123" s="8">
        <f>+'Simulation and  VaR'!I136/'Simulation and  VaR'!I135-1</f>
        <v>4.6958999935228896E-2</v>
      </c>
      <c r="J123" s="8">
        <f>+'Simulation and  VaR'!J136/'Simulation and  VaR'!J135-1</f>
        <v>0</v>
      </c>
      <c r="K123" s="8">
        <f>+'Simulation and  VaR'!K136/'Simulation and  VaR'!K135-1</f>
        <v>5.2583395319562909E-2</v>
      </c>
      <c r="L123" s="8">
        <f>+'Simulation and  VaR'!L136/'Simulation and  VaR'!L135-1</f>
        <v>-5.5285909297740021E-2</v>
      </c>
      <c r="N123" s="26">
        <f t="shared" si="11"/>
        <v>5.6820950573673951E-2</v>
      </c>
      <c r="O123" s="26">
        <f t="shared" si="12"/>
        <v>2.1918249071325495E-2</v>
      </c>
      <c r="P123" s="26">
        <f t="shared" si="13"/>
        <v>1.2840200251580565E-2</v>
      </c>
      <c r="Q123" s="26">
        <f t="shared" si="14"/>
        <v>1.1267632884353378E-2</v>
      </c>
      <c r="R123" s="26">
        <f t="shared" si="15"/>
        <v>1.0945382235333376E-2</v>
      </c>
      <c r="S123" s="26">
        <f t="shared" si="16"/>
        <v>8.0376620472395986E-3</v>
      </c>
      <c r="T123" s="26">
        <f t="shared" si="17"/>
        <v>-4.8745078822769128E-2</v>
      </c>
      <c r="U123" s="26">
        <f t="shared" si="18"/>
        <v>3.4557233806191516E-2</v>
      </c>
      <c r="V123" s="26">
        <f t="shared" si="19"/>
        <v>-1.0229205971642284E-2</v>
      </c>
      <c r="W123" s="26">
        <f t="shared" si="20"/>
        <v>5.4150310601434326E-2</v>
      </c>
      <c r="X123" s="26">
        <f t="shared" si="21"/>
        <v>-5.1761674183984314E-2</v>
      </c>
    </row>
    <row r="124" spans="2:24" x14ac:dyDescent="0.2">
      <c r="B124" s="8">
        <f>+'Simulation and  VaR'!B137/'Simulation and  VaR'!B136-1</f>
        <v>-9.0993470982407842E-3</v>
      </c>
      <c r="C124" s="8">
        <f>+'Simulation and  VaR'!C137/'Simulation and  VaR'!C136-1</f>
        <v>7.1505171434260717E-3</v>
      </c>
      <c r="D124" s="8">
        <f>+'Simulation and  VaR'!D137/'Simulation and  VaR'!D136-1</f>
        <v>4.9689440993789802E-3</v>
      </c>
      <c r="E124" s="8">
        <f>+'Simulation and  VaR'!E137/'Simulation and  VaR'!E136-1</f>
        <v>9.6735187424425995E-3</v>
      </c>
      <c r="F124" s="8">
        <f>+'Simulation and  VaR'!F137/'Simulation and  VaR'!F136-1</f>
        <v>9.4228504122497725E-3</v>
      </c>
      <c r="G124" s="8">
        <f>+'Simulation and  VaR'!G137/'Simulation and  VaR'!G136-1</f>
        <v>6.741573033707704E-3</v>
      </c>
      <c r="H124" s="8">
        <f>+'Simulation and  VaR'!H137/'Simulation and  VaR'!H136-1</f>
        <v>2.6962642122360547E-2</v>
      </c>
      <c r="I124" s="8">
        <f>+'Simulation and  VaR'!I137/'Simulation and  VaR'!I136-1</f>
        <v>-9.2798812175204359E-3</v>
      </c>
      <c r="J124" s="8">
        <f>+'Simulation and  VaR'!J137/'Simulation and  VaR'!J136-1</f>
        <v>0</v>
      </c>
      <c r="K124" s="8">
        <f>+'Simulation and  VaR'!K137/'Simulation and  VaR'!K136-1</f>
        <v>-1.2230919765166326E-2</v>
      </c>
      <c r="L124" s="8">
        <f>+'Simulation and  VaR'!L137/'Simulation and  VaR'!L136-1</f>
        <v>-2.0510556313719119E-2</v>
      </c>
      <c r="N124" s="26">
        <f t="shared" si="11"/>
        <v>-1.3620271590665837E-2</v>
      </c>
      <c r="O124" s="26">
        <f t="shared" si="12"/>
        <v>4.6337471248494777E-3</v>
      </c>
      <c r="P124" s="26">
        <f t="shared" si="13"/>
        <v>2.6767357759280362E-3</v>
      </c>
      <c r="Q124" s="26">
        <f t="shared" si="14"/>
        <v>7.4607594699332806E-3</v>
      </c>
      <c r="R124" s="26">
        <f t="shared" si="15"/>
        <v>7.2417410008049996E-3</v>
      </c>
      <c r="S124" s="26">
        <f t="shared" si="16"/>
        <v>4.5635710627860947E-3</v>
      </c>
      <c r="T124" s="26">
        <f t="shared" si="17"/>
        <v>2.1619262077300142E-2</v>
      </c>
      <c r="U124" s="26">
        <f t="shared" si="18"/>
        <v>-2.1681647346557816E-2</v>
      </c>
      <c r="V124" s="26">
        <f t="shared" si="19"/>
        <v>-1.0229205971642284E-2</v>
      </c>
      <c r="W124" s="26">
        <f t="shared" si="20"/>
        <v>-1.0664004483294912E-2</v>
      </c>
      <c r="X124" s="26">
        <f t="shared" si="21"/>
        <v>-1.6986321199963413E-2</v>
      </c>
    </row>
    <row r="125" spans="2:24" x14ac:dyDescent="0.2">
      <c r="B125" s="8">
        <f>+'Simulation and  VaR'!B138/'Simulation and  VaR'!B137-1</f>
        <v>-6.559370799420261E-3</v>
      </c>
      <c r="C125" s="8">
        <f>+'Simulation and  VaR'!C138/'Simulation and  VaR'!C137-1</f>
        <v>1.4217007573121609E-2</v>
      </c>
      <c r="D125" s="8">
        <f>+'Simulation and  VaR'!D138/'Simulation and  VaR'!D137-1</f>
        <v>1.3597033374536327E-2</v>
      </c>
      <c r="E125" s="8">
        <f>+'Simulation and  VaR'!E138/'Simulation and  VaR'!E137-1</f>
        <v>7.1856287425149379E-3</v>
      </c>
      <c r="F125" s="8">
        <f>+'Simulation and  VaR'!F138/'Simulation and  VaR'!F137-1</f>
        <v>1.166861143523823E-3</v>
      </c>
      <c r="G125" s="8">
        <f>+'Simulation and  VaR'!G138/'Simulation and  VaR'!G137-1</f>
        <v>4.4642857142858094E-3</v>
      </c>
      <c r="H125" s="8">
        <f>+'Simulation and  VaR'!H138/'Simulation and  VaR'!H137-1</f>
        <v>2.846900042176248E-3</v>
      </c>
      <c r="I125" s="8">
        <f>+'Simulation and  VaR'!I138/'Simulation and  VaR'!I137-1</f>
        <v>3.1222680154864513E-2</v>
      </c>
      <c r="J125" s="8">
        <f>+'Simulation and  VaR'!J138/'Simulation and  VaR'!J137-1</f>
        <v>0</v>
      </c>
      <c r="K125" s="8">
        <f>+'Simulation and  VaR'!K138/'Simulation and  VaR'!K137-1</f>
        <v>5.5032744482967466E-2</v>
      </c>
      <c r="L125" s="8">
        <f>+'Simulation and  VaR'!L138/'Simulation and  VaR'!L137-1</f>
        <v>-1.6555341556366066E-2</v>
      </c>
      <c r="N125" s="26">
        <f t="shared" si="11"/>
        <v>-1.1080295291845314E-2</v>
      </c>
      <c r="O125" s="26">
        <f t="shared" si="12"/>
        <v>1.1700237554545016E-2</v>
      </c>
      <c r="P125" s="26">
        <f t="shared" si="13"/>
        <v>1.1304825051085383E-2</v>
      </c>
      <c r="Q125" s="26">
        <f t="shared" si="14"/>
        <v>4.972869470005619E-3</v>
      </c>
      <c r="R125" s="26">
        <f t="shared" si="15"/>
        <v>-1.0142482679209503E-3</v>
      </c>
      <c r="S125" s="26">
        <f t="shared" si="16"/>
        <v>2.2862837433642001E-3</v>
      </c>
      <c r="T125" s="26">
        <f t="shared" si="17"/>
        <v>-2.496480002884157E-3</v>
      </c>
      <c r="U125" s="26">
        <f t="shared" si="18"/>
        <v>1.8820914025827133E-2</v>
      </c>
      <c r="V125" s="26">
        <f t="shared" si="19"/>
        <v>-1.0229205971642284E-2</v>
      </c>
      <c r="W125" s="26">
        <f t="shared" si="20"/>
        <v>5.6599659764838883E-2</v>
      </c>
      <c r="X125" s="26">
        <f t="shared" si="21"/>
        <v>-1.3031106442610359E-2</v>
      </c>
    </row>
    <row r="126" spans="2:24" x14ac:dyDescent="0.2">
      <c r="B126" s="8">
        <f>+'Simulation and  VaR'!B139/'Simulation and  VaR'!B138-1</f>
        <v>6.2785466027606152E-2</v>
      </c>
      <c r="C126" s="8">
        <f>+'Simulation and  VaR'!C139/'Simulation and  VaR'!C138-1</f>
        <v>3.5210396058961368E-2</v>
      </c>
      <c r="D126" s="8">
        <f>+'Simulation and  VaR'!D139/'Simulation and  VaR'!D138-1</f>
        <v>2.6829268292682951E-2</v>
      </c>
      <c r="E126" s="8">
        <f>+'Simulation and  VaR'!E139/'Simulation and  VaR'!E138-1</f>
        <v>2.2592152199762072E-2</v>
      </c>
      <c r="F126" s="8">
        <f>+'Simulation and  VaR'!F139/'Simulation and  VaR'!F138-1</f>
        <v>2.2144522144522005E-2</v>
      </c>
      <c r="G126" s="8">
        <f>+'Simulation and  VaR'!G139/'Simulation and  VaR'!G138-1</f>
        <v>2.0000000000000018E-2</v>
      </c>
      <c r="H126" s="8">
        <f>+'Simulation and  VaR'!H139/'Simulation and  VaR'!H138-1</f>
        <v>-6.1507727894017372E-2</v>
      </c>
      <c r="I126" s="8">
        <f>+'Simulation and  VaR'!I139/'Simulation and  VaR'!I138-1</f>
        <v>6.5096281942594203E-2</v>
      </c>
      <c r="J126" s="8">
        <f>+'Simulation and  VaR'!J139/'Simulation and  VaR'!J138-1</f>
        <v>0</v>
      </c>
      <c r="K126" s="8">
        <f>+'Simulation and  VaR'!K139/'Simulation and  VaR'!K138-1</f>
        <v>1.5909446559908336E-2</v>
      </c>
      <c r="L126" s="8">
        <f>+'Simulation and  VaR'!L139/'Simulation and  VaR'!L138-1</f>
        <v>6.750281261719282E-3</v>
      </c>
      <c r="N126" s="26">
        <f t="shared" si="11"/>
        <v>5.8264541535181097E-2</v>
      </c>
      <c r="O126" s="26">
        <f t="shared" si="12"/>
        <v>3.2693626040384775E-2</v>
      </c>
      <c r="P126" s="26">
        <f t="shared" si="13"/>
        <v>2.4537059969232007E-2</v>
      </c>
      <c r="Q126" s="26">
        <f t="shared" si="14"/>
        <v>2.0379392927252753E-2</v>
      </c>
      <c r="R126" s="26">
        <f t="shared" si="15"/>
        <v>1.9963412733077231E-2</v>
      </c>
      <c r="S126" s="26">
        <f t="shared" si="16"/>
        <v>1.7821998029078408E-2</v>
      </c>
      <c r="T126" s="26">
        <f t="shared" si="17"/>
        <v>-6.6851107939077781E-2</v>
      </c>
      <c r="U126" s="26">
        <f t="shared" si="18"/>
        <v>5.2694515813556823E-2</v>
      </c>
      <c r="V126" s="26">
        <f t="shared" si="19"/>
        <v>-1.0229205971642284E-2</v>
      </c>
      <c r="W126" s="26">
        <f t="shared" si="20"/>
        <v>1.7476361841779749E-2</v>
      </c>
      <c r="X126" s="26">
        <f t="shared" si="21"/>
        <v>1.0274516375474989E-2</v>
      </c>
    </row>
    <row r="127" spans="2:24" x14ac:dyDescent="0.2">
      <c r="B127" s="8">
        <f>+'Simulation and  VaR'!B140/'Simulation and  VaR'!B139-1</f>
        <v>7.9299019172873741E-4</v>
      </c>
      <c r="C127" s="8">
        <f>+'Simulation and  VaR'!C140/'Simulation and  VaR'!C139-1</f>
        <v>9.6837826348121769E-3</v>
      </c>
      <c r="D127" s="8">
        <f>+'Simulation and  VaR'!D140/'Simulation and  VaR'!D139-1</f>
        <v>7.1258907363420665E-3</v>
      </c>
      <c r="E127" s="8">
        <f>+'Simulation and  VaR'!E140/'Simulation and  VaR'!E139-1</f>
        <v>6.9767441860466572E-3</v>
      </c>
      <c r="F127" s="8">
        <f>+'Simulation and  VaR'!F140/'Simulation and  VaR'!F139-1</f>
        <v>3.420752565564289E-3</v>
      </c>
      <c r="G127" s="8">
        <f>+'Simulation and  VaR'!G140/'Simulation and  VaR'!G139-1</f>
        <v>3.2679738562091387E-3</v>
      </c>
      <c r="H127" s="8">
        <f>+'Simulation and  VaR'!H140/'Simulation and  VaR'!H139-1</f>
        <v>-2.4759130629621207E-2</v>
      </c>
      <c r="I127" s="8">
        <f>+'Simulation and  VaR'!I140/'Simulation and  VaR'!I139-1</f>
        <v>3.8376257888453003E-2</v>
      </c>
      <c r="J127" s="8">
        <f>+'Simulation and  VaR'!J140/'Simulation and  VaR'!J139-1</f>
        <v>0</v>
      </c>
      <c r="K127" s="8">
        <f>+'Simulation and  VaR'!K140/'Simulation and  VaR'!K139-1</f>
        <v>-3.3374409529677296E-3</v>
      </c>
      <c r="L127" s="8">
        <f>+'Simulation and  VaR'!L140/'Simulation and  VaR'!L139-1</f>
        <v>-1.4486155374363596E-2</v>
      </c>
      <c r="N127" s="26">
        <f t="shared" si="11"/>
        <v>-3.7279343006963155E-3</v>
      </c>
      <c r="O127" s="26">
        <f t="shared" si="12"/>
        <v>7.1670126162355829E-3</v>
      </c>
      <c r="P127" s="26">
        <f t="shared" si="13"/>
        <v>4.8336824128911229E-3</v>
      </c>
      <c r="Q127" s="26">
        <f t="shared" si="14"/>
        <v>4.7639849135373384E-3</v>
      </c>
      <c r="R127" s="26">
        <f t="shared" si="15"/>
        <v>1.2396431541195157E-3</v>
      </c>
      <c r="S127" s="26">
        <f t="shared" si="16"/>
        <v>1.0899718852875294E-3</v>
      </c>
      <c r="T127" s="26">
        <f t="shared" si="17"/>
        <v>-3.0102510674681612E-2</v>
      </c>
      <c r="U127" s="26">
        <f t="shared" si="18"/>
        <v>2.5974491759415623E-2</v>
      </c>
      <c r="V127" s="26">
        <f t="shared" si="19"/>
        <v>-1.0229205971642284E-2</v>
      </c>
      <c r="W127" s="26">
        <f t="shared" si="20"/>
        <v>-1.770525671096315E-3</v>
      </c>
      <c r="X127" s="26">
        <f t="shared" si="21"/>
        <v>-1.0961920260607889E-2</v>
      </c>
    </row>
    <row r="128" spans="2:24" x14ac:dyDescent="0.2">
      <c r="B128" s="8">
        <f>+'Simulation and  VaR'!B141/'Simulation and  VaR'!B140-1</f>
        <v>-2.3908878184094928E-2</v>
      </c>
      <c r="C128" s="8">
        <f>+'Simulation and  VaR'!C141/'Simulation and  VaR'!C140-1</f>
        <v>3.2023510567902314E-4</v>
      </c>
      <c r="D128" s="8">
        <f>+'Simulation and  VaR'!D141/'Simulation and  VaR'!D140-1</f>
        <v>0</v>
      </c>
      <c r="E128" s="8">
        <f>+'Simulation and  VaR'!E141/'Simulation and  VaR'!E140-1</f>
        <v>1.1547344110853786E-3</v>
      </c>
      <c r="F128" s="8">
        <f>+'Simulation and  VaR'!F141/'Simulation and  VaR'!F140-1</f>
        <v>4.5454545454546302E-3</v>
      </c>
      <c r="G128" s="8">
        <f>+'Simulation and  VaR'!G141/'Simulation and  VaR'!G140-1</f>
        <v>2.1715526601522317E-3</v>
      </c>
      <c r="H128" s="8">
        <f>+'Simulation and  VaR'!H141/'Simulation and  VaR'!H140-1</f>
        <v>2.4928202182653569E-2</v>
      </c>
      <c r="I128" s="8">
        <f>+'Simulation and  VaR'!I141/'Simulation and  VaR'!I140-1</f>
        <v>5.475251861585706E-3</v>
      </c>
      <c r="J128" s="8">
        <f>+'Simulation and  VaR'!J141/'Simulation and  VaR'!J140-1</f>
        <v>0</v>
      </c>
      <c r="K128" s="8">
        <f>+'Simulation and  VaR'!K141/'Simulation and  VaR'!K140-1</f>
        <v>-4.0698572974086855E-2</v>
      </c>
      <c r="L128" s="8">
        <f>+'Simulation and  VaR'!L141/'Simulation and  VaR'!L140-1</f>
        <v>-3.4479862248540605E-2</v>
      </c>
      <c r="N128" s="26">
        <f t="shared" si="11"/>
        <v>-2.8429802676519983E-2</v>
      </c>
      <c r="O128" s="26">
        <f t="shared" si="12"/>
        <v>-2.1965349128975709E-3</v>
      </c>
      <c r="P128" s="26">
        <f t="shared" si="13"/>
        <v>-2.292208323450944E-3</v>
      </c>
      <c r="Q128" s="26">
        <f t="shared" si="14"/>
        <v>-1.0580248614239398E-3</v>
      </c>
      <c r="R128" s="26">
        <f t="shared" si="15"/>
        <v>2.3643451340098569E-3</v>
      </c>
      <c r="S128" s="26">
        <f t="shared" si="16"/>
        <v>-6.4493107693776308E-6</v>
      </c>
      <c r="T128" s="26">
        <f t="shared" si="17"/>
        <v>1.9584822137593164E-2</v>
      </c>
      <c r="U128" s="26">
        <f t="shared" si="18"/>
        <v>-6.9265142674516736E-3</v>
      </c>
      <c r="V128" s="26">
        <f t="shared" si="19"/>
        <v>-1.0229205971642284E-2</v>
      </c>
      <c r="W128" s="26">
        <f t="shared" si="20"/>
        <v>-3.9131657692215438E-2</v>
      </c>
      <c r="X128" s="26">
        <f t="shared" si="21"/>
        <v>-3.0955627134784898E-2</v>
      </c>
    </row>
    <row r="129" spans="2:24" x14ac:dyDescent="0.2">
      <c r="B129" s="8">
        <f>+'Simulation and  VaR'!B142/'Simulation and  VaR'!B141-1</f>
        <v>-1.2289237228255701E-3</v>
      </c>
      <c r="C129" s="8">
        <f>+'Simulation and  VaR'!C142/'Simulation and  VaR'!C141-1</f>
        <v>1.4677136873457064E-2</v>
      </c>
      <c r="D129" s="8">
        <f>+'Simulation and  VaR'!D142/'Simulation and  VaR'!D141-1</f>
        <v>1.0613207547169878E-2</v>
      </c>
      <c r="E129" s="8">
        <f>+'Simulation and  VaR'!E142/'Simulation and  VaR'!E141-1</f>
        <v>8.073817762399127E-3</v>
      </c>
      <c r="F129" s="8">
        <f>+'Simulation and  VaR'!F142/'Simulation and  VaR'!F141-1</f>
        <v>1.1312217194570096E-2</v>
      </c>
      <c r="G129" s="8">
        <f>+'Simulation and  VaR'!G142/'Simulation and  VaR'!G141-1</f>
        <v>1.0834236186348933E-2</v>
      </c>
      <c r="H129" s="8">
        <f>+'Simulation and  VaR'!H142/'Simulation and  VaR'!H141-1</f>
        <v>8.5406859448554195E-2</v>
      </c>
      <c r="I129" s="8">
        <f>+'Simulation and  VaR'!I142/'Simulation and  VaR'!I141-1</f>
        <v>-7.0790677412328473E-2</v>
      </c>
      <c r="J129" s="8">
        <f>+'Simulation and  VaR'!J142/'Simulation and  VaR'!J141-1</f>
        <v>0</v>
      </c>
      <c r="K129" s="8">
        <f>+'Simulation and  VaR'!K142/'Simulation and  VaR'!K141-1</f>
        <v>-2.0944095376188021E-2</v>
      </c>
      <c r="L129" s="8">
        <f>+'Simulation and  VaR'!L142/'Simulation and  VaR'!L141-1</f>
        <v>-2.1400608960417511E-2</v>
      </c>
      <c r="N129" s="26">
        <f t="shared" si="11"/>
        <v>-5.749848215250623E-3</v>
      </c>
      <c r="O129" s="26">
        <f t="shared" si="12"/>
        <v>1.2160366854880471E-2</v>
      </c>
      <c r="P129" s="26">
        <f t="shared" si="13"/>
        <v>8.3209992237189348E-3</v>
      </c>
      <c r="Q129" s="26">
        <f t="shared" si="14"/>
        <v>5.8610584898898081E-3</v>
      </c>
      <c r="R129" s="26">
        <f t="shared" si="15"/>
        <v>9.1311077831253227E-3</v>
      </c>
      <c r="S129" s="26">
        <f t="shared" si="16"/>
        <v>8.656234215427324E-3</v>
      </c>
      <c r="T129" s="26">
        <f t="shared" si="17"/>
        <v>8.0063479403493787E-2</v>
      </c>
      <c r="U129" s="26">
        <f t="shared" si="18"/>
        <v>-8.3192443541365846E-2</v>
      </c>
      <c r="V129" s="26">
        <f t="shared" si="19"/>
        <v>-1.0229205971642284E-2</v>
      </c>
      <c r="W129" s="26">
        <f t="shared" si="20"/>
        <v>-1.9377180094316607E-2</v>
      </c>
      <c r="X129" s="26">
        <f t="shared" si="21"/>
        <v>-1.7876373846661804E-2</v>
      </c>
    </row>
    <row r="130" spans="2:24" x14ac:dyDescent="0.2">
      <c r="B130" s="8">
        <f>+'Simulation and  VaR'!B143/'Simulation and  VaR'!B142-1</f>
        <v>1.9709489230160582E-2</v>
      </c>
      <c r="C130" s="8">
        <f>+'Simulation and  VaR'!C143/'Simulation and  VaR'!C142-1</f>
        <v>2.3482886538461534E-2</v>
      </c>
      <c r="D130" s="8">
        <f>+'Simulation and  VaR'!D143/'Simulation and  VaR'!D142-1</f>
        <v>1.5169194865810809E-2</v>
      </c>
      <c r="E130" s="8">
        <f>+'Simulation and  VaR'!E143/'Simulation and  VaR'!E142-1</f>
        <v>1.2585812356979309E-2</v>
      </c>
      <c r="F130" s="8">
        <f>+'Simulation and  VaR'!F143/'Simulation and  VaR'!F142-1</f>
        <v>1.3422818791946511E-2</v>
      </c>
      <c r="G130" s="8">
        <f>+'Simulation and  VaR'!G143/'Simulation and  VaR'!G142-1</f>
        <v>1.8220793140407254E-2</v>
      </c>
      <c r="H130" s="8">
        <f>+'Simulation and  VaR'!H143/'Simulation and  VaR'!H142-1</f>
        <v>4.2337876910367722E-3</v>
      </c>
      <c r="I130" s="8">
        <f>+'Simulation and  VaR'!I143/'Simulation and  VaR'!I142-1</f>
        <v>8.0578996718237317E-2</v>
      </c>
      <c r="J130" s="8">
        <f>+'Simulation and  VaR'!J143/'Simulation and  VaR'!J142-1</f>
        <v>0</v>
      </c>
      <c r="K130" s="8">
        <f>+'Simulation and  VaR'!K143/'Simulation and  VaR'!K142-1</f>
        <v>5.7594207668256736E-3</v>
      </c>
      <c r="L130" s="8">
        <f>+'Simulation and  VaR'!L143/'Simulation and  VaR'!L142-1</f>
        <v>-1.6134767534891958E-2</v>
      </c>
      <c r="N130" s="26">
        <f t="shared" si="11"/>
        <v>1.5188564737735529E-2</v>
      </c>
      <c r="O130" s="26">
        <f t="shared" si="12"/>
        <v>2.0966116519884941E-2</v>
      </c>
      <c r="P130" s="26">
        <f t="shared" si="13"/>
        <v>1.2876986542359865E-2</v>
      </c>
      <c r="Q130" s="26">
        <f t="shared" si="14"/>
        <v>1.037305308446999E-2</v>
      </c>
      <c r="R130" s="26">
        <f t="shared" si="15"/>
        <v>1.1241709380501739E-2</v>
      </c>
      <c r="S130" s="26">
        <f t="shared" si="16"/>
        <v>1.6042791169485645E-2</v>
      </c>
      <c r="T130" s="26">
        <f t="shared" si="17"/>
        <v>-1.1095923540236328E-3</v>
      </c>
      <c r="U130" s="26">
        <f t="shared" si="18"/>
        <v>6.8177230589199944E-2</v>
      </c>
      <c r="V130" s="26">
        <f t="shared" si="19"/>
        <v>-1.0229205971642284E-2</v>
      </c>
      <c r="W130" s="26">
        <f t="shared" si="20"/>
        <v>7.3263360486970882E-3</v>
      </c>
      <c r="X130" s="26">
        <f t="shared" si="21"/>
        <v>-1.2610532421136252E-2</v>
      </c>
    </row>
    <row r="131" spans="2:24" x14ac:dyDescent="0.2">
      <c r="B131" s="8">
        <f>+'Simulation and  VaR'!B144/'Simulation and  VaR'!B143-1</f>
        <v>5.1667711837042107E-2</v>
      </c>
      <c r="C131" s="8">
        <f>+'Simulation and  VaR'!C144/'Simulation and  VaR'!C143-1</f>
        <v>1.3949548478396245E-2</v>
      </c>
      <c r="D131" s="8">
        <f>+'Simulation and  VaR'!D144/'Simulation and  VaR'!D143-1</f>
        <v>8.0459770114942319E-3</v>
      </c>
      <c r="E131" s="8">
        <f>+'Simulation and  VaR'!E144/'Simulation and  VaR'!E143-1</f>
        <v>1.2429378531073398E-2</v>
      </c>
      <c r="F131" s="8">
        <f>+'Simulation and  VaR'!F144/'Simulation and  VaR'!F143-1</f>
        <v>1.4348785871964642E-2</v>
      </c>
      <c r="G131" s="8">
        <f>+'Simulation and  VaR'!G144/'Simulation and  VaR'!G143-1</f>
        <v>1.1578947368420911E-2</v>
      </c>
      <c r="H131" s="8">
        <f>+'Simulation and  VaR'!H144/'Simulation and  VaR'!H143-1</f>
        <v>-1.7583547557840529E-2</v>
      </c>
      <c r="I131" s="8">
        <f>+'Simulation and  VaR'!I144/'Simulation and  VaR'!I143-1</f>
        <v>-5.4232875969412175E-3</v>
      </c>
      <c r="J131" s="8">
        <f>+'Simulation and  VaR'!J144/'Simulation and  VaR'!J143-1</f>
        <v>0</v>
      </c>
      <c r="K131" s="8">
        <f>+'Simulation and  VaR'!K144/'Simulation and  VaR'!K143-1</f>
        <v>1.4997818499127291E-2</v>
      </c>
      <c r="L131" s="8">
        <f>+'Simulation and  VaR'!L144/'Simulation and  VaR'!L143-1</f>
        <v>-7.9647616896318052E-2</v>
      </c>
      <c r="N131" s="26">
        <f t="shared" si="11"/>
        <v>4.7146787344617053E-2</v>
      </c>
      <c r="O131" s="26">
        <f t="shared" si="12"/>
        <v>1.1432778459819652E-2</v>
      </c>
      <c r="P131" s="26">
        <f t="shared" si="13"/>
        <v>5.7537686880432884E-3</v>
      </c>
      <c r="Q131" s="26">
        <f t="shared" si="14"/>
        <v>1.021661925856408E-2</v>
      </c>
      <c r="R131" s="26">
        <f t="shared" si="15"/>
        <v>1.2167676460519869E-2</v>
      </c>
      <c r="S131" s="26">
        <f t="shared" si="16"/>
        <v>9.4009453974993017E-3</v>
      </c>
      <c r="T131" s="26">
        <f t="shared" si="17"/>
        <v>-2.2926927602900934E-2</v>
      </c>
      <c r="U131" s="26">
        <f t="shared" si="18"/>
        <v>-1.7825053725978597E-2</v>
      </c>
      <c r="V131" s="26">
        <f t="shared" si="19"/>
        <v>-1.0229205971642284E-2</v>
      </c>
      <c r="W131" s="26">
        <f t="shared" si="20"/>
        <v>1.6564733780998705E-2</v>
      </c>
      <c r="X131" s="26">
        <f t="shared" si="21"/>
        <v>-7.6123381782562352E-2</v>
      </c>
    </row>
    <row r="132" spans="2:24" x14ac:dyDescent="0.2">
      <c r="B132" s="8">
        <f>+'Simulation and  VaR'!B145/'Simulation and  VaR'!B144-1</f>
        <v>4.1266457668862389E-2</v>
      </c>
      <c r="C132" s="8">
        <f>+'Simulation and  VaR'!C145/'Simulation and  VaR'!C144-1</f>
        <v>2.097752026199684E-2</v>
      </c>
      <c r="D132" s="8">
        <f>+'Simulation and  VaR'!D145/'Simulation and  VaR'!D144-1</f>
        <v>1.3683010262257822E-2</v>
      </c>
      <c r="E132" s="8">
        <f>+'Simulation and  VaR'!E145/'Simulation and  VaR'!E144-1</f>
        <v>1.3392857142857206E-2</v>
      </c>
      <c r="F132" s="8">
        <f>+'Simulation and  VaR'!F145/'Simulation and  VaR'!F144-1</f>
        <v>1.6322089227421177E-2</v>
      </c>
      <c r="G132" s="8">
        <f>+'Simulation and  VaR'!G145/'Simulation and  VaR'!G144-1</f>
        <v>0</v>
      </c>
      <c r="H132" s="8">
        <f>+'Simulation and  VaR'!H145/'Simulation and  VaR'!H144-1</f>
        <v>5.3904123927150938E-2</v>
      </c>
      <c r="I132" s="8">
        <f>+'Simulation and  VaR'!I145/'Simulation and  VaR'!I144-1</f>
        <v>9.4061835432684537E-2</v>
      </c>
      <c r="J132" s="8">
        <f>+'Simulation and  VaR'!J145/'Simulation and  VaR'!J144-1</f>
        <v>0</v>
      </c>
      <c r="K132" s="8">
        <f>+'Simulation and  VaR'!K145/'Simulation and  VaR'!K144-1</f>
        <v>3.76121648487453E-2</v>
      </c>
      <c r="L132" s="8">
        <f>+'Simulation and  VaR'!L145/'Simulation and  VaR'!L144-1</f>
        <v>-7.1519732966817351E-2</v>
      </c>
      <c r="N132" s="26">
        <f t="shared" si="11"/>
        <v>3.6745533176437334E-2</v>
      </c>
      <c r="O132" s="26">
        <f t="shared" si="12"/>
        <v>1.8460750243420247E-2</v>
      </c>
      <c r="P132" s="26">
        <f t="shared" si="13"/>
        <v>1.1390801938806878E-2</v>
      </c>
      <c r="Q132" s="26">
        <f t="shared" si="14"/>
        <v>1.1180097870347887E-2</v>
      </c>
      <c r="R132" s="26">
        <f t="shared" si="15"/>
        <v>1.4140979815976404E-2</v>
      </c>
      <c r="S132" s="26">
        <f t="shared" si="16"/>
        <v>-2.1780019709216093E-3</v>
      </c>
      <c r="T132" s="26">
        <f t="shared" si="17"/>
        <v>4.8560743882090529E-2</v>
      </c>
      <c r="U132" s="26">
        <f t="shared" si="18"/>
        <v>8.1660069303647165E-2</v>
      </c>
      <c r="V132" s="26">
        <f t="shared" si="19"/>
        <v>-1.0229205971642284E-2</v>
      </c>
      <c r="W132" s="26">
        <f t="shared" si="20"/>
        <v>3.9179080130616717E-2</v>
      </c>
      <c r="X132" s="26">
        <f t="shared" si="21"/>
        <v>-6.7995497853061651E-2</v>
      </c>
    </row>
    <row r="133" spans="2:24" x14ac:dyDescent="0.2">
      <c r="B133" s="8">
        <f>+'Simulation and  VaR'!B146/'Simulation and  VaR'!B145-1</f>
        <v>1.0220660243056123E-2</v>
      </c>
      <c r="C133" s="8">
        <f>+'Simulation and  VaR'!C146/'Simulation and  VaR'!C145-1</f>
        <v>-2.6489067606936367E-2</v>
      </c>
      <c r="D133" s="8">
        <f>+'Simulation and  VaR'!D146/'Simulation and  VaR'!D145-1</f>
        <v>-2.1372328458942769E-2</v>
      </c>
      <c r="E133" s="8">
        <f>+'Simulation and  VaR'!E146/'Simulation and  VaR'!E145-1</f>
        <v>-1.2114537444933848E-2</v>
      </c>
      <c r="F133" s="8">
        <f>+'Simulation and  VaR'!F146/'Simulation and  VaR'!F145-1</f>
        <v>-1.6059957173447548E-2</v>
      </c>
      <c r="G133" s="8">
        <f>+'Simulation and  VaR'!G146/'Simulation and  VaR'!G145-1</f>
        <v>-1.2486992715920797E-2</v>
      </c>
      <c r="H133" s="8">
        <f>+'Simulation and  VaR'!H146/'Simulation and  VaR'!H145-1</f>
        <v>2.5921144105670813E-2</v>
      </c>
      <c r="I133" s="8">
        <f>+'Simulation and  VaR'!I146/'Simulation and  VaR'!I145-1</f>
        <v>3.7380382775119569E-2</v>
      </c>
      <c r="J133" s="8">
        <f>+'Simulation and  VaR'!J146/'Simulation and  VaR'!J145-1</f>
        <v>0</v>
      </c>
      <c r="K133" s="8">
        <f>+'Simulation and  VaR'!K146/'Simulation and  VaR'!K145-1</f>
        <v>6.2140748796024603E-3</v>
      </c>
      <c r="L133" s="8">
        <f>+'Simulation and  VaR'!L146/'Simulation and  VaR'!L145-1</f>
        <v>7.2429288924134028E-3</v>
      </c>
      <c r="N133" s="26">
        <f t="shared" si="11"/>
        <v>5.6997357506310704E-3</v>
      </c>
      <c r="O133" s="26">
        <f t="shared" si="12"/>
        <v>-2.900583762551296E-2</v>
      </c>
      <c r="P133" s="26">
        <f t="shared" si="13"/>
        <v>-2.3664536782393712E-2</v>
      </c>
      <c r="Q133" s="26">
        <f t="shared" si="14"/>
        <v>-1.4327296717443167E-2</v>
      </c>
      <c r="R133" s="26">
        <f t="shared" si="15"/>
        <v>-1.8241066584892322E-2</v>
      </c>
      <c r="S133" s="26">
        <f t="shared" si="16"/>
        <v>-1.4664994686842407E-2</v>
      </c>
      <c r="T133" s="26">
        <f t="shared" si="17"/>
        <v>2.0577764060610407E-2</v>
      </c>
      <c r="U133" s="26">
        <f t="shared" si="18"/>
        <v>2.497861664608219E-2</v>
      </c>
      <c r="V133" s="26">
        <f t="shared" si="19"/>
        <v>-1.0229205971642284E-2</v>
      </c>
      <c r="W133" s="26">
        <f t="shared" si="20"/>
        <v>7.7809901614738749E-3</v>
      </c>
      <c r="X133" s="26">
        <f t="shared" si="21"/>
        <v>1.076716400616911E-2</v>
      </c>
    </row>
    <row r="134" spans="2:24" x14ac:dyDescent="0.2">
      <c r="B134" s="8">
        <f>+'Simulation and  VaR'!B147/'Simulation and  VaR'!B146-1</f>
        <v>0.11039126497705842</v>
      </c>
      <c r="C134" s="8">
        <f>+'Simulation and  VaR'!C147/'Simulation and  VaR'!C146-1</f>
        <v>6.6862866790695641E-4</v>
      </c>
      <c r="D134" s="8">
        <f>+'Simulation and  VaR'!D147/'Simulation and  VaR'!D146-1</f>
        <v>0</v>
      </c>
      <c r="E134" s="8">
        <f>+'Simulation and  VaR'!E147/'Simulation and  VaR'!E146-1</f>
        <v>-4.4593088071349651E-3</v>
      </c>
      <c r="F134" s="8">
        <f>+'Simulation and  VaR'!F147/'Simulation and  VaR'!F146-1</f>
        <v>-7.6169749727965641E-3</v>
      </c>
      <c r="G134" s="8">
        <f>+'Simulation and  VaR'!G147/'Simulation and  VaR'!G146-1</f>
        <v>-6.322444678609096E-3</v>
      </c>
      <c r="H134" s="8">
        <f>+'Simulation and  VaR'!H147/'Simulation and  VaR'!H146-1</f>
        <v>-7.2604065827686082E-3</v>
      </c>
      <c r="I134" s="8">
        <f>+'Simulation and  VaR'!I147/'Simulation and  VaR'!I146-1</f>
        <v>4.4441241472086057E-2</v>
      </c>
      <c r="J134" s="8">
        <f>+'Simulation and  VaR'!J147/'Simulation and  VaR'!J146-1</f>
        <v>0</v>
      </c>
      <c r="K134" s="8">
        <f>+'Simulation and  VaR'!K147/'Simulation and  VaR'!K146-1</f>
        <v>1.6468529669085408E-2</v>
      </c>
      <c r="L134" s="8">
        <f>+'Simulation and  VaR'!L147/'Simulation and  VaR'!L146-1</f>
        <v>-6.9284064665127154E-3</v>
      </c>
      <c r="N134" s="26">
        <f t="shared" ref="N134:N197" si="22">B134-$B$256</f>
        <v>0.10587034048463337</v>
      </c>
      <c r="O134" s="26">
        <f t="shared" ref="O134:O197" si="23">C134-$C$256</f>
        <v>-1.8481413506696376E-3</v>
      </c>
      <c r="P134" s="26">
        <f t="shared" ref="P134:P197" si="24">D134-$D$256</f>
        <v>-2.292208323450944E-3</v>
      </c>
      <c r="Q134" s="26">
        <f t="shared" ref="Q134:Q197" si="25">E134-$E$256</f>
        <v>-6.672068079644284E-3</v>
      </c>
      <c r="R134" s="26">
        <f t="shared" ref="R134:R197" si="26">F134-$F$256</f>
        <v>-9.798084384241337E-3</v>
      </c>
      <c r="S134" s="26">
        <f t="shared" ref="S134:S197" si="27">G134-$G$256</f>
        <v>-8.5004466495307053E-3</v>
      </c>
      <c r="T134" s="26">
        <f t="shared" ref="T134:T197" si="28">H134-$H$256</f>
        <v>-1.2603786627829013E-2</v>
      </c>
      <c r="U134" s="26">
        <f t="shared" ref="U134:U197" si="29">I134-$I$256</f>
        <v>3.2039475343048678E-2</v>
      </c>
      <c r="V134" s="26">
        <f t="shared" ref="V134:V197" si="30">J134-$J$256</f>
        <v>-1.0229205971642284E-2</v>
      </c>
      <c r="W134" s="26">
        <f t="shared" ref="W134:W197" si="31">K134-$K$256</f>
        <v>1.8035444950956821E-2</v>
      </c>
      <c r="X134" s="26">
        <f t="shared" ref="X134:X197" si="32">L134-$L$256</f>
        <v>-3.404171352757009E-3</v>
      </c>
    </row>
    <row r="135" spans="2:24" x14ac:dyDescent="0.2">
      <c r="B135" s="8">
        <f>+'Simulation and  VaR'!B148/'Simulation and  VaR'!B147-1</f>
        <v>1.8977988194873285E-2</v>
      </c>
      <c r="C135" s="8">
        <f>+'Simulation and  VaR'!C148/'Simulation and  VaR'!C147-1</f>
        <v>2.680602295140333E-2</v>
      </c>
      <c r="D135" s="8">
        <f>+'Simulation and  VaR'!D148/'Simulation and  VaR'!D147-1</f>
        <v>2.2988505747126631E-2</v>
      </c>
      <c r="E135" s="8">
        <f>+'Simulation and  VaR'!E148/'Simulation and  VaR'!E147-1</f>
        <v>1.6797312430011146E-2</v>
      </c>
      <c r="F135" s="8">
        <f>+'Simulation and  VaR'!F148/'Simulation and  VaR'!F147-1</f>
        <v>1.6447368421052655E-2</v>
      </c>
      <c r="G135" s="8">
        <f>+'Simulation and  VaR'!G148/'Simulation and  VaR'!G147-1</f>
        <v>1.8027571580063517E-2</v>
      </c>
      <c r="H135" s="8">
        <f>+'Simulation and  VaR'!H148/'Simulation and  VaR'!H147-1</f>
        <v>-9.1565090199902444E-2</v>
      </c>
      <c r="I135" s="8">
        <f>+'Simulation and  VaR'!I148/'Simulation and  VaR'!I147-1</f>
        <v>0.10925065550393298</v>
      </c>
      <c r="J135" s="8">
        <f>+'Simulation and  VaR'!J148/'Simulation and  VaR'!J147-1</f>
        <v>0</v>
      </c>
      <c r="K135" s="8">
        <f>+'Simulation and  VaR'!K148/'Simulation and  VaR'!K147-1</f>
        <v>2.7340387828464374E-2</v>
      </c>
      <c r="L135" s="8">
        <f>+'Simulation and  VaR'!L148/'Simulation and  VaR'!L147-1</f>
        <v>-5.1215644820295947E-2</v>
      </c>
      <c r="N135" s="26">
        <f t="shared" si="22"/>
        <v>1.4457063702448232E-2</v>
      </c>
      <c r="O135" s="26">
        <f t="shared" si="23"/>
        <v>2.4289252932826737E-2</v>
      </c>
      <c r="P135" s="26">
        <f t="shared" si="24"/>
        <v>2.0696297423675687E-2</v>
      </c>
      <c r="Q135" s="26">
        <f t="shared" si="25"/>
        <v>1.4584553157501828E-2</v>
      </c>
      <c r="R135" s="26">
        <f t="shared" si="26"/>
        <v>1.4266259009607882E-2</v>
      </c>
      <c r="S135" s="26">
        <f t="shared" si="27"/>
        <v>1.5849569609141908E-2</v>
      </c>
      <c r="T135" s="26">
        <f t="shared" si="28"/>
        <v>-9.6908470244962852E-2</v>
      </c>
      <c r="U135" s="26">
        <f t="shared" si="29"/>
        <v>9.6848889374895608E-2</v>
      </c>
      <c r="V135" s="26">
        <f t="shared" si="30"/>
        <v>-1.0229205971642284E-2</v>
      </c>
      <c r="W135" s="26">
        <f t="shared" si="31"/>
        <v>2.8907303110335788E-2</v>
      </c>
      <c r="X135" s="26">
        <f t="shared" si="32"/>
        <v>-4.769140970654024E-2</v>
      </c>
    </row>
    <row r="136" spans="2:24" x14ac:dyDescent="0.2">
      <c r="B136" s="8">
        <f>+'Simulation and  VaR'!B149/'Simulation and  VaR'!B148-1</f>
        <v>8.3374280317850991E-2</v>
      </c>
      <c r="C136" s="8">
        <f>+'Simulation and  VaR'!C149/'Simulation and  VaR'!C148-1</f>
        <v>1.8794716563524938E-2</v>
      </c>
      <c r="D136" s="8">
        <f>+'Simulation and  VaR'!D149/'Simulation and  VaR'!D148-1</f>
        <v>1.5730337078651457E-2</v>
      </c>
      <c r="E136" s="8">
        <f>+'Simulation and  VaR'!E149/'Simulation and  VaR'!E148-1</f>
        <v>1.8722466960352513E-2</v>
      </c>
      <c r="F136" s="8">
        <f>+'Simulation and  VaR'!F149/'Simulation and  VaR'!F148-1</f>
        <v>2.373247033441217E-2</v>
      </c>
      <c r="G136" s="8">
        <f>+'Simulation and  VaR'!G149/'Simulation and  VaR'!G148-1</f>
        <v>2.5000000000000133E-2</v>
      </c>
      <c r="H136" s="8">
        <f>+'Simulation and  VaR'!H149/'Simulation and  VaR'!H148-1</f>
        <v>1.6638042078145121E-2</v>
      </c>
      <c r="I136" s="8">
        <f>+'Simulation and  VaR'!I149/'Simulation and  VaR'!I148-1</f>
        <v>-0.19801774902546243</v>
      </c>
      <c r="J136" s="8">
        <f>+'Simulation and  VaR'!J149/'Simulation and  VaR'!J148-1</f>
        <v>0</v>
      </c>
      <c r="K136" s="8">
        <f>+'Simulation and  VaR'!K149/'Simulation and  VaR'!K148-1</f>
        <v>-4.1890493322162548E-2</v>
      </c>
      <c r="L136" s="8">
        <f>+'Simulation and  VaR'!L149/'Simulation and  VaR'!L148-1</f>
        <v>0.10918611776502707</v>
      </c>
      <c r="N136" s="26">
        <f t="shared" si="22"/>
        <v>7.8853355825425936E-2</v>
      </c>
      <c r="O136" s="26">
        <f t="shared" si="23"/>
        <v>1.6277946544948345E-2</v>
      </c>
      <c r="P136" s="26">
        <f t="shared" si="24"/>
        <v>1.3438128755200514E-2</v>
      </c>
      <c r="Q136" s="26">
        <f t="shared" si="25"/>
        <v>1.6509707687843194E-2</v>
      </c>
      <c r="R136" s="26">
        <f t="shared" si="26"/>
        <v>2.1551360922967396E-2</v>
      </c>
      <c r="S136" s="26">
        <f t="shared" si="27"/>
        <v>2.2821998029078524E-2</v>
      </c>
      <c r="T136" s="26">
        <f t="shared" si="28"/>
        <v>1.1294662033084716E-2</v>
      </c>
      <c r="U136" s="26">
        <f t="shared" si="29"/>
        <v>-0.2104195151544998</v>
      </c>
      <c r="V136" s="26">
        <f t="shared" si="30"/>
        <v>-1.0229205971642284E-2</v>
      </c>
      <c r="W136" s="26">
        <f t="shared" si="31"/>
        <v>-4.032357804029113E-2</v>
      </c>
      <c r="X136" s="26">
        <f t="shared" si="32"/>
        <v>0.11271035287878277</v>
      </c>
    </row>
    <row r="137" spans="2:24" x14ac:dyDescent="0.2">
      <c r="B137" s="8">
        <f>+'Simulation and  VaR'!B150/'Simulation and  VaR'!B149-1</f>
        <v>5.1172141573916807E-2</v>
      </c>
      <c r="C137" s="8">
        <f>+'Simulation and  VaR'!C150/'Simulation and  VaR'!C149-1</f>
        <v>2.2858763471355736E-2</v>
      </c>
      <c r="D137" s="8">
        <f>+'Simulation and  VaR'!D150/'Simulation and  VaR'!D149-1</f>
        <v>1.4380530973451489E-2</v>
      </c>
      <c r="E137" s="8">
        <f>+'Simulation and  VaR'!E150/'Simulation and  VaR'!E149-1</f>
        <v>9.7297297297296303E-3</v>
      </c>
      <c r="F137" s="8">
        <f>+'Simulation and  VaR'!F150/'Simulation and  VaR'!F149-1</f>
        <v>5.2687038988408208E-3</v>
      </c>
      <c r="G137" s="8">
        <f>+'Simulation and  VaR'!G150/'Simulation and  VaR'!G149-1</f>
        <v>1.1178861788617933E-2</v>
      </c>
      <c r="H137" s="8">
        <f>+'Simulation and  VaR'!H150/'Simulation and  VaR'!H149-1</f>
        <v>1.4887551472917204E-2</v>
      </c>
      <c r="I137" s="8">
        <f>+'Simulation and  VaR'!I150/'Simulation and  VaR'!I149-1</f>
        <v>0.17063964010548638</v>
      </c>
      <c r="J137" s="8">
        <f>+'Simulation and  VaR'!J150/'Simulation and  VaR'!J149-1</f>
        <v>0</v>
      </c>
      <c r="K137" s="8">
        <f>+'Simulation and  VaR'!K150/'Simulation and  VaR'!K149-1</f>
        <v>5.0151741165577857E-2</v>
      </c>
      <c r="L137" s="8">
        <f>+'Simulation and  VaR'!L150/'Simulation and  VaR'!L149-1</f>
        <v>-2.4107277384360359E-2</v>
      </c>
      <c r="N137" s="26">
        <f t="shared" si="22"/>
        <v>4.6651217081491753E-2</v>
      </c>
      <c r="O137" s="26">
        <f t="shared" si="23"/>
        <v>2.0341993452779143E-2</v>
      </c>
      <c r="P137" s="26">
        <f t="shared" si="24"/>
        <v>1.2088322650000545E-2</v>
      </c>
      <c r="Q137" s="26">
        <f t="shared" si="25"/>
        <v>7.5169704572203115E-3</v>
      </c>
      <c r="R137" s="26">
        <f t="shared" si="26"/>
        <v>3.0875944873960475E-3</v>
      </c>
      <c r="S137" s="26">
        <f t="shared" si="27"/>
        <v>9.0008598176963238E-3</v>
      </c>
      <c r="T137" s="26">
        <f t="shared" si="28"/>
        <v>9.5441714278567992E-3</v>
      </c>
      <c r="U137" s="26">
        <f t="shared" si="29"/>
        <v>0.15823787397644901</v>
      </c>
      <c r="V137" s="26">
        <f t="shared" si="30"/>
        <v>-1.0229205971642284E-2</v>
      </c>
      <c r="W137" s="26">
        <f t="shared" si="31"/>
        <v>5.1718656447449274E-2</v>
      </c>
      <c r="X137" s="26">
        <f t="shared" si="32"/>
        <v>-2.0583042270604653E-2</v>
      </c>
    </row>
    <row r="138" spans="2:24" x14ac:dyDescent="0.2">
      <c r="B138" s="8">
        <f>+'Simulation and  VaR'!B151/'Simulation and  VaR'!B150-1</f>
        <v>3.0761220047428539E-2</v>
      </c>
      <c r="C138" s="8">
        <f>+'Simulation and  VaR'!C151/'Simulation and  VaR'!C150-1</f>
        <v>1.0319464825597313E-2</v>
      </c>
      <c r="D138" s="8">
        <f>+'Simulation and  VaR'!D151/'Simulation and  VaR'!D150-1</f>
        <v>9.8146128680478562E-3</v>
      </c>
      <c r="E138" s="8">
        <f>+'Simulation and  VaR'!E151/'Simulation and  VaR'!E150-1</f>
        <v>1.6059957173447659E-2</v>
      </c>
      <c r="F138" s="8">
        <f>+'Simulation and  VaR'!F151/'Simulation and  VaR'!F150-1</f>
        <v>1.9916142557652172E-2</v>
      </c>
      <c r="G138" s="8">
        <f>+'Simulation and  VaR'!G151/'Simulation and  VaR'!G150-1</f>
        <v>1.9095477386934734E-2</v>
      </c>
      <c r="H138" s="8">
        <f>+'Simulation and  VaR'!H151/'Simulation and  VaR'!H150-1</f>
        <v>3.9741989180191561E-2</v>
      </c>
      <c r="I138" s="8">
        <f>+'Simulation and  VaR'!I151/'Simulation and  VaR'!I150-1</f>
        <v>3.312867176112011E-2</v>
      </c>
      <c r="J138" s="8">
        <f>+'Simulation and  VaR'!J151/'Simulation and  VaR'!J150-1</f>
        <v>0</v>
      </c>
      <c r="K138" s="8">
        <f>+'Simulation and  VaR'!K151/'Simulation and  VaR'!K150-1</f>
        <v>-2.5421238244514144E-2</v>
      </c>
      <c r="L138" s="8">
        <f>+'Simulation and  VaR'!L151/'Simulation and  VaR'!L150-1</f>
        <v>4.0656682620554774E-2</v>
      </c>
      <c r="N138" s="26">
        <f t="shared" si="22"/>
        <v>2.6240295555003484E-2</v>
      </c>
      <c r="O138" s="26">
        <f t="shared" si="23"/>
        <v>7.8026948070207191E-3</v>
      </c>
      <c r="P138" s="26">
        <f t="shared" si="24"/>
        <v>7.5224045445969126E-3</v>
      </c>
      <c r="Q138" s="26">
        <f t="shared" si="25"/>
        <v>1.384719790093834E-2</v>
      </c>
      <c r="R138" s="26">
        <f t="shared" si="26"/>
        <v>1.7735033146207398E-2</v>
      </c>
      <c r="S138" s="26">
        <f t="shared" si="27"/>
        <v>1.6917475416013125E-2</v>
      </c>
      <c r="T138" s="26">
        <f t="shared" si="28"/>
        <v>3.4398609135131153E-2</v>
      </c>
      <c r="U138" s="26">
        <f t="shared" si="29"/>
        <v>2.072690563208273E-2</v>
      </c>
      <c r="V138" s="26">
        <f t="shared" si="30"/>
        <v>-1.0229205971642284E-2</v>
      </c>
      <c r="W138" s="26">
        <f t="shared" si="31"/>
        <v>-2.385432296264273E-2</v>
      </c>
      <c r="X138" s="26">
        <f t="shared" si="32"/>
        <v>4.4180917734310481E-2</v>
      </c>
    </row>
    <row r="139" spans="2:24" x14ac:dyDescent="0.2">
      <c r="B139" s="8">
        <f>+'Simulation and  VaR'!B152/'Simulation and  VaR'!B151-1</f>
        <v>-2.8053192261910942E-3</v>
      </c>
      <c r="C139" s="8">
        <f>+'Simulation and  VaR'!C152/'Simulation and  VaR'!C151-1</f>
        <v>-1.330605688331099E-4</v>
      </c>
      <c r="D139" s="8">
        <f>+'Simulation and  VaR'!D152/'Simulation and  VaR'!D151-1</f>
        <v>1.0799136069115089E-3</v>
      </c>
      <c r="E139" s="8">
        <f>+'Simulation and  VaR'!E152/'Simulation and  VaR'!E151-1</f>
        <v>2.1074815595363283E-3</v>
      </c>
      <c r="F139" s="8">
        <f>+'Simulation and  VaR'!F152/'Simulation and  VaR'!F151-1</f>
        <v>-4.1109969167524296E-3</v>
      </c>
      <c r="G139" s="8">
        <f>+'Simulation and  VaR'!G152/'Simulation and  VaR'!G151-1</f>
        <v>-4.9309664694280331E-3</v>
      </c>
      <c r="H139" s="8">
        <f>+'Simulation and  VaR'!H152/'Simulation and  VaR'!H151-1</f>
        <v>-3.6521913147888774E-2</v>
      </c>
      <c r="I139" s="8">
        <f>+'Simulation and  VaR'!I152/'Simulation and  VaR'!I151-1</f>
        <v>7.5890375817692091E-2</v>
      </c>
      <c r="J139" s="8">
        <f>+'Simulation and  VaR'!J152/'Simulation and  VaR'!J151-1</f>
        <v>6.7294751009421283E-2</v>
      </c>
      <c r="K139" s="8">
        <f>+'Simulation and  VaR'!K152/'Simulation and  VaR'!K151-1</f>
        <v>1.6987485550585602E-2</v>
      </c>
      <c r="L139" s="8">
        <f>+'Simulation and  VaR'!L152/'Simulation and  VaR'!L151-1</f>
        <v>2.2254092280302729E-3</v>
      </c>
      <c r="N139" s="26">
        <f t="shared" si="22"/>
        <v>-7.3262437186161471E-3</v>
      </c>
      <c r="O139" s="26">
        <f t="shared" si="23"/>
        <v>-2.6498305874097039E-3</v>
      </c>
      <c r="P139" s="26">
        <f t="shared" si="24"/>
        <v>-1.212294716539435E-3</v>
      </c>
      <c r="Q139" s="26">
        <f t="shared" si="25"/>
        <v>-1.0527771297299008E-4</v>
      </c>
      <c r="R139" s="26">
        <f t="shared" si="26"/>
        <v>-6.2921063281972025E-3</v>
      </c>
      <c r="S139" s="26">
        <f t="shared" si="27"/>
        <v>-7.1089684403496424E-3</v>
      </c>
      <c r="T139" s="26">
        <f t="shared" si="28"/>
        <v>-4.1865293192949182E-2</v>
      </c>
      <c r="U139" s="26">
        <f t="shared" si="29"/>
        <v>6.3488609688654718E-2</v>
      </c>
      <c r="V139" s="26">
        <f t="shared" si="30"/>
        <v>5.7065545037778997E-2</v>
      </c>
      <c r="W139" s="26">
        <f t="shared" si="31"/>
        <v>1.8554400832457015E-2</v>
      </c>
      <c r="X139" s="26">
        <f t="shared" si="32"/>
        <v>5.7496443417859797E-3</v>
      </c>
    </row>
    <row r="140" spans="2:24" x14ac:dyDescent="0.2">
      <c r="B140" s="8">
        <f>+'Simulation and  VaR'!B153/'Simulation and  VaR'!B152-1</f>
        <v>1.6930703706103722E-2</v>
      </c>
      <c r="C140" s="8">
        <f>+'Simulation and  VaR'!C153/'Simulation and  VaR'!C152-1</f>
        <v>2.0793479121758995E-3</v>
      </c>
      <c r="D140" s="8">
        <f>+'Simulation and  VaR'!D153/'Simulation and  VaR'!D152-1</f>
        <v>1.1866235167206085E-2</v>
      </c>
      <c r="E140" s="8">
        <f>+'Simulation and  VaR'!E153/'Simulation and  VaR'!E152-1</f>
        <v>1.1566771819137678E-2</v>
      </c>
      <c r="F140" s="8">
        <f>+'Simulation and  VaR'!F153/'Simulation and  VaR'!F152-1</f>
        <v>1.3415892672858698E-2</v>
      </c>
      <c r="G140" s="8">
        <f>+'Simulation and  VaR'!G153/'Simulation and  VaR'!G152-1</f>
        <v>1.7839444995044529E-2</v>
      </c>
      <c r="H140" s="8">
        <f>+'Simulation and  VaR'!H153/'Simulation and  VaR'!H152-1</f>
        <v>5.4211236888565884E-2</v>
      </c>
      <c r="I140" s="8">
        <f>+'Simulation and  VaR'!I153/'Simulation and  VaR'!I152-1</f>
        <v>-5.1661103163249122E-2</v>
      </c>
      <c r="J140" s="8">
        <f>+'Simulation and  VaR'!J153/'Simulation and  VaR'!J152-1</f>
        <v>0</v>
      </c>
      <c r="K140" s="8">
        <f>+'Simulation and  VaR'!K153/'Simulation and  VaR'!K152-1</f>
        <v>1.9322955275512754E-2</v>
      </c>
      <c r="L140" s="8">
        <f>+'Simulation and  VaR'!L153/'Simulation and  VaR'!L152-1</f>
        <v>3.4195203789598283E-2</v>
      </c>
      <c r="N140" s="26">
        <f t="shared" si="22"/>
        <v>1.2409779213678669E-2</v>
      </c>
      <c r="O140" s="26">
        <f t="shared" si="23"/>
        <v>-4.3742210640069449E-4</v>
      </c>
      <c r="P140" s="26">
        <f t="shared" si="24"/>
        <v>9.5740268437551415E-3</v>
      </c>
      <c r="Q140" s="26">
        <f t="shared" si="25"/>
        <v>9.354012546628359E-3</v>
      </c>
      <c r="R140" s="26">
        <f t="shared" si="26"/>
        <v>1.1234783261413925E-2</v>
      </c>
      <c r="S140" s="26">
        <f t="shared" si="27"/>
        <v>1.566144302412292E-2</v>
      </c>
      <c r="T140" s="26">
        <f t="shared" si="28"/>
        <v>4.8867856843505475E-2</v>
      </c>
      <c r="U140" s="26">
        <f t="shared" si="29"/>
        <v>-6.4062869292286495E-2</v>
      </c>
      <c r="V140" s="26">
        <f t="shared" si="30"/>
        <v>-1.0229205971642284E-2</v>
      </c>
      <c r="W140" s="26">
        <f t="shared" si="31"/>
        <v>2.0889870557384168E-2</v>
      </c>
      <c r="X140" s="26">
        <f t="shared" si="32"/>
        <v>3.771943890335399E-2</v>
      </c>
    </row>
    <row r="141" spans="2:24" x14ac:dyDescent="0.2">
      <c r="B141" s="8">
        <f>+'Simulation and  VaR'!B154/'Simulation and  VaR'!B153-1</f>
        <v>-1.897482447348442E-3</v>
      </c>
      <c r="C141" s="8">
        <f>+'Simulation and  VaR'!C154/'Simulation and  VaR'!C153-1</f>
        <v>7.0916334741601972E-3</v>
      </c>
      <c r="D141" s="8">
        <f>+'Simulation and  VaR'!D154/'Simulation and  VaR'!D153-1</f>
        <v>1.0660980810235365E-3</v>
      </c>
      <c r="E141" s="8">
        <f>+'Simulation and  VaR'!E154/'Simulation and  VaR'!E153-1</f>
        <v>4.1580041580042693E-3</v>
      </c>
      <c r="F141" s="8">
        <f>+'Simulation and  VaR'!F154/'Simulation and  VaR'!F153-1</f>
        <v>7.1283095723013723E-3</v>
      </c>
      <c r="G141" s="8">
        <f>+'Simulation and  VaR'!G154/'Simulation and  VaR'!G153-1</f>
        <v>6.8159688412854358E-3</v>
      </c>
      <c r="H141" s="8">
        <f>+'Simulation and  VaR'!H154/'Simulation and  VaR'!H153-1</f>
        <v>2.4628115456604149E-3</v>
      </c>
      <c r="I141" s="8">
        <f>+'Simulation and  VaR'!I154/'Simulation and  VaR'!I153-1</f>
        <v>3.2475695608447763E-2</v>
      </c>
      <c r="J141" s="8">
        <f>+'Simulation and  VaR'!J154/'Simulation and  VaR'!J153-1</f>
        <v>0</v>
      </c>
      <c r="K141" s="8">
        <f>+'Simulation and  VaR'!K154/'Simulation and  VaR'!K153-1</f>
        <v>2.6665373800058845E-3</v>
      </c>
      <c r="L141" s="8">
        <f>+'Simulation and  VaR'!L154/'Simulation and  VaR'!L153-1</f>
        <v>5.8304308411660788E-2</v>
      </c>
      <c r="N141" s="26">
        <f t="shared" si="22"/>
        <v>-6.4184069397734949E-3</v>
      </c>
      <c r="O141" s="26">
        <f t="shared" si="23"/>
        <v>4.5748634555836032E-3</v>
      </c>
      <c r="P141" s="26">
        <f t="shared" si="24"/>
        <v>-1.2261102424274074E-3</v>
      </c>
      <c r="Q141" s="26">
        <f t="shared" si="25"/>
        <v>1.9452448854949509E-3</v>
      </c>
      <c r="R141" s="26">
        <f t="shared" si="26"/>
        <v>4.9472001608565994E-3</v>
      </c>
      <c r="S141" s="26">
        <f t="shared" si="27"/>
        <v>4.6379668703638265E-3</v>
      </c>
      <c r="T141" s="26">
        <f t="shared" si="28"/>
        <v>-2.8805684993999901E-3</v>
      </c>
      <c r="U141" s="26">
        <f t="shared" si="29"/>
        <v>2.0073929479410384E-2</v>
      </c>
      <c r="V141" s="26">
        <f t="shared" si="30"/>
        <v>-1.0229205971642284E-2</v>
      </c>
      <c r="W141" s="26">
        <f t="shared" si="31"/>
        <v>4.233452661877299E-3</v>
      </c>
      <c r="X141" s="26">
        <f t="shared" si="32"/>
        <v>6.1828543525416495E-2</v>
      </c>
    </row>
    <row r="142" spans="2:24" x14ac:dyDescent="0.2">
      <c r="B142" s="8">
        <f>+'Simulation and  VaR'!B155/'Simulation and  VaR'!B154-1</f>
        <v>1.6318656547341881E-2</v>
      </c>
      <c r="C142" s="8">
        <f>+'Simulation and  VaR'!C155/'Simulation and  VaR'!C154-1</f>
        <v>7.6567615752827223E-3</v>
      </c>
      <c r="D142" s="8">
        <f>+'Simulation and  VaR'!D155/'Simulation and  VaR'!D154-1</f>
        <v>1.2779552715654896E-2</v>
      </c>
      <c r="E142" s="8">
        <f>+'Simulation and  VaR'!E155/'Simulation and  VaR'!E154-1</f>
        <v>2.1739130434782483E-2</v>
      </c>
      <c r="F142" s="8">
        <f>+'Simulation and  VaR'!F155/'Simulation and  VaR'!F154-1</f>
        <v>1.2133468149646109E-2</v>
      </c>
      <c r="G142" s="8">
        <f>+'Simulation and  VaR'!G155/'Simulation and  VaR'!G154-1</f>
        <v>1.3539651837524147E-2</v>
      </c>
      <c r="H142" s="8">
        <f>+'Simulation and  VaR'!H155/'Simulation and  VaR'!H154-1</f>
        <v>-2.6238207547169878E-2</v>
      </c>
      <c r="I142" s="8">
        <f>+'Simulation and  VaR'!I155/'Simulation and  VaR'!I154-1</f>
        <v>0.11871423353220512</v>
      </c>
      <c r="J142" s="8">
        <f>+'Simulation and  VaR'!J155/'Simulation and  VaR'!J154-1</f>
        <v>0.14186633039092089</v>
      </c>
      <c r="K142" s="8">
        <f>+'Simulation and  VaR'!K155/'Simulation and  VaR'!K154-1</f>
        <v>9.6707122479555707E-4</v>
      </c>
      <c r="L142" s="8">
        <f>+'Simulation and  VaR'!L155/'Simulation and  VaR'!L154-1</f>
        <v>-6.5371263694153914E-3</v>
      </c>
      <c r="N142" s="26">
        <f t="shared" si="22"/>
        <v>1.1797732054916828E-2</v>
      </c>
      <c r="O142" s="26">
        <f t="shared" si="23"/>
        <v>5.1399915567061282E-3</v>
      </c>
      <c r="P142" s="26">
        <f t="shared" si="24"/>
        <v>1.0487344392203952E-2</v>
      </c>
      <c r="Q142" s="26">
        <f t="shared" si="25"/>
        <v>1.9526371162273164E-2</v>
      </c>
      <c r="R142" s="26">
        <f t="shared" si="26"/>
        <v>9.9523587382013366E-3</v>
      </c>
      <c r="S142" s="26">
        <f t="shared" si="27"/>
        <v>1.1361649866602538E-2</v>
      </c>
      <c r="T142" s="26">
        <f t="shared" si="28"/>
        <v>-3.1581587592230287E-2</v>
      </c>
      <c r="U142" s="26">
        <f t="shared" si="29"/>
        <v>0.10631246740316774</v>
      </c>
      <c r="V142" s="26">
        <f t="shared" si="30"/>
        <v>0.13163712441927861</v>
      </c>
      <c r="W142" s="26">
        <f t="shared" si="31"/>
        <v>2.5339865066669716E-3</v>
      </c>
      <c r="X142" s="26">
        <f t="shared" si="32"/>
        <v>-3.012891255659685E-3</v>
      </c>
    </row>
    <row r="143" spans="2:24" x14ac:dyDescent="0.2">
      <c r="B143" s="8">
        <f>+'Simulation and  VaR'!B156/'Simulation and  VaR'!B155-1</f>
        <v>-5.9134779791151781E-2</v>
      </c>
      <c r="C143" s="8">
        <f>+'Simulation and  VaR'!C156/'Simulation and  VaR'!C155-1</f>
        <v>-3.6553390563392019E-2</v>
      </c>
      <c r="D143" s="8">
        <f>+'Simulation and  VaR'!D156/'Simulation and  VaR'!D155-1</f>
        <v>-2.208201892744488E-2</v>
      </c>
      <c r="E143" s="8">
        <f>+'Simulation and  VaR'!E156/'Simulation and  VaR'!E155-1</f>
        <v>-2.0263424518743633E-2</v>
      </c>
      <c r="F143" s="8">
        <f>+'Simulation and  VaR'!F156/'Simulation and  VaR'!F155-1</f>
        <v>-1.098901098901095E-2</v>
      </c>
      <c r="G143" s="8">
        <f>+'Simulation and  VaR'!G156/'Simulation and  VaR'!G155-1</f>
        <v>-8.5877862595419296E-3</v>
      </c>
      <c r="H143" s="8">
        <f>+'Simulation and  VaR'!H156/'Simulation and  VaR'!H155-1</f>
        <v>3.865173074982331E-2</v>
      </c>
      <c r="I143" s="8">
        <f>+'Simulation and  VaR'!I156/'Simulation and  VaR'!I155-1</f>
        <v>1.5418662022928409E-2</v>
      </c>
      <c r="J143" s="8">
        <f>+'Simulation and  VaR'!J156/'Simulation and  VaR'!J155-1</f>
        <v>5.5218111540585202E-2</v>
      </c>
      <c r="K143" s="8">
        <f>+'Simulation and  VaR'!K156/'Simulation and  VaR'!K155-1</f>
        <v>5.3620598038742084E-2</v>
      </c>
      <c r="L143" s="8">
        <f>+'Simulation and  VaR'!L156/'Simulation and  VaR'!L155-1</f>
        <v>-1.1571973134870128E-2</v>
      </c>
      <c r="N143" s="26">
        <f t="shared" si="22"/>
        <v>-6.3655704283576836E-2</v>
      </c>
      <c r="O143" s="26">
        <f t="shared" si="23"/>
        <v>-3.9070160581968612E-2</v>
      </c>
      <c r="P143" s="26">
        <f t="shared" si="24"/>
        <v>-2.4374227250895823E-2</v>
      </c>
      <c r="Q143" s="26">
        <f t="shared" si="25"/>
        <v>-2.2476183791252952E-2</v>
      </c>
      <c r="R143" s="26">
        <f t="shared" si="26"/>
        <v>-1.3170120400455723E-2</v>
      </c>
      <c r="S143" s="26">
        <f t="shared" si="27"/>
        <v>-1.0765788230463539E-2</v>
      </c>
      <c r="T143" s="26">
        <f t="shared" si="28"/>
        <v>3.3308350704762901E-2</v>
      </c>
      <c r="U143" s="26">
        <f t="shared" si="29"/>
        <v>3.0168958938910292E-3</v>
      </c>
      <c r="V143" s="26">
        <f t="shared" si="30"/>
        <v>4.4988905568942916E-2</v>
      </c>
      <c r="W143" s="26">
        <f t="shared" si="31"/>
        <v>5.5187513320613502E-2</v>
      </c>
      <c r="X143" s="26">
        <f t="shared" si="32"/>
        <v>-8.0477380211144214E-3</v>
      </c>
    </row>
    <row r="144" spans="2:24" x14ac:dyDescent="0.2">
      <c r="B144" s="8">
        <f>+'Simulation and  VaR'!B157/'Simulation and  VaR'!B156-1</f>
        <v>2.0797845095506196E-2</v>
      </c>
      <c r="C144" s="8">
        <f>+'Simulation and  VaR'!C157/'Simulation and  VaR'!C156-1</f>
        <v>4.0554962544945283E-3</v>
      </c>
      <c r="D144" s="8">
        <f>+'Simulation and  VaR'!D157/'Simulation and  VaR'!D156-1</f>
        <v>-9.6774193548386789E-3</v>
      </c>
      <c r="E144" s="8">
        <f>+'Simulation and  VaR'!E157/'Simulation and  VaR'!E156-1</f>
        <v>-1.7580144777662898E-2</v>
      </c>
      <c r="F144" s="8">
        <f>+'Simulation and  VaR'!F157/'Simulation and  VaR'!F156-1</f>
        <v>-1.4141414141414232E-2</v>
      </c>
      <c r="G144" s="8">
        <f>+'Simulation and  VaR'!G157/'Simulation and  VaR'!G156-1</f>
        <v>-8.6621751684313741E-3</v>
      </c>
      <c r="H144" s="8">
        <f>+'Simulation and  VaR'!H157/'Simulation and  VaR'!H156-1</f>
        <v>8.74465604352892E-3</v>
      </c>
      <c r="I144" s="8">
        <f>+'Simulation and  VaR'!I157/'Simulation and  VaR'!I156-1</f>
        <v>6.788381149737388E-2</v>
      </c>
      <c r="J144" s="8">
        <f>+'Simulation and  VaR'!J157/'Simulation and  VaR'!J156-1</f>
        <v>0.13867085295656723</v>
      </c>
      <c r="K144" s="8">
        <f>+'Simulation and  VaR'!K157/'Simulation and  VaR'!K156-1</f>
        <v>3.0489202695887396E-2</v>
      </c>
      <c r="L144" s="8">
        <f>+'Simulation and  VaR'!L157/'Simulation and  VaR'!L156-1</f>
        <v>-5.0502731738671924E-3</v>
      </c>
      <c r="N144" s="26">
        <f t="shared" si="22"/>
        <v>1.6276920603081141E-2</v>
      </c>
      <c r="O144" s="26">
        <f t="shared" si="23"/>
        <v>1.5387262359179343E-3</v>
      </c>
      <c r="P144" s="26">
        <f t="shared" si="24"/>
        <v>-1.1969627678289622E-2</v>
      </c>
      <c r="Q144" s="26">
        <f t="shared" si="25"/>
        <v>-1.9792904050172217E-2</v>
      </c>
      <c r="R144" s="26">
        <f t="shared" si="26"/>
        <v>-1.6322523552859007E-2</v>
      </c>
      <c r="S144" s="26">
        <f t="shared" si="27"/>
        <v>-1.0840177139352983E-2</v>
      </c>
      <c r="T144" s="26">
        <f t="shared" si="28"/>
        <v>3.4012759984685149E-3</v>
      </c>
      <c r="U144" s="26">
        <f t="shared" si="29"/>
        <v>5.5482045368336501E-2</v>
      </c>
      <c r="V144" s="26">
        <f t="shared" si="30"/>
        <v>0.12844164698492494</v>
      </c>
      <c r="W144" s="26">
        <f t="shared" si="31"/>
        <v>3.2056117977758813E-2</v>
      </c>
      <c r="X144" s="26">
        <f t="shared" si="32"/>
        <v>-1.5260380601114861E-3</v>
      </c>
    </row>
    <row r="145" spans="2:24" x14ac:dyDescent="0.2">
      <c r="B145" s="8">
        <f>+'Simulation and  VaR'!B158/'Simulation and  VaR'!B157-1</f>
        <v>3.1114799981133201E-2</v>
      </c>
      <c r="C145" s="8">
        <f>+'Simulation and  VaR'!C158/'Simulation and  VaR'!C157-1</f>
        <v>8.8800465848215548E-3</v>
      </c>
      <c r="D145" s="8">
        <f>+'Simulation and  VaR'!D158/'Simulation and  VaR'!D157-1</f>
        <v>3.2573289902282365E-3</v>
      </c>
      <c r="E145" s="8">
        <f>+'Simulation and  VaR'!E158/'Simulation and  VaR'!E157-1</f>
        <v>4.2105263157894424E-3</v>
      </c>
      <c r="F145" s="8">
        <f>+'Simulation and  VaR'!F158/'Simulation and  VaR'!F157-1</f>
        <v>1.0245901639344135E-2</v>
      </c>
      <c r="G145" s="8">
        <f>+'Simulation and  VaR'!G158/'Simulation and  VaR'!G157-1</f>
        <v>5.8252427184466438E-3</v>
      </c>
      <c r="H145" s="8">
        <f>+'Simulation and  VaR'!H158/'Simulation and  VaR'!H157-1</f>
        <v>5.3072625698323828E-2</v>
      </c>
      <c r="I145" s="8">
        <f>+'Simulation and  VaR'!I158/'Simulation and  VaR'!I157-1</f>
        <v>5.8549968215731552E-2</v>
      </c>
      <c r="J145" s="8">
        <f>+'Simulation and  VaR'!J158/'Simulation and  VaR'!J157-1</f>
        <v>0.21829044117647056</v>
      </c>
      <c r="K145" s="8">
        <f>+'Simulation and  VaR'!K158/'Simulation and  VaR'!K157-1</f>
        <v>2.3135789286350406E-3</v>
      </c>
      <c r="L145" s="8">
        <f>+'Simulation and  VaR'!L158/'Simulation and  VaR'!L157-1</f>
        <v>1.7073508375248014E-2</v>
      </c>
      <c r="N145" s="26">
        <f t="shared" si="22"/>
        <v>2.6593875488708146E-2</v>
      </c>
      <c r="O145" s="26">
        <f t="shared" si="23"/>
        <v>6.3632765662449608E-3</v>
      </c>
      <c r="P145" s="26">
        <f t="shared" si="24"/>
        <v>9.6512066677729253E-4</v>
      </c>
      <c r="Q145" s="26">
        <f t="shared" si="25"/>
        <v>1.997767043280124E-3</v>
      </c>
      <c r="R145" s="26">
        <f t="shared" si="26"/>
        <v>8.064792227899362E-3</v>
      </c>
      <c r="S145" s="26">
        <f t="shared" si="27"/>
        <v>3.6472407475250344E-3</v>
      </c>
      <c r="T145" s="26">
        <f t="shared" si="28"/>
        <v>4.7729245653263419E-2</v>
      </c>
      <c r="U145" s="26">
        <f t="shared" si="29"/>
        <v>4.6148202086694172E-2</v>
      </c>
      <c r="V145" s="26">
        <f t="shared" si="30"/>
        <v>0.20806123520482828</v>
      </c>
      <c r="W145" s="26">
        <f t="shared" si="31"/>
        <v>3.8804942105064551E-3</v>
      </c>
      <c r="X145" s="26">
        <f t="shared" si="32"/>
        <v>2.0597743489003721E-2</v>
      </c>
    </row>
    <row r="146" spans="2:24" x14ac:dyDescent="0.2">
      <c r="B146" s="8">
        <f>+'Simulation and  VaR'!B159/'Simulation and  VaR'!B158-1</f>
        <v>8.0044137889312417E-2</v>
      </c>
      <c r="C146" s="8">
        <f>+'Simulation and  VaR'!C159/'Simulation and  VaR'!C158-1</f>
        <v>3.3759546765875781E-2</v>
      </c>
      <c r="D146" s="8">
        <f>+'Simulation and  VaR'!D159/'Simulation and  VaR'!D158-1</f>
        <v>2.2727272727272707E-2</v>
      </c>
      <c r="E146" s="8">
        <f>+'Simulation and  VaR'!E159/'Simulation and  VaR'!E158-1</f>
        <v>1.7819706498951815E-2</v>
      </c>
      <c r="F146" s="8">
        <f>+'Simulation and  VaR'!F159/'Simulation and  VaR'!F158-1</f>
        <v>1.8255578093306246E-2</v>
      </c>
      <c r="G146" s="8">
        <f>+'Simulation and  VaR'!G159/'Simulation and  VaR'!G158-1</f>
        <v>1.8339768339768359E-2</v>
      </c>
      <c r="H146" s="8">
        <f>+'Simulation and  VaR'!H159/'Simulation and  VaR'!H158-1</f>
        <v>0</v>
      </c>
      <c r="I146" s="8">
        <f>+'Simulation and  VaR'!I159/'Simulation and  VaR'!I158-1</f>
        <v>0.25797275514396789</v>
      </c>
      <c r="J146" s="8">
        <f>+'Simulation and  VaR'!J159/'Simulation and  VaR'!J158-1</f>
        <v>7.5443228970199838E-2</v>
      </c>
      <c r="K146" s="8">
        <f>+'Simulation and  VaR'!K159/'Simulation and  VaR'!K158-1</f>
        <v>-2.2061434659090939E-2</v>
      </c>
      <c r="L146" s="8">
        <f>+'Simulation and  VaR'!L159/'Simulation and  VaR'!L158-1</f>
        <v>1.8601696837711401E-2</v>
      </c>
      <c r="N146" s="26">
        <f t="shared" si="22"/>
        <v>7.5523213396887362E-2</v>
      </c>
      <c r="O146" s="26">
        <f t="shared" si="23"/>
        <v>3.1242776747299188E-2</v>
      </c>
      <c r="P146" s="26">
        <f t="shared" si="24"/>
        <v>2.0435064403821764E-2</v>
      </c>
      <c r="Q146" s="26">
        <f t="shared" si="25"/>
        <v>1.5606947226442496E-2</v>
      </c>
      <c r="R146" s="26">
        <f t="shared" si="26"/>
        <v>1.6074468681861472E-2</v>
      </c>
      <c r="S146" s="26">
        <f t="shared" si="27"/>
        <v>1.6161766368846749E-2</v>
      </c>
      <c r="T146" s="26">
        <f t="shared" si="28"/>
        <v>-5.3433800450604051E-3</v>
      </c>
      <c r="U146" s="26">
        <f t="shared" si="29"/>
        <v>0.24557098901493052</v>
      </c>
      <c r="V146" s="26">
        <f t="shared" si="30"/>
        <v>6.5214022998557553E-2</v>
      </c>
      <c r="W146" s="26">
        <f t="shared" si="31"/>
        <v>-2.0494519377219526E-2</v>
      </c>
      <c r="X146" s="26">
        <f t="shared" si="32"/>
        <v>2.2125931951467108E-2</v>
      </c>
    </row>
    <row r="147" spans="2:24" x14ac:dyDescent="0.2">
      <c r="B147" s="8">
        <f>+'Simulation and  VaR'!B160/'Simulation and  VaR'!B159-1</f>
        <v>0.14431928411478068</v>
      </c>
      <c r="C147" s="8">
        <f>+'Simulation and  VaR'!C160/'Simulation and  VaR'!C159-1</f>
        <v>0.10319756279870651</v>
      </c>
      <c r="D147" s="8">
        <f>+'Simulation and  VaR'!D160/'Simulation and  VaR'!D159-1</f>
        <v>7.3015873015873201E-2</v>
      </c>
      <c r="E147" s="8">
        <f>+'Simulation and  VaR'!E160/'Simulation and  VaR'!E159-1</f>
        <v>7.8269824922760245E-2</v>
      </c>
      <c r="F147" s="8">
        <f>+'Simulation and  VaR'!F160/'Simulation and  VaR'!F159-1</f>
        <v>7.9681274900398558E-2</v>
      </c>
      <c r="G147" s="8">
        <f>+'Simulation and  VaR'!G160/'Simulation and  VaR'!G159-1</f>
        <v>8.1516587677725294E-2</v>
      </c>
      <c r="H147" s="8">
        <f>+'Simulation and  VaR'!H160/'Simulation and  VaR'!H159-1</f>
        <v>-6.8599652428427693E-2</v>
      </c>
      <c r="I147" s="8">
        <f>+'Simulation and  VaR'!I160/'Simulation and  VaR'!I159-1</f>
        <v>-3.8943745132031804E-2</v>
      </c>
      <c r="J147" s="8">
        <f>+'Simulation and  VaR'!J160/'Simulation and  VaR'!J159-1</f>
        <v>1.7537706068046388E-2</v>
      </c>
      <c r="K147" s="8">
        <f>+'Simulation and  VaR'!K160/'Simulation and  VaR'!K159-1</f>
        <v>-5.8326903000317842E-2</v>
      </c>
      <c r="L147" s="8">
        <f>+'Simulation and  VaR'!L160/'Simulation and  VaR'!L159-1</f>
        <v>5.9462830163466984E-2</v>
      </c>
      <c r="N147" s="26">
        <f t="shared" si="22"/>
        <v>0.13979835962235562</v>
      </c>
      <c r="O147" s="26">
        <f t="shared" si="23"/>
        <v>0.10068079278012991</v>
      </c>
      <c r="P147" s="26">
        <f t="shared" si="24"/>
        <v>7.072366469242225E-2</v>
      </c>
      <c r="Q147" s="26">
        <f t="shared" si="25"/>
        <v>7.605706565025093E-2</v>
      </c>
      <c r="R147" s="26">
        <f t="shared" si="26"/>
        <v>7.750016548895379E-2</v>
      </c>
      <c r="S147" s="26">
        <f t="shared" si="27"/>
        <v>7.9338585706803688E-2</v>
      </c>
      <c r="T147" s="26">
        <f t="shared" si="28"/>
        <v>-7.3943032473488102E-2</v>
      </c>
      <c r="U147" s="26">
        <f t="shared" si="29"/>
        <v>-5.1345511261069184E-2</v>
      </c>
      <c r="V147" s="26">
        <f t="shared" si="30"/>
        <v>7.3085000964041042E-3</v>
      </c>
      <c r="W147" s="26">
        <f t="shared" si="31"/>
        <v>-5.6759987718446425E-2</v>
      </c>
      <c r="X147" s="26">
        <f t="shared" si="32"/>
        <v>6.2987065277222684E-2</v>
      </c>
    </row>
    <row r="148" spans="2:24" x14ac:dyDescent="0.2">
      <c r="B148" s="8">
        <f>+'Simulation and  VaR'!B161/'Simulation and  VaR'!B160-1</f>
        <v>7.9201302102425153E-3</v>
      </c>
      <c r="C148" s="8">
        <f>+'Simulation and  VaR'!C161/'Simulation and  VaR'!C160-1</f>
        <v>3.4345122049901144E-2</v>
      </c>
      <c r="D148" s="8">
        <f>+'Simulation and  VaR'!D161/'Simulation and  VaR'!D160-1</f>
        <v>6.2130177514792884E-2</v>
      </c>
      <c r="E148" s="8">
        <f>+'Simulation and  VaR'!E161/'Simulation and  VaR'!E160-1</f>
        <v>7.2588347659980901E-2</v>
      </c>
      <c r="F148" s="8">
        <f>+'Simulation and  VaR'!F161/'Simulation and  VaR'!F160-1</f>
        <v>6.1808118081180696E-2</v>
      </c>
      <c r="G148" s="8">
        <f>+'Simulation and  VaR'!G161/'Simulation and  VaR'!G160-1</f>
        <v>5.1709027169149824E-2</v>
      </c>
      <c r="H148" s="8">
        <f>+'Simulation and  VaR'!H161/'Simulation and  VaR'!H160-1</f>
        <v>4.2620053029559068E-2</v>
      </c>
      <c r="I148" s="8">
        <f>+'Simulation and  VaR'!I161/'Simulation and  VaR'!I160-1</f>
        <v>8.6925832004391967E-2</v>
      </c>
      <c r="J148" s="8">
        <f>+'Simulation and  VaR'!J161/'Simulation and  VaR'!J160-1</f>
        <v>6.8941744226128865E-2</v>
      </c>
      <c r="K148" s="8">
        <f>+'Simulation and  VaR'!K161/'Simulation and  VaR'!K160-1</f>
        <v>6.0011568495131673E-2</v>
      </c>
      <c r="L148" s="8">
        <f>+'Simulation and  VaR'!L161/'Simulation and  VaR'!L160-1</f>
        <v>4.9188598335155209E-2</v>
      </c>
      <c r="N148" s="26">
        <f t="shared" si="22"/>
        <v>3.3992057178174623E-3</v>
      </c>
      <c r="O148" s="26">
        <f t="shared" si="23"/>
        <v>3.1828352031324551E-2</v>
      </c>
      <c r="P148" s="26">
        <f t="shared" si="24"/>
        <v>5.983796919134194E-2</v>
      </c>
      <c r="Q148" s="26">
        <f t="shared" si="25"/>
        <v>7.0375588387471585E-2</v>
      </c>
      <c r="R148" s="26">
        <f t="shared" si="26"/>
        <v>5.9627008669735922E-2</v>
      </c>
      <c r="S148" s="26">
        <f t="shared" si="27"/>
        <v>4.9531025198228218E-2</v>
      </c>
      <c r="T148" s="26">
        <f t="shared" si="28"/>
        <v>3.727667298449866E-2</v>
      </c>
      <c r="U148" s="26">
        <f t="shared" si="29"/>
        <v>7.4524065875354595E-2</v>
      </c>
      <c r="V148" s="26">
        <f t="shared" si="30"/>
        <v>5.8712538254486579E-2</v>
      </c>
      <c r="W148" s="26">
        <f t="shared" si="31"/>
        <v>6.157848377700309E-2</v>
      </c>
      <c r="X148" s="26">
        <f t="shared" si="32"/>
        <v>5.2712833448910916E-2</v>
      </c>
    </row>
    <row r="149" spans="2:24" x14ac:dyDescent="0.2">
      <c r="B149" s="8">
        <f>+'Simulation and  VaR'!B162/'Simulation and  VaR'!B161-1</f>
        <v>2.1192913371125721E-2</v>
      </c>
      <c r="C149" s="8">
        <f>+'Simulation and  VaR'!C162/'Simulation and  VaR'!C161-1</f>
        <v>-2.5054294172347169E-2</v>
      </c>
      <c r="D149" s="8">
        <f>+'Simulation and  VaR'!D162/'Simulation and  VaR'!D161-1</f>
        <v>-1.8570102135561095E-3</v>
      </c>
      <c r="E149" s="8">
        <f>+'Simulation and  VaR'!E162/'Simulation and  VaR'!E161-1</f>
        <v>-6.2333036509349959E-3</v>
      </c>
      <c r="F149" s="8">
        <f>+'Simulation and  VaR'!F162/'Simulation and  VaR'!F161-1</f>
        <v>-3.4752389226758718E-3</v>
      </c>
      <c r="G149" s="8">
        <f>+'Simulation and  VaR'!G162/'Simulation and  VaR'!G161-1</f>
        <v>5.833333333333357E-3</v>
      </c>
      <c r="H149" s="8">
        <f>+'Simulation and  VaR'!H162/'Simulation and  VaR'!H161-1</f>
        <v>1.6765564660450316E-2</v>
      </c>
      <c r="I149" s="8">
        <f>+'Simulation and  VaR'!I162/'Simulation and  VaR'!I161-1</f>
        <v>0.26637964210121234</v>
      </c>
      <c r="J149" s="8">
        <f>+'Simulation and  VaR'!J162/'Simulation and  VaR'!J161-1</f>
        <v>4.837149306675248E-2</v>
      </c>
      <c r="K149" s="8">
        <f>+'Simulation and  VaR'!K162/'Simulation and  VaR'!K161-1</f>
        <v>8.8672638806783777E-3</v>
      </c>
      <c r="L149" s="8">
        <f>+'Simulation and  VaR'!L162/'Simulation and  VaR'!L161-1</f>
        <v>-3.7065234813271397E-2</v>
      </c>
      <c r="N149" s="26">
        <f t="shared" si="22"/>
        <v>1.6671988878700666E-2</v>
      </c>
      <c r="O149" s="26">
        <f t="shared" si="23"/>
        <v>-2.7571064190923762E-2</v>
      </c>
      <c r="P149" s="26">
        <f t="shared" si="24"/>
        <v>-4.1492185370070531E-3</v>
      </c>
      <c r="Q149" s="26">
        <f t="shared" si="25"/>
        <v>-8.4460629234443148E-3</v>
      </c>
      <c r="R149" s="26">
        <f t="shared" si="26"/>
        <v>-5.6563483341206446E-3</v>
      </c>
      <c r="S149" s="26">
        <f t="shared" si="27"/>
        <v>3.6553313624117477E-3</v>
      </c>
      <c r="T149" s="26">
        <f t="shared" si="28"/>
        <v>1.1422184615389911E-2</v>
      </c>
      <c r="U149" s="26">
        <f t="shared" si="29"/>
        <v>0.25397787597217497</v>
      </c>
      <c r="V149" s="26">
        <f t="shared" si="30"/>
        <v>3.8142287095110194E-2</v>
      </c>
      <c r="W149" s="26">
        <f t="shared" si="31"/>
        <v>1.0434179162549791E-2</v>
      </c>
      <c r="X149" s="26">
        <f t="shared" si="32"/>
        <v>-3.354099969951569E-2</v>
      </c>
    </row>
    <row r="150" spans="2:24" x14ac:dyDescent="0.2">
      <c r="B150" s="8">
        <f>+'Simulation and  VaR'!B163/'Simulation and  VaR'!B162-1</f>
        <v>-3.1979749630194343E-3</v>
      </c>
      <c r="C150" s="8">
        <f>+'Simulation and  VaR'!C163/'Simulation and  VaR'!C162-1</f>
        <v>4.0041624393997832E-2</v>
      </c>
      <c r="D150" s="8">
        <f>+'Simulation and  VaR'!D163/'Simulation and  VaR'!D162-1</f>
        <v>3.2558139534883734E-2</v>
      </c>
      <c r="E150" s="8">
        <f>+'Simulation and  VaR'!E163/'Simulation and  VaR'!E162-1</f>
        <v>3.6738351254480328E-2</v>
      </c>
      <c r="F150" s="8">
        <f>+'Simulation and  VaR'!F163/'Simulation and  VaR'!F162-1</f>
        <v>3.6617262423713992E-2</v>
      </c>
      <c r="G150" s="8">
        <f>+'Simulation and  VaR'!G163/'Simulation and  VaR'!G162-1</f>
        <v>2.9826014913007404E-2</v>
      </c>
      <c r="H150" s="8">
        <f>+'Simulation and  VaR'!H163/'Simulation and  VaR'!H162-1</f>
        <v>5.7619268179712746E-2</v>
      </c>
      <c r="I150" s="8">
        <f>+'Simulation and  VaR'!I163/'Simulation and  VaR'!I162-1</f>
        <v>0.23456344608839341</v>
      </c>
      <c r="J150" s="8">
        <f>+'Simulation and  VaR'!J163/'Simulation and  VaR'!J162-1</f>
        <v>0</v>
      </c>
      <c r="K150" s="8">
        <f>+'Simulation and  VaR'!K163/'Simulation and  VaR'!K162-1</f>
        <v>2.1725412422248125E-2</v>
      </c>
      <c r="L150" s="8">
        <f>+'Simulation and  VaR'!L163/'Simulation and  VaR'!L162-1</f>
        <v>-4.0364529149847783E-3</v>
      </c>
      <c r="N150" s="26">
        <f t="shared" si="22"/>
        <v>-7.7188994554444872E-3</v>
      </c>
      <c r="O150" s="26">
        <f t="shared" si="23"/>
        <v>3.7524854375421239E-2</v>
      </c>
      <c r="P150" s="26">
        <f t="shared" si="24"/>
        <v>3.0265931211432791E-2</v>
      </c>
      <c r="Q150" s="26">
        <f t="shared" si="25"/>
        <v>3.4525591981971013E-2</v>
      </c>
      <c r="R150" s="26">
        <f t="shared" si="26"/>
        <v>3.4436153012269217E-2</v>
      </c>
      <c r="S150" s="26">
        <f t="shared" si="27"/>
        <v>2.7648012942085794E-2</v>
      </c>
      <c r="T150" s="26">
        <f t="shared" si="28"/>
        <v>5.2275888134652337E-2</v>
      </c>
      <c r="U150" s="26">
        <f t="shared" si="29"/>
        <v>0.22216167995935604</v>
      </c>
      <c r="V150" s="26">
        <f t="shared" si="30"/>
        <v>-1.0229205971642284E-2</v>
      </c>
      <c r="W150" s="26">
        <f t="shared" si="31"/>
        <v>2.3292327704119539E-2</v>
      </c>
      <c r="X150" s="26">
        <f t="shared" si="32"/>
        <v>-5.1221780122907195E-4</v>
      </c>
    </row>
    <row r="151" spans="2:24" x14ac:dyDescent="0.2">
      <c r="B151" s="8">
        <f>+'Simulation and  VaR'!B164/'Simulation and  VaR'!B163-1</f>
        <v>7.3951832367902481E-2</v>
      </c>
      <c r="C151" s="8">
        <f>+'Simulation and  VaR'!C164/'Simulation and  VaR'!C163-1</f>
        <v>0.14913276382157736</v>
      </c>
      <c r="D151" s="8">
        <f>+'Simulation and  VaR'!D164/'Simulation and  VaR'!D163-1</f>
        <v>0.11621621621621636</v>
      </c>
      <c r="E151" s="8">
        <f>+'Simulation and  VaR'!E164/'Simulation and  VaR'!E163-1</f>
        <v>0.101123595505618</v>
      </c>
      <c r="F151" s="8">
        <f>+'Simulation and  VaR'!F164/'Simulation and  VaR'!F163-1</f>
        <v>9.3355761143818272E-2</v>
      </c>
      <c r="G151" s="8">
        <f>+'Simulation and  VaR'!G164/'Simulation and  VaR'!G163-1</f>
        <v>9.2518101367658812E-2</v>
      </c>
      <c r="H151" s="8">
        <f>+'Simulation and  VaR'!H164/'Simulation and  VaR'!H163-1</f>
        <v>-4.3794341771042911E-3</v>
      </c>
      <c r="I151" s="8">
        <f>+'Simulation and  VaR'!I164/'Simulation and  VaR'!I163-1</f>
        <v>-1.4615159766772856E-2</v>
      </c>
      <c r="J151" s="8">
        <f>+'Simulation and  VaR'!J164/'Simulation and  VaR'!J163-1</f>
        <v>0.13841894801599519</v>
      </c>
      <c r="K151" s="8">
        <f>+'Simulation and  VaR'!K164/'Simulation and  VaR'!K163-1</f>
        <v>2.7792482795130358E-3</v>
      </c>
      <c r="L151" s="8">
        <f>+'Simulation and  VaR'!L164/'Simulation and  VaR'!L163-1</f>
        <v>5.1474889278850133E-2</v>
      </c>
      <c r="N151" s="26">
        <f t="shared" si="22"/>
        <v>6.9430907875477427E-2</v>
      </c>
      <c r="O151" s="26">
        <f t="shared" si="23"/>
        <v>0.14661599380300078</v>
      </c>
      <c r="P151" s="26">
        <f t="shared" si="24"/>
        <v>0.11392400789276541</v>
      </c>
      <c r="Q151" s="26">
        <f t="shared" si="25"/>
        <v>9.8910836233108687E-2</v>
      </c>
      <c r="R151" s="26">
        <f t="shared" si="26"/>
        <v>9.1174651732373505E-2</v>
      </c>
      <c r="S151" s="26">
        <f t="shared" si="27"/>
        <v>9.0340099396737206E-2</v>
      </c>
      <c r="T151" s="26">
        <f t="shared" si="28"/>
        <v>-9.7228142221646961E-3</v>
      </c>
      <c r="U151" s="26">
        <f t="shared" si="29"/>
        <v>-2.7016925895810236E-2</v>
      </c>
      <c r="V151" s="26">
        <f t="shared" si="30"/>
        <v>0.12818974204435291</v>
      </c>
      <c r="W151" s="26">
        <f t="shared" si="31"/>
        <v>4.3461635613844503E-3</v>
      </c>
      <c r="X151" s="26">
        <f t="shared" si="32"/>
        <v>5.499912439260584E-2</v>
      </c>
    </row>
    <row r="152" spans="2:24" x14ac:dyDescent="0.2">
      <c r="B152" s="8">
        <f>+'Simulation and  VaR'!B165/'Simulation and  VaR'!B164-1</f>
        <v>0.18934901231203916</v>
      </c>
      <c r="C152" s="8">
        <f>+'Simulation and  VaR'!C165/'Simulation and  VaR'!C164-1</f>
        <v>2.6906869831200941E-2</v>
      </c>
      <c r="D152" s="8">
        <f>+'Simulation and  VaR'!D165/'Simulation and  VaR'!D164-1</f>
        <v>4.6811945117029907E-2</v>
      </c>
      <c r="E152" s="8">
        <f>+'Simulation and  VaR'!E165/'Simulation and  VaR'!E164-1</f>
        <v>6.1224489795918213E-2</v>
      </c>
      <c r="F152" s="8">
        <f>+'Simulation and  VaR'!F165/'Simulation and  VaR'!F164-1</f>
        <v>7.5384615384615383E-2</v>
      </c>
      <c r="G152" s="8">
        <f>+'Simulation and  VaR'!G165/'Simulation and  VaR'!G164-1</f>
        <v>6.4801178203240051E-2</v>
      </c>
      <c r="H152" s="8">
        <f>+'Simulation and  VaR'!H165/'Simulation and  VaR'!H164-1</f>
        <v>-0.10178587138207085</v>
      </c>
      <c r="I152" s="8">
        <f>+'Simulation and  VaR'!I165/'Simulation and  VaR'!I164-1</f>
        <v>-0.21311142683174344</v>
      </c>
      <c r="J152" s="8">
        <f>+'Simulation and  VaR'!J165/'Simulation and  VaR'!J164-1</f>
        <v>2.7019724398811062E-2</v>
      </c>
      <c r="K152" s="8">
        <f>+'Simulation and  VaR'!K165/'Simulation and  VaR'!K164-1</f>
        <v>-4.9711847257049913E-2</v>
      </c>
      <c r="L152" s="8">
        <f>+'Simulation and  VaR'!L165/'Simulation and  VaR'!L164-1</f>
        <v>-6.7551458316776891E-3</v>
      </c>
      <c r="N152" s="26">
        <f t="shared" si="22"/>
        <v>0.1848280878196141</v>
      </c>
      <c r="O152" s="26">
        <f t="shared" si="23"/>
        <v>2.4390099812624348E-2</v>
      </c>
      <c r="P152" s="26">
        <f t="shared" si="24"/>
        <v>4.4519736793578964E-2</v>
      </c>
      <c r="Q152" s="26">
        <f t="shared" si="25"/>
        <v>5.9011730523408898E-2</v>
      </c>
      <c r="R152" s="26">
        <f t="shared" si="26"/>
        <v>7.3203505973170616E-2</v>
      </c>
      <c r="S152" s="26">
        <f t="shared" si="27"/>
        <v>6.2623176232318445E-2</v>
      </c>
      <c r="T152" s="26">
        <f t="shared" si="28"/>
        <v>-0.10712925142713126</v>
      </c>
      <c r="U152" s="26">
        <f t="shared" si="29"/>
        <v>-0.22551319296078082</v>
      </c>
      <c r="V152" s="26">
        <f t="shared" si="30"/>
        <v>1.6790518427168777E-2</v>
      </c>
      <c r="W152" s="26">
        <f t="shared" si="31"/>
        <v>-4.8144931975178495E-2</v>
      </c>
      <c r="X152" s="26">
        <f t="shared" si="32"/>
        <v>-3.2309107179219827E-3</v>
      </c>
    </row>
    <row r="153" spans="2:24" x14ac:dyDescent="0.2">
      <c r="B153" s="8">
        <f>+'Simulation and  VaR'!B166/'Simulation and  VaR'!B165-1</f>
        <v>-0.13550877357367608</v>
      </c>
      <c r="C153" s="8">
        <f>+'Simulation and  VaR'!C166/'Simulation and  VaR'!C165-1</f>
        <v>-9.9985071275248361E-2</v>
      </c>
      <c r="D153" s="8">
        <f>+'Simulation and  VaR'!D166/'Simulation and  VaR'!D165-1</f>
        <v>-7.0932922127987741E-2</v>
      </c>
      <c r="E153" s="8">
        <f>+'Simulation and  VaR'!E166/'Simulation and  VaR'!E165-1</f>
        <v>-3.3284023668639029E-2</v>
      </c>
      <c r="F153" s="8">
        <f>+'Simulation and  VaR'!F166/'Simulation and  VaR'!F165-1</f>
        <v>-3.0042918454935563E-2</v>
      </c>
      <c r="G153" s="8">
        <f>+'Simulation and  VaR'!G166/'Simulation and  VaR'!G165-1</f>
        <v>-1.7980636237897585E-2</v>
      </c>
      <c r="H153" s="8">
        <f>+'Simulation and  VaR'!H166/'Simulation and  VaR'!H165-1</f>
        <v>4.1136141038197849E-2</v>
      </c>
      <c r="I153" s="8">
        <f>+'Simulation and  VaR'!I166/'Simulation and  VaR'!I165-1</f>
        <v>2.0832919981746301E-2</v>
      </c>
      <c r="J153" s="8">
        <f>+'Simulation and  VaR'!J166/'Simulation and  VaR'!J165-1</f>
        <v>3.946329913180735E-2</v>
      </c>
      <c r="K153" s="8">
        <f>+'Simulation and  VaR'!K166/'Simulation and  VaR'!K165-1</f>
        <v>4.5599740752742868E-2</v>
      </c>
      <c r="L153" s="8">
        <f>+'Simulation and  VaR'!L166/'Simulation and  VaR'!L165-1</f>
        <v>-4.2406785085613685E-2</v>
      </c>
      <c r="N153" s="26">
        <f t="shared" si="22"/>
        <v>-0.14002969806610113</v>
      </c>
      <c r="O153" s="26">
        <f t="shared" si="23"/>
        <v>-0.10250184129382496</v>
      </c>
      <c r="P153" s="26">
        <f t="shared" si="24"/>
        <v>-7.3225130451438691E-2</v>
      </c>
      <c r="Q153" s="26">
        <f t="shared" si="25"/>
        <v>-3.5496782941148344E-2</v>
      </c>
      <c r="R153" s="26">
        <f t="shared" si="26"/>
        <v>-3.2224027866380338E-2</v>
      </c>
      <c r="S153" s="26">
        <f t="shared" si="27"/>
        <v>-2.0158638208819194E-2</v>
      </c>
      <c r="T153" s="26">
        <f t="shared" si="28"/>
        <v>3.579276099313744E-2</v>
      </c>
      <c r="U153" s="26">
        <f t="shared" si="29"/>
        <v>8.4311538527089211E-3</v>
      </c>
      <c r="V153" s="26">
        <f t="shared" si="30"/>
        <v>2.9234093160165064E-2</v>
      </c>
      <c r="W153" s="26">
        <f t="shared" si="31"/>
        <v>4.7166656034614285E-2</v>
      </c>
      <c r="X153" s="26">
        <f t="shared" si="32"/>
        <v>-3.8882549971857978E-2</v>
      </c>
    </row>
    <row r="154" spans="2:24" x14ac:dyDescent="0.2">
      <c r="B154" s="8">
        <f>+'Simulation and  VaR'!B167/'Simulation and  VaR'!B166-1</f>
        <v>-0.35793697931966517</v>
      </c>
      <c r="C154" s="8">
        <f>+'Simulation and  VaR'!C167/'Simulation and  VaR'!C166-1</f>
        <v>-0.11250259175453547</v>
      </c>
      <c r="D154" s="8">
        <f>+'Simulation and  VaR'!D167/'Simulation and  VaR'!D166-1</f>
        <v>-8.7136929460580825E-2</v>
      </c>
      <c r="E154" s="8">
        <f>+'Simulation and  VaR'!E167/'Simulation and  VaR'!E166-1</f>
        <v>-8.7987758224942647E-2</v>
      </c>
      <c r="F154" s="8">
        <f>+'Simulation and  VaR'!F167/'Simulation and  VaR'!F166-1</f>
        <v>-8.8495575221238965E-2</v>
      </c>
      <c r="G154" s="8">
        <f>+'Simulation and  VaR'!G167/'Simulation and  VaR'!G166-1</f>
        <v>-7.1830985915492973E-2</v>
      </c>
      <c r="H154" s="8">
        <f>+'Simulation and  VaR'!H167/'Simulation and  VaR'!H166-1</f>
        <v>4.6566321730949989E-2</v>
      </c>
      <c r="I154" s="8">
        <f>+'Simulation and  VaR'!I167/'Simulation and  VaR'!I166-1</f>
        <v>4.081553322578757E-2</v>
      </c>
      <c r="J154" s="8">
        <f>+'Simulation and  VaR'!J167/'Simulation and  VaR'!J166-1</f>
        <v>0</v>
      </c>
      <c r="K154" s="8">
        <f>+'Simulation and  VaR'!K167/'Simulation and  VaR'!K166-1</f>
        <v>3.7191180377224908E-2</v>
      </c>
      <c r="L154" s="8">
        <f>+'Simulation and  VaR'!L167/'Simulation and  VaR'!L166-1</f>
        <v>-6.8307152406417049E-2</v>
      </c>
      <c r="N154" s="26">
        <f t="shared" si="22"/>
        <v>-0.3624579038120902</v>
      </c>
      <c r="O154" s="26">
        <f t="shared" si="23"/>
        <v>-0.11501936177311207</v>
      </c>
      <c r="P154" s="26">
        <f t="shared" si="24"/>
        <v>-8.9429137784031776E-2</v>
      </c>
      <c r="Q154" s="26">
        <f t="shared" si="25"/>
        <v>-9.0200517497451962E-2</v>
      </c>
      <c r="R154" s="26">
        <f t="shared" si="26"/>
        <v>-9.0676684632683732E-2</v>
      </c>
      <c r="S154" s="26">
        <f t="shared" si="27"/>
        <v>-7.4008987886414579E-2</v>
      </c>
      <c r="T154" s="26">
        <f t="shared" si="28"/>
        <v>4.122294168588958E-2</v>
      </c>
      <c r="U154" s="26">
        <f t="shared" si="29"/>
        <v>2.8413767096750191E-2</v>
      </c>
      <c r="V154" s="26">
        <f t="shared" si="30"/>
        <v>-1.0229205971642284E-2</v>
      </c>
      <c r="W154" s="26">
        <f t="shared" si="31"/>
        <v>3.8758095659096325E-2</v>
      </c>
      <c r="X154" s="26">
        <f t="shared" si="32"/>
        <v>-6.4782917292661349E-2</v>
      </c>
    </row>
    <row r="155" spans="2:24" x14ac:dyDescent="0.2">
      <c r="B155" s="8">
        <f>+'Simulation and  VaR'!B168/'Simulation and  VaR'!B167-1</f>
        <v>-0.17823794684481598</v>
      </c>
      <c r="C155" s="8">
        <f>+'Simulation and  VaR'!C168/'Simulation and  VaR'!C167-1</f>
        <v>-3.9575740581443863E-2</v>
      </c>
      <c r="D155" s="8">
        <f>+'Simulation and  VaR'!D168/'Simulation and  VaR'!D167-1</f>
        <v>-3.7272727272727235E-2</v>
      </c>
      <c r="E155" s="8">
        <f>+'Simulation and  VaR'!E168/'Simulation and  VaR'!E167-1</f>
        <v>-4.3624161073825496E-2</v>
      </c>
      <c r="F155" s="8">
        <f>+'Simulation and  VaR'!F168/'Simulation and  VaR'!F167-1</f>
        <v>-3.7216828478964348E-2</v>
      </c>
      <c r="G155" s="8">
        <f>+'Simulation and  VaR'!G168/'Simulation and  VaR'!G167-1</f>
        <v>-3.4901365705614529E-2</v>
      </c>
      <c r="H155" s="8">
        <f>+'Simulation and  VaR'!H168/'Simulation and  VaR'!H167-1</f>
        <v>2.6966292134831482E-2</v>
      </c>
      <c r="I155" s="8">
        <f>+'Simulation and  VaR'!I168/'Simulation and  VaR'!I167-1</f>
        <v>0.21661593621034148</v>
      </c>
      <c r="J155" s="8">
        <f>+'Simulation and  VaR'!J168/'Simulation and  VaR'!J167-1</f>
        <v>0</v>
      </c>
      <c r="K155" s="8">
        <f>+'Simulation and  VaR'!K168/'Simulation and  VaR'!K167-1</f>
        <v>5.5493895671476778E-3</v>
      </c>
      <c r="L155" s="8">
        <f>+'Simulation and  VaR'!L168/'Simulation and  VaR'!L167-1</f>
        <v>-1.3900721940720118E-2</v>
      </c>
      <c r="N155" s="26">
        <f t="shared" si="22"/>
        <v>-0.18275887133724103</v>
      </c>
      <c r="O155" s="26">
        <f t="shared" si="23"/>
        <v>-4.2092510600020457E-2</v>
      </c>
      <c r="P155" s="26">
        <f t="shared" si="24"/>
        <v>-3.9564935596178179E-2</v>
      </c>
      <c r="Q155" s="26">
        <f t="shared" si="25"/>
        <v>-4.5836920346334811E-2</v>
      </c>
      <c r="R155" s="26">
        <f t="shared" si="26"/>
        <v>-3.9397937890409122E-2</v>
      </c>
      <c r="S155" s="26">
        <f t="shared" si="27"/>
        <v>-3.7079367676536135E-2</v>
      </c>
      <c r="T155" s="26">
        <f t="shared" si="28"/>
        <v>2.1622912089771077E-2</v>
      </c>
      <c r="U155" s="26">
        <f t="shared" si="29"/>
        <v>0.2042141700813041</v>
      </c>
      <c r="V155" s="26">
        <f t="shared" si="30"/>
        <v>-1.0229205971642284E-2</v>
      </c>
      <c r="W155" s="26">
        <f t="shared" si="31"/>
        <v>7.1163048490190924E-3</v>
      </c>
      <c r="X155" s="26">
        <f t="shared" si="32"/>
        <v>-1.0376486826964411E-2</v>
      </c>
    </row>
    <row r="156" spans="2:24" x14ac:dyDescent="0.2">
      <c r="B156" s="8">
        <f>+'Simulation and  VaR'!B169/'Simulation and  VaR'!B168-1</f>
        <v>0.14138308828991253</v>
      </c>
      <c r="C156" s="8">
        <f>+'Simulation and  VaR'!C169/'Simulation and  VaR'!C168-1</f>
        <v>4.7979920819238409E-2</v>
      </c>
      <c r="D156" s="8">
        <f>+'Simulation and  VaR'!D169/'Simulation and  VaR'!D168-1</f>
        <v>4.6270066100094542E-2</v>
      </c>
      <c r="E156" s="8">
        <f>+'Simulation and  VaR'!E169/'Simulation and  VaR'!E168-1</f>
        <v>3.5087719298245723E-3</v>
      </c>
      <c r="F156" s="8">
        <f>+'Simulation and  VaR'!F169/'Simulation and  VaR'!F168-1</f>
        <v>5.0420168067226712E-3</v>
      </c>
      <c r="G156" s="8">
        <f>+'Simulation and  VaR'!G169/'Simulation and  VaR'!G168-1</f>
        <v>-4.7169811320755262E-3</v>
      </c>
      <c r="H156" s="8">
        <f>+'Simulation and  VaR'!H169/'Simulation and  VaR'!H168-1</f>
        <v>6.5032822757111752E-2</v>
      </c>
      <c r="I156" s="8">
        <f>+'Simulation and  VaR'!I169/'Simulation and  VaR'!I168-1</f>
        <v>-5.2662276864514634E-2</v>
      </c>
      <c r="J156" s="8">
        <f>+'Simulation and  VaR'!J169/'Simulation and  VaR'!J168-1</f>
        <v>0</v>
      </c>
      <c r="K156" s="8">
        <f>+'Simulation and  VaR'!K169/'Simulation and  VaR'!K168-1</f>
        <v>-5.5187637969095205E-3</v>
      </c>
      <c r="L156" s="8">
        <f>+'Simulation and  VaR'!L169/'Simulation and  VaR'!L168-1</f>
        <v>3.4104861079532478E-2</v>
      </c>
      <c r="N156" s="26">
        <f t="shared" si="22"/>
        <v>0.13686216379748747</v>
      </c>
      <c r="O156" s="26">
        <f t="shared" si="23"/>
        <v>4.5463150800661815E-2</v>
      </c>
      <c r="P156" s="26">
        <f t="shared" si="24"/>
        <v>4.3977857776643599E-2</v>
      </c>
      <c r="Q156" s="26">
        <f t="shared" si="25"/>
        <v>1.2960126573152539E-3</v>
      </c>
      <c r="R156" s="26">
        <f t="shared" si="26"/>
        <v>2.8609073952778979E-3</v>
      </c>
      <c r="S156" s="26">
        <f t="shared" si="27"/>
        <v>-6.8949831029971355E-3</v>
      </c>
      <c r="T156" s="26">
        <f t="shared" si="28"/>
        <v>5.9689442712051344E-2</v>
      </c>
      <c r="U156" s="26">
        <f t="shared" si="29"/>
        <v>-6.5064042993552007E-2</v>
      </c>
      <c r="V156" s="26">
        <f t="shared" si="30"/>
        <v>-1.0229205971642284E-2</v>
      </c>
      <c r="W156" s="26">
        <f t="shared" si="31"/>
        <v>-3.9518485150381059E-3</v>
      </c>
      <c r="X156" s="26">
        <f t="shared" si="32"/>
        <v>3.7629096193288185E-2</v>
      </c>
    </row>
    <row r="157" spans="2:24" x14ac:dyDescent="0.2">
      <c r="B157" s="8">
        <f>+'Simulation and  VaR'!B170/'Simulation and  VaR'!B169-1</f>
        <v>0.13632254499316065</v>
      </c>
      <c r="C157" s="8">
        <f>+'Simulation and  VaR'!C170/'Simulation and  VaR'!C169-1</f>
        <v>8.327161237492775E-2</v>
      </c>
      <c r="D157" s="8">
        <f>+'Simulation and  VaR'!D170/'Simulation and  VaR'!D169-1</f>
        <v>5.1444043321299704E-2</v>
      </c>
      <c r="E157" s="8">
        <f>+'Simulation and  VaR'!E170/'Simulation and  VaR'!E169-1</f>
        <v>5.7692307692307709E-2</v>
      </c>
      <c r="F157" s="8">
        <f>+'Simulation and  VaR'!F170/'Simulation and  VaR'!F169-1</f>
        <v>4.0969899665551868E-2</v>
      </c>
      <c r="G157" s="8">
        <f>+'Simulation and  VaR'!G170/'Simulation and  VaR'!G169-1</f>
        <v>3.9494470774091628E-2</v>
      </c>
      <c r="H157" s="8">
        <f>+'Simulation and  VaR'!H170/'Simulation and  VaR'!H169-1</f>
        <v>5.8349769888230707E-3</v>
      </c>
      <c r="I157" s="8">
        <f>+'Simulation and  VaR'!I170/'Simulation and  VaR'!I169-1</f>
        <v>2.4805573558003724E-2</v>
      </c>
      <c r="J157" s="8">
        <f>+'Simulation and  VaR'!J170/'Simulation and  VaR'!J169-1</f>
        <v>-3.796507213363709E-2</v>
      </c>
      <c r="K157" s="8">
        <f>+'Simulation and  VaR'!K170/'Simulation and  VaR'!K169-1</f>
        <v>2.2837872449415153E-2</v>
      </c>
      <c r="L157" s="8">
        <f>+'Simulation and  VaR'!L170/'Simulation and  VaR'!L169-1</f>
        <v>-3.6497955235038071E-2</v>
      </c>
      <c r="N157" s="26">
        <f t="shared" si="22"/>
        <v>0.1318016205007356</v>
      </c>
      <c r="O157" s="26">
        <f t="shared" si="23"/>
        <v>8.075484235635115E-2</v>
      </c>
      <c r="P157" s="26">
        <f t="shared" si="24"/>
        <v>4.915183499784876E-2</v>
      </c>
      <c r="Q157" s="26">
        <f t="shared" si="25"/>
        <v>5.5479548419798394E-2</v>
      </c>
      <c r="R157" s="26">
        <f t="shared" si="26"/>
        <v>3.8788790254107093E-2</v>
      </c>
      <c r="S157" s="26">
        <f t="shared" si="27"/>
        <v>3.7316468803170022E-2</v>
      </c>
      <c r="T157" s="26">
        <f t="shared" si="28"/>
        <v>4.9159694376266563E-4</v>
      </c>
      <c r="U157" s="26">
        <f t="shared" si="29"/>
        <v>1.2403807428966344E-2</v>
      </c>
      <c r="V157" s="26">
        <f t="shared" si="30"/>
        <v>-4.8194278105279376E-2</v>
      </c>
      <c r="W157" s="26">
        <f t="shared" si="31"/>
        <v>2.4404787731286567E-2</v>
      </c>
      <c r="X157" s="26">
        <f t="shared" si="32"/>
        <v>-3.2973720121282364E-2</v>
      </c>
    </row>
    <row r="158" spans="2:24" x14ac:dyDescent="0.2">
      <c r="B158" s="8">
        <f>+'Simulation and  VaR'!B171/'Simulation and  VaR'!B170-1</f>
        <v>0.1281114431968311</v>
      </c>
      <c r="C158" s="8">
        <f>+'Simulation and  VaR'!C171/'Simulation and  VaR'!C170-1</f>
        <v>3.6597385903693214E-2</v>
      </c>
      <c r="D158" s="8">
        <f>+'Simulation and  VaR'!D171/'Simulation and  VaR'!D170-1</f>
        <v>3.2618025751072866E-2</v>
      </c>
      <c r="E158" s="8">
        <f>+'Simulation and  VaR'!E171/'Simulation and  VaR'!E170-1</f>
        <v>3.5537190082644665E-2</v>
      </c>
      <c r="F158" s="8">
        <f>+'Simulation and  VaR'!F171/'Simulation and  VaR'!F170-1</f>
        <v>4.2570281124498122E-2</v>
      </c>
      <c r="G158" s="8">
        <f>+'Simulation and  VaR'!G171/'Simulation and  VaR'!G170-1</f>
        <v>4.1793313069908633E-2</v>
      </c>
      <c r="H158" s="8">
        <f>+'Simulation and  VaR'!H171/'Simulation and  VaR'!H170-1</f>
        <v>2.5165454694010991E-2</v>
      </c>
      <c r="I158" s="8">
        <f>+'Simulation and  VaR'!I171/'Simulation and  VaR'!I170-1</f>
        <v>6.0078101531991557E-2</v>
      </c>
      <c r="J158" s="8">
        <f>+'Simulation and  VaR'!J171/'Simulation and  VaR'!J170-1</f>
        <v>-5.2617732175743281E-2</v>
      </c>
      <c r="K158" s="8">
        <f>+'Simulation and  VaR'!K171/'Simulation and  VaR'!K170-1</f>
        <v>-3.7561036684612414E-3</v>
      </c>
      <c r="L158" s="8">
        <f>+'Simulation and  VaR'!L171/'Simulation and  VaR'!L170-1</f>
        <v>-3.765232075213365E-2</v>
      </c>
      <c r="N158" s="26">
        <f t="shared" si="22"/>
        <v>0.12359051870440604</v>
      </c>
      <c r="O158" s="26">
        <f t="shared" si="23"/>
        <v>3.408061588511662E-2</v>
      </c>
      <c r="P158" s="26">
        <f t="shared" si="24"/>
        <v>3.0325817427621922E-2</v>
      </c>
      <c r="Q158" s="26">
        <f t="shared" si="25"/>
        <v>3.332443081013535E-2</v>
      </c>
      <c r="R158" s="26">
        <f t="shared" si="26"/>
        <v>4.0389171713053347E-2</v>
      </c>
      <c r="S158" s="26">
        <f t="shared" si="27"/>
        <v>3.9615311098987027E-2</v>
      </c>
      <c r="T158" s="26">
        <f t="shared" si="28"/>
        <v>1.9822074648950586E-2</v>
      </c>
      <c r="U158" s="26">
        <f t="shared" si="29"/>
        <v>4.7676335402954177E-2</v>
      </c>
      <c r="V158" s="26">
        <f t="shared" si="30"/>
        <v>-6.2846938147385567E-2</v>
      </c>
      <c r="W158" s="26">
        <f t="shared" si="31"/>
        <v>-2.1891883865898269E-3</v>
      </c>
      <c r="X158" s="26">
        <f t="shared" si="32"/>
        <v>-3.4128085638377943E-2</v>
      </c>
    </row>
    <row r="159" spans="2:24" x14ac:dyDescent="0.2">
      <c r="B159" s="8">
        <f>+'Simulation and  VaR'!B172/'Simulation and  VaR'!B171-1</f>
        <v>0.13516249885166043</v>
      </c>
      <c r="C159" s="8">
        <f>+'Simulation and  VaR'!C172/'Simulation and  VaR'!C171-1</f>
        <v>2.107832634479756E-2</v>
      </c>
      <c r="D159" s="8">
        <f>+'Simulation and  VaR'!D172/'Simulation and  VaR'!D171-1</f>
        <v>2.4106400665004246E-2</v>
      </c>
      <c r="E159" s="8">
        <f>+'Simulation and  VaR'!E172/'Simulation and  VaR'!E171-1</f>
        <v>1.276935355147657E-2</v>
      </c>
      <c r="F159" s="8">
        <f>+'Simulation and  VaR'!F172/'Simulation and  VaR'!F171-1</f>
        <v>6.1633281972264253E-3</v>
      </c>
      <c r="G159" s="8">
        <f>+'Simulation and  VaR'!G172/'Simulation and  VaR'!G171-1</f>
        <v>3.8657913931436916E-2</v>
      </c>
      <c r="H159" s="8">
        <f>+'Simulation and  VaR'!H172/'Simulation and  VaR'!H171-1</f>
        <v>1.6019765681039244E-2</v>
      </c>
      <c r="I159" s="8">
        <f>+'Simulation and  VaR'!I172/'Simulation and  VaR'!I171-1</f>
        <v>-6.1147484750413872E-2</v>
      </c>
      <c r="J159" s="8">
        <f>+'Simulation and  VaR'!J172/'Simulation and  VaR'!J171-1</f>
        <v>0</v>
      </c>
      <c r="K159" s="8">
        <f>+'Simulation and  VaR'!K172/'Simulation and  VaR'!K171-1</f>
        <v>2.0736458464245322E-2</v>
      </c>
      <c r="L159" s="8">
        <f>+'Simulation and  VaR'!L172/'Simulation and  VaR'!L171-1</f>
        <v>9.484966328370259E-4</v>
      </c>
      <c r="N159" s="26">
        <f t="shared" si="22"/>
        <v>0.13064157435923537</v>
      </c>
      <c r="O159" s="26">
        <f t="shared" si="23"/>
        <v>1.8561556326220967E-2</v>
      </c>
      <c r="P159" s="26">
        <f t="shared" si="24"/>
        <v>2.1814192341553303E-2</v>
      </c>
      <c r="Q159" s="26">
        <f t="shared" si="25"/>
        <v>1.0556594278967251E-2</v>
      </c>
      <c r="R159" s="26">
        <f t="shared" si="26"/>
        <v>3.9822187857816525E-3</v>
      </c>
      <c r="S159" s="26">
        <f t="shared" si="27"/>
        <v>3.647991196051531E-2</v>
      </c>
      <c r="T159" s="26">
        <f t="shared" si="28"/>
        <v>1.0676385635978839E-2</v>
      </c>
      <c r="U159" s="26">
        <f t="shared" si="29"/>
        <v>-7.3549250879451245E-2</v>
      </c>
      <c r="V159" s="26">
        <f t="shared" si="30"/>
        <v>-1.0229205971642284E-2</v>
      </c>
      <c r="W159" s="26">
        <f t="shared" si="31"/>
        <v>2.2303373746116736E-2</v>
      </c>
      <c r="X159" s="26">
        <f t="shared" si="32"/>
        <v>4.4727317465927327E-3</v>
      </c>
    </row>
    <row r="160" spans="2:24" x14ac:dyDescent="0.2">
      <c r="B160" s="8">
        <f>+'Simulation and  VaR'!B173/'Simulation and  VaR'!B172-1</f>
        <v>0.1876511687868736</v>
      </c>
      <c r="C160" s="8">
        <f>+'Simulation and  VaR'!C173/'Simulation and  VaR'!C172-1</f>
        <v>7.9356635409124854E-2</v>
      </c>
      <c r="D160" s="8">
        <f>+'Simulation and  VaR'!D173/'Simulation and  VaR'!D172-1</f>
        <v>5.3571428571428603E-2</v>
      </c>
      <c r="E160" s="8">
        <f>+'Simulation and  VaR'!E173/'Simulation and  VaR'!E172-1</f>
        <v>5.2009456264775489E-2</v>
      </c>
      <c r="F160" s="8">
        <f>+'Simulation and  VaR'!F173/'Simulation and  VaR'!F172-1</f>
        <v>4.1347626339969246E-2</v>
      </c>
      <c r="G160" s="8">
        <f>+'Simulation and  VaR'!G173/'Simulation and  VaR'!G172-1</f>
        <v>2.8792134831460592E-2</v>
      </c>
      <c r="H160" s="8">
        <f>+'Simulation and  VaR'!H173/'Simulation and  VaR'!H172-1</f>
        <v>0.1023689990586758</v>
      </c>
      <c r="I160" s="8">
        <f>+'Simulation and  VaR'!I173/'Simulation and  VaR'!I172-1</f>
        <v>-1.1119759813188024E-2</v>
      </c>
      <c r="J160" s="8">
        <f>+'Simulation and  VaR'!J173/'Simulation and  VaR'!J172-1</f>
        <v>0</v>
      </c>
      <c r="K160" s="8">
        <f>+'Simulation and  VaR'!K173/'Simulation and  VaR'!K172-1</f>
        <v>-3.2422227694328232E-2</v>
      </c>
      <c r="L160" s="8">
        <f>+'Simulation and  VaR'!L173/'Simulation and  VaR'!L172-1</f>
        <v>2.6295840045484686E-2</v>
      </c>
      <c r="N160" s="26">
        <f t="shared" si="22"/>
        <v>0.18313024429444855</v>
      </c>
      <c r="O160" s="26">
        <f t="shared" si="23"/>
        <v>7.6839865390548254E-2</v>
      </c>
      <c r="P160" s="26">
        <f t="shared" si="24"/>
        <v>5.127922024797766E-2</v>
      </c>
      <c r="Q160" s="26">
        <f t="shared" si="25"/>
        <v>4.9796696992266173E-2</v>
      </c>
      <c r="R160" s="26">
        <f t="shared" si="26"/>
        <v>3.9166516928524471E-2</v>
      </c>
      <c r="S160" s="26">
        <f t="shared" si="27"/>
        <v>2.6614132860538983E-2</v>
      </c>
      <c r="T160" s="26">
        <f t="shared" si="28"/>
        <v>9.7025619013615394E-2</v>
      </c>
      <c r="U160" s="26">
        <f t="shared" si="29"/>
        <v>-2.3521525942225403E-2</v>
      </c>
      <c r="V160" s="26">
        <f t="shared" si="30"/>
        <v>-1.0229205971642284E-2</v>
      </c>
      <c r="W160" s="26">
        <f t="shared" si="31"/>
        <v>-3.0855312412456818E-2</v>
      </c>
      <c r="X160" s="26">
        <f t="shared" si="32"/>
        <v>2.9820075159240393E-2</v>
      </c>
    </row>
    <row r="161" spans="2:24" x14ac:dyDescent="0.2">
      <c r="B161" s="8">
        <f>+'Simulation and  VaR'!B174/'Simulation and  VaR'!B173-1</f>
        <v>0.13388208402182422</v>
      </c>
      <c r="C161" s="8">
        <f>+'Simulation and  VaR'!C174/'Simulation and  VaR'!C173-1</f>
        <v>1.2555235881615001E-2</v>
      </c>
      <c r="D161" s="8">
        <f>+'Simulation and  VaR'!D174/'Simulation and  VaR'!D173-1</f>
        <v>1.8489984591679498E-2</v>
      </c>
      <c r="E161" s="8">
        <f>+'Simulation and  VaR'!E174/'Simulation and  VaR'!E173-1</f>
        <v>3.2958801498127244E-2</v>
      </c>
      <c r="F161" s="8">
        <f>+'Simulation and  VaR'!F174/'Simulation and  VaR'!F173-1</f>
        <v>3.2352941176470473E-2</v>
      </c>
      <c r="G161" s="8">
        <f>+'Simulation and  VaR'!G174/'Simulation and  VaR'!G173-1</f>
        <v>3.4129692832764569E-2</v>
      </c>
      <c r="H161" s="8">
        <f>+'Simulation and  VaR'!H174/'Simulation and  VaR'!H173-1</f>
        <v>-3.3871771152067298E-2</v>
      </c>
      <c r="I161" s="8">
        <f>+'Simulation and  VaR'!I174/'Simulation and  VaR'!I173-1</f>
        <v>-5.3011196607283373E-2</v>
      </c>
      <c r="J161" s="8">
        <f>+'Simulation and  VaR'!J174/'Simulation and  VaR'!J173-1</f>
        <v>2.7770063871146888E-2</v>
      </c>
      <c r="K161" s="8">
        <f>+'Simulation and  VaR'!K174/'Simulation and  VaR'!K173-1</f>
        <v>1.3361045130641402E-2</v>
      </c>
      <c r="L161" s="8">
        <f>+'Simulation and  VaR'!L174/'Simulation and  VaR'!L173-1</f>
        <v>-6.2323992428789055E-2</v>
      </c>
      <c r="N161" s="26">
        <f t="shared" si="22"/>
        <v>0.12936115952939917</v>
      </c>
      <c r="O161" s="26">
        <f t="shared" si="23"/>
        <v>1.0038465863038408E-2</v>
      </c>
      <c r="P161" s="26">
        <f t="shared" si="24"/>
        <v>1.6197776268228554E-2</v>
      </c>
      <c r="Q161" s="26">
        <f t="shared" si="25"/>
        <v>3.0746042225617925E-2</v>
      </c>
      <c r="R161" s="26">
        <f t="shared" si="26"/>
        <v>3.0171831765025699E-2</v>
      </c>
      <c r="S161" s="26">
        <f t="shared" si="27"/>
        <v>3.1951690861842963E-2</v>
      </c>
      <c r="T161" s="26">
        <f t="shared" si="28"/>
        <v>-3.9215151197127707E-2</v>
      </c>
      <c r="U161" s="26">
        <f t="shared" si="29"/>
        <v>-6.5412962736320746E-2</v>
      </c>
      <c r="V161" s="26">
        <f t="shared" si="30"/>
        <v>1.7540857899504603E-2</v>
      </c>
      <c r="W161" s="26">
        <f t="shared" si="31"/>
        <v>1.4927960412512816E-2</v>
      </c>
      <c r="X161" s="26">
        <f t="shared" si="32"/>
        <v>-5.8799757315033348E-2</v>
      </c>
    </row>
    <row r="162" spans="2:24" x14ac:dyDescent="0.2">
      <c r="B162" s="8">
        <f>+'Simulation and  VaR'!B175/'Simulation and  VaR'!B174-1</f>
        <v>-3.1765083801343241E-2</v>
      </c>
      <c r="C162" s="8">
        <f>+'Simulation and  VaR'!C175/'Simulation and  VaR'!C174-1</f>
        <v>-2.1434380879082338E-2</v>
      </c>
      <c r="D162" s="8">
        <f>+'Simulation and  VaR'!D175/'Simulation and  VaR'!D174-1</f>
        <v>-3.0257186081694476E-2</v>
      </c>
      <c r="E162" s="8">
        <f>+'Simulation and  VaR'!E175/'Simulation and  VaR'!E174-1</f>
        <v>-1.8854242204496052E-2</v>
      </c>
      <c r="F162" s="8">
        <f>+'Simulation and  VaR'!F175/'Simulation and  VaR'!F174-1</f>
        <v>-1.4245014245014231E-2</v>
      </c>
      <c r="G162" s="8">
        <f>+'Simulation and  VaR'!G175/'Simulation and  VaR'!G174-1</f>
        <v>-7.2607260726073042E-3</v>
      </c>
      <c r="H162" s="8">
        <f>+'Simulation and  VaR'!H175/'Simulation and  VaR'!H174-1</f>
        <v>-4.5739117625395731E-2</v>
      </c>
      <c r="I162" s="8">
        <f>+'Simulation and  VaR'!I175/'Simulation and  VaR'!I174-1</f>
        <v>-0.14079489745721019</v>
      </c>
      <c r="J162" s="8">
        <f>+'Simulation and  VaR'!J175/'Simulation and  VaR'!J174-1</f>
        <v>2.7019724398811062E-2</v>
      </c>
      <c r="K162" s="8">
        <f>+'Simulation and  VaR'!K175/'Simulation and  VaR'!K174-1</f>
        <v>-9.8363400443681748E-3</v>
      </c>
      <c r="L162" s="8">
        <f>+'Simulation and  VaR'!L175/'Simulation and  VaR'!L174-1</f>
        <v>1.7724385800797604E-2</v>
      </c>
      <c r="N162" s="26">
        <f t="shared" si="22"/>
        <v>-3.6286008293768296E-2</v>
      </c>
      <c r="O162" s="26">
        <f t="shared" si="23"/>
        <v>-2.3951150897658931E-2</v>
      </c>
      <c r="P162" s="26">
        <f t="shared" si="24"/>
        <v>-3.254939440514542E-2</v>
      </c>
      <c r="Q162" s="26">
        <f t="shared" si="25"/>
        <v>-2.1067001477005371E-2</v>
      </c>
      <c r="R162" s="26">
        <f t="shared" si="26"/>
        <v>-1.6426123656459006E-2</v>
      </c>
      <c r="S162" s="26">
        <f t="shared" si="27"/>
        <v>-9.4387280435289135E-3</v>
      </c>
      <c r="T162" s="26">
        <f t="shared" si="28"/>
        <v>-5.108249767045614E-2</v>
      </c>
      <c r="U162" s="26">
        <f t="shared" si="29"/>
        <v>-0.15319666358624756</v>
      </c>
      <c r="V162" s="26">
        <f t="shared" si="30"/>
        <v>1.6790518427168777E-2</v>
      </c>
      <c r="W162" s="26">
        <f t="shared" si="31"/>
        <v>-8.2694247624967611E-3</v>
      </c>
      <c r="X162" s="26">
        <f t="shared" si="32"/>
        <v>2.1248620914553311E-2</v>
      </c>
    </row>
    <row r="163" spans="2:24" x14ac:dyDescent="0.2">
      <c r="B163" s="8">
        <f>+'Simulation and  VaR'!B176/'Simulation and  VaR'!B175-1</f>
        <v>-1.6187033762953829E-2</v>
      </c>
      <c r="C163" s="8">
        <f>+'Simulation and  VaR'!C176/'Simulation and  VaR'!C175-1</f>
        <v>4.9757082459457314E-2</v>
      </c>
      <c r="D163" s="8">
        <f>+'Simulation and  VaR'!D176/'Simulation and  VaR'!D175-1</f>
        <v>4.2121684867394649E-2</v>
      </c>
      <c r="E163" s="8">
        <f>+'Simulation and  VaR'!E176/'Simulation and  VaR'!E175-1</f>
        <v>2.7346637102734661E-2</v>
      </c>
      <c r="F163" s="8">
        <f>+'Simulation and  VaR'!F176/'Simulation and  VaR'!F175-1</f>
        <v>3.1791907514450823E-2</v>
      </c>
      <c r="G163" s="8">
        <f>+'Simulation and  VaR'!G176/'Simulation and  VaR'!G175-1</f>
        <v>2.2606382978723305E-2</v>
      </c>
      <c r="H163" s="8">
        <f>+'Simulation and  VaR'!H176/'Simulation and  VaR'!H175-1</f>
        <v>1.3275702377276932E-2</v>
      </c>
      <c r="I163" s="8">
        <f>+'Simulation and  VaR'!I176/'Simulation and  VaR'!I175-1</f>
        <v>-3.1588714931590656E-2</v>
      </c>
      <c r="J163" s="8">
        <f>+'Simulation and  VaR'!J176/'Simulation and  VaR'!J175-1</f>
        <v>0</v>
      </c>
      <c r="K163" s="8">
        <f>+'Simulation and  VaR'!K176/'Simulation and  VaR'!K175-1</f>
        <v>-6.8270206290159008E-2</v>
      </c>
      <c r="L163" s="8">
        <f>+'Simulation and  VaR'!L176/'Simulation and  VaR'!L175-1</f>
        <v>1.4513085965845773E-2</v>
      </c>
      <c r="N163" s="26">
        <f t="shared" si="22"/>
        <v>-2.0707958255378883E-2</v>
      </c>
      <c r="O163" s="26">
        <f t="shared" si="23"/>
        <v>4.724031244088072E-2</v>
      </c>
      <c r="P163" s="26">
        <f t="shared" si="24"/>
        <v>3.9829476543943705E-2</v>
      </c>
      <c r="Q163" s="26">
        <f t="shared" si="25"/>
        <v>2.5133877830225342E-2</v>
      </c>
      <c r="R163" s="26">
        <f t="shared" si="26"/>
        <v>2.9610798103006049E-2</v>
      </c>
      <c r="S163" s="26">
        <f t="shared" si="27"/>
        <v>2.0428381007801696E-2</v>
      </c>
      <c r="T163" s="26">
        <f t="shared" si="28"/>
        <v>7.9323223322165272E-3</v>
      </c>
      <c r="U163" s="26">
        <f t="shared" si="29"/>
        <v>-4.3990481060628035E-2</v>
      </c>
      <c r="V163" s="26">
        <f t="shared" si="30"/>
        <v>-1.0229205971642284E-2</v>
      </c>
      <c r="W163" s="26">
        <f t="shared" si="31"/>
        <v>-6.6703291008287591E-2</v>
      </c>
      <c r="X163" s="26">
        <f t="shared" si="32"/>
        <v>1.803732107960148E-2</v>
      </c>
    </row>
    <row r="164" spans="2:24" x14ac:dyDescent="0.2">
      <c r="B164" s="8">
        <f>+'Simulation and  VaR'!B177/'Simulation and  VaR'!B176-1</f>
        <v>-9.9857815897000268E-2</v>
      </c>
      <c r="C164" s="8">
        <f>+'Simulation and  VaR'!C177/'Simulation and  VaR'!C176-1</f>
        <v>-5.9476454333307061E-3</v>
      </c>
      <c r="D164" s="8">
        <f>+'Simulation and  VaR'!D177/'Simulation and  VaR'!D176-1</f>
        <v>-1.4970059880239361E-3</v>
      </c>
      <c r="E164" s="8">
        <f>+'Simulation and  VaR'!E177/'Simulation and  VaR'!E176-1</f>
        <v>7.1942446043160579E-4</v>
      </c>
      <c r="F164" s="8">
        <f>+'Simulation and  VaR'!F177/'Simulation and  VaR'!F176-1</f>
        <v>1.4005602240896531E-2</v>
      </c>
      <c r="G164" s="8">
        <f>+'Simulation and  VaR'!G177/'Simulation and  VaR'!G176-1</f>
        <v>-1.9505851755525772E-3</v>
      </c>
      <c r="H164" s="8">
        <f>+'Simulation and  VaR'!H177/'Simulation and  VaR'!H176-1</f>
        <v>3.6029859841560041E-2</v>
      </c>
      <c r="I164" s="8">
        <f>+'Simulation and  VaR'!I177/'Simulation and  VaR'!I176-1</f>
        <v>3.4657805141587339E-2</v>
      </c>
      <c r="J164" s="8">
        <f>+'Simulation and  VaR'!J177/'Simulation and  VaR'!J176-1</f>
        <v>0</v>
      </c>
      <c r="K164" s="8">
        <f>+'Simulation and  VaR'!K177/'Simulation and  VaR'!K176-1</f>
        <v>1.2930447801823952E-2</v>
      </c>
      <c r="L164" s="8">
        <f>+'Simulation and  VaR'!L177/'Simulation and  VaR'!L176-1</f>
        <v>7.3911592198752096E-3</v>
      </c>
      <c r="N164" s="26">
        <f t="shared" si="22"/>
        <v>-0.10437874038942532</v>
      </c>
      <c r="O164" s="26">
        <f t="shared" si="23"/>
        <v>-8.4644154519072992E-3</v>
      </c>
      <c r="P164" s="26">
        <f t="shared" si="24"/>
        <v>-3.7892143114748801E-3</v>
      </c>
      <c r="Q164" s="26">
        <f t="shared" si="25"/>
        <v>-1.4933348120777126E-3</v>
      </c>
      <c r="R164" s="26">
        <f t="shared" si="26"/>
        <v>1.1824492829451758E-2</v>
      </c>
      <c r="S164" s="26">
        <f t="shared" si="27"/>
        <v>-4.1285871464741865E-3</v>
      </c>
      <c r="T164" s="26">
        <f t="shared" si="28"/>
        <v>3.0686479796499636E-2</v>
      </c>
      <c r="U164" s="26">
        <f t="shared" si="29"/>
        <v>2.2256039012549959E-2</v>
      </c>
      <c r="V164" s="26">
        <f t="shared" si="30"/>
        <v>-1.0229205971642284E-2</v>
      </c>
      <c r="W164" s="26">
        <f t="shared" si="31"/>
        <v>1.4497363083695366E-2</v>
      </c>
      <c r="X164" s="26">
        <f t="shared" si="32"/>
        <v>1.0915394333630916E-2</v>
      </c>
    </row>
    <row r="165" spans="2:24" x14ac:dyDescent="0.2">
      <c r="B165" s="8">
        <f>+'Simulation and  VaR'!B178/'Simulation and  VaR'!B177-1</f>
        <v>2.5793614084240302E-2</v>
      </c>
      <c r="C165" s="8">
        <f>+'Simulation and  VaR'!C178/'Simulation and  VaR'!C177-1</f>
        <v>4.2939099676915893E-2</v>
      </c>
      <c r="D165" s="8">
        <f>+'Simulation and  VaR'!D178/'Simulation and  VaR'!D177-1</f>
        <v>4.1229385307346433E-2</v>
      </c>
      <c r="E165" s="8">
        <f>+'Simulation and  VaR'!E178/'Simulation and  VaR'!E177-1</f>
        <v>3.5226455787203514E-2</v>
      </c>
      <c r="F165" s="8">
        <f>+'Simulation and  VaR'!F178/'Simulation and  VaR'!F177-1</f>
        <v>2.4171270718231996E-2</v>
      </c>
      <c r="G165" s="8">
        <f>+'Simulation and  VaR'!G178/'Simulation and  VaR'!G177-1</f>
        <v>1.4332247557003353E-2</v>
      </c>
      <c r="H165" s="8">
        <f>+'Simulation and  VaR'!H178/'Simulation and  VaR'!H177-1</f>
        <v>-2.3013013748989009E-2</v>
      </c>
      <c r="I165" s="8">
        <f>+'Simulation and  VaR'!I178/'Simulation and  VaR'!I177-1</f>
        <v>-5.0245315363244059E-2</v>
      </c>
      <c r="J165" s="8">
        <f>+'Simulation and  VaR'!J178/'Simulation and  VaR'!J177-1</f>
        <v>0</v>
      </c>
      <c r="K165" s="8">
        <f>+'Simulation and  VaR'!K178/'Simulation and  VaR'!K177-1</f>
        <v>-4.1655468959957087E-2</v>
      </c>
      <c r="L165" s="8">
        <f>+'Simulation and  VaR'!L178/'Simulation and  VaR'!L177-1</f>
        <v>2.1442771939789829E-2</v>
      </c>
      <c r="N165" s="26">
        <f t="shared" si="22"/>
        <v>2.1272689591815247E-2</v>
      </c>
      <c r="O165" s="26">
        <f t="shared" si="23"/>
        <v>4.04223296583393E-2</v>
      </c>
      <c r="P165" s="26">
        <f t="shared" si="24"/>
        <v>3.893717698389549E-2</v>
      </c>
      <c r="Q165" s="26">
        <f t="shared" si="25"/>
        <v>3.3013696514694199E-2</v>
      </c>
      <c r="R165" s="26">
        <f t="shared" si="26"/>
        <v>2.1990161306787222E-2</v>
      </c>
      <c r="S165" s="26">
        <f t="shared" si="27"/>
        <v>1.2154245586081743E-2</v>
      </c>
      <c r="T165" s="26">
        <f t="shared" si="28"/>
        <v>-2.8356393794049414E-2</v>
      </c>
      <c r="U165" s="26">
        <f t="shared" si="29"/>
        <v>-6.2647081492281431E-2</v>
      </c>
      <c r="V165" s="26">
        <f t="shared" si="30"/>
        <v>-1.0229205971642284E-2</v>
      </c>
      <c r="W165" s="26">
        <f t="shared" si="31"/>
        <v>-4.008855367808567E-2</v>
      </c>
      <c r="X165" s="26">
        <f t="shared" si="32"/>
        <v>2.4967007053545535E-2</v>
      </c>
    </row>
    <row r="166" spans="2:24" x14ac:dyDescent="0.2">
      <c r="B166" s="8">
        <f>+'Simulation and  VaR'!B179/'Simulation and  VaR'!B178-1</f>
        <v>0.19874048225643692</v>
      </c>
      <c r="C166" s="8">
        <f>+'Simulation and  VaR'!C179/'Simulation and  VaR'!C178-1</f>
        <v>3.0788228740610712E-2</v>
      </c>
      <c r="D166" s="8">
        <f>+'Simulation and  VaR'!D179/'Simulation and  VaR'!D178-1</f>
        <v>3.1677465802735671E-2</v>
      </c>
      <c r="E166" s="8">
        <f>+'Simulation and  VaR'!E179/'Simulation and  VaR'!E178-1</f>
        <v>3.4027777777777768E-2</v>
      </c>
      <c r="F166" s="8">
        <f>+'Simulation and  VaR'!F179/'Simulation and  VaR'!F178-1</f>
        <v>4.1132838840188812E-2</v>
      </c>
      <c r="G166" s="8">
        <f>+'Simulation and  VaR'!G179/'Simulation and  VaR'!G178-1</f>
        <v>2.5048169556840083E-2</v>
      </c>
      <c r="H166" s="8">
        <f>+'Simulation and  VaR'!H179/'Simulation and  VaR'!H178-1</f>
        <v>-2.1071643588199684E-3</v>
      </c>
      <c r="I166" s="8">
        <f>+'Simulation and  VaR'!I179/'Simulation and  VaR'!I178-1</f>
        <v>-5.1866143855936464E-3</v>
      </c>
      <c r="J166" s="8">
        <f>+'Simulation and  VaR'!J179/'Simulation and  VaR'!J178-1</f>
        <v>0</v>
      </c>
      <c r="K166" s="8">
        <f>+'Simulation and  VaR'!K179/'Simulation and  VaR'!K178-1</f>
        <v>-3.2482707048046344E-2</v>
      </c>
      <c r="L166" s="8">
        <f>+'Simulation and  VaR'!L179/'Simulation and  VaR'!L178-1</f>
        <v>3.7629176514203611E-2</v>
      </c>
      <c r="N166" s="26">
        <f t="shared" si="22"/>
        <v>0.19421955776401187</v>
      </c>
      <c r="O166" s="26">
        <f t="shared" si="23"/>
        <v>2.8271458722034119E-2</v>
      </c>
      <c r="P166" s="26">
        <f t="shared" si="24"/>
        <v>2.9385257479284728E-2</v>
      </c>
      <c r="Q166" s="26">
        <f t="shared" si="25"/>
        <v>3.1815018505268453E-2</v>
      </c>
      <c r="R166" s="26">
        <f t="shared" si="26"/>
        <v>3.8951729428744038E-2</v>
      </c>
      <c r="S166" s="26">
        <f t="shared" si="27"/>
        <v>2.2870167585918474E-2</v>
      </c>
      <c r="T166" s="26">
        <f t="shared" si="28"/>
        <v>-7.4505444038803735E-3</v>
      </c>
      <c r="U166" s="26">
        <f t="shared" si="29"/>
        <v>-1.7588380514631026E-2</v>
      </c>
      <c r="V166" s="26">
        <f t="shared" si="30"/>
        <v>-1.0229205971642284E-2</v>
      </c>
      <c r="W166" s="26">
        <f t="shared" si="31"/>
        <v>-3.0915791766174931E-2</v>
      </c>
      <c r="X166" s="26">
        <f t="shared" si="32"/>
        <v>4.1153411627959317E-2</v>
      </c>
    </row>
    <row r="167" spans="2:24" x14ac:dyDescent="0.2">
      <c r="B167" s="8">
        <f>+'Simulation and  VaR'!B180/'Simulation and  VaR'!B179-1</f>
        <v>-9.9931566222703161E-2</v>
      </c>
      <c r="C167" s="8">
        <f>+'Simulation and  VaR'!C180/'Simulation and  VaR'!C179-1</f>
        <v>-4.4555826844305924E-2</v>
      </c>
      <c r="D167" s="8">
        <f>+'Simulation and  VaR'!D180/'Simulation and  VaR'!D179-1</f>
        <v>-3.9776692254012591E-2</v>
      </c>
      <c r="E167" s="8">
        <f>+'Simulation and  VaR'!E180/'Simulation and  VaR'!E179-1</f>
        <v>-3.156480859637345E-2</v>
      </c>
      <c r="F167" s="8">
        <f>+'Simulation and  VaR'!F180/'Simulation and  VaR'!F179-1</f>
        <v>-2.2668393782383389E-2</v>
      </c>
      <c r="G167" s="8">
        <f>+'Simulation and  VaR'!G180/'Simulation and  VaR'!G179-1</f>
        <v>-9.3984962406014061E-3</v>
      </c>
      <c r="H167" s="8">
        <f>+'Simulation and  VaR'!H180/'Simulation and  VaR'!H179-1</f>
        <v>-1.0407239819004488E-2</v>
      </c>
      <c r="I167" s="8">
        <f>+'Simulation and  VaR'!I180/'Simulation and  VaR'!I179-1</f>
        <v>-0.108444036620717</v>
      </c>
      <c r="J167" s="8">
        <f>+'Simulation and  VaR'!J180/'Simulation and  VaR'!J179-1</f>
        <v>-5.2617732175743281E-2</v>
      </c>
      <c r="K167" s="8">
        <f>+'Simulation and  VaR'!K180/'Simulation and  VaR'!K179-1</f>
        <v>-6.7629583111927016E-2</v>
      </c>
      <c r="L167" s="8">
        <f>+'Simulation and  VaR'!L180/'Simulation and  VaR'!L179-1</f>
        <v>1.3174936358358202E-2</v>
      </c>
      <c r="N167" s="26">
        <f t="shared" si="22"/>
        <v>-0.10445249071512822</v>
      </c>
      <c r="O167" s="26">
        <f t="shared" si="23"/>
        <v>-4.7072596862882517E-2</v>
      </c>
      <c r="P167" s="26">
        <f t="shared" si="24"/>
        <v>-4.2068900577463535E-2</v>
      </c>
      <c r="Q167" s="26">
        <f t="shared" si="25"/>
        <v>-3.3777567868882766E-2</v>
      </c>
      <c r="R167" s="26">
        <f t="shared" si="26"/>
        <v>-2.4849503193828164E-2</v>
      </c>
      <c r="S167" s="26">
        <f t="shared" si="27"/>
        <v>-1.1576498211523015E-2</v>
      </c>
      <c r="T167" s="26">
        <f t="shared" si="28"/>
        <v>-1.5750619864064893E-2</v>
      </c>
      <c r="U167" s="26">
        <f t="shared" si="29"/>
        <v>-0.12084580274975437</v>
      </c>
      <c r="V167" s="26">
        <f t="shared" si="30"/>
        <v>-6.2846938147385567E-2</v>
      </c>
      <c r="W167" s="26">
        <f t="shared" si="31"/>
        <v>-6.6062667830055599E-2</v>
      </c>
      <c r="X167" s="26">
        <f t="shared" si="32"/>
        <v>1.6699171472113909E-2</v>
      </c>
    </row>
    <row r="168" spans="2:24" x14ac:dyDescent="0.2">
      <c r="B168" s="8">
        <f>+'Simulation and  VaR'!B181/'Simulation and  VaR'!B180-1</f>
        <v>1.4909913744728165E-2</v>
      </c>
      <c r="C168" s="8">
        <f>+'Simulation and  VaR'!C181/'Simulation and  VaR'!C180-1</f>
        <v>5.9977748562867195E-2</v>
      </c>
      <c r="D168" s="8">
        <f>+'Simulation and  VaR'!D181/'Simulation and  VaR'!D180-1</f>
        <v>4.5784883720930258E-2</v>
      </c>
      <c r="E168" s="8">
        <f>+'Simulation and  VaR'!E181/'Simulation and  VaR'!E180-1</f>
        <v>2.6352288488210807E-2</v>
      </c>
      <c r="F168" s="8">
        <f>+'Simulation and  VaR'!F181/'Simulation and  VaR'!F180-1</f>
        <v>1.8555334658714395E-2</v>
      </c>
      <c r="G168" s="8">
        <f>+'Simulation and  VaR'!G181/'Simulation and  VaR'!G180-1</f>
        <v>2.3402909550917395E-2</v>
      </c>
      <c r="H168" s="8">
        <f>+'Simulation and  VaR'!H181/'Simulation and  VaR'!H180-1</f>
        <v>-2.2100289590003541E-3</v>
      </c>
      <c r="I168" s="8">
        <f>+'Simulation and  VaR'!I181/'Simulation and  VaR'!I180-1</f>
        <v>-5.0291221257982244E-2</v>
      </c>
      <c r="J168" s="8">
        <f>+'Simulation and  VaR'!J181/'Simulation and  VaR'!J180-1</f>
        <v>0</v>
      </c>
      <c r="K168" s="8">
        <f>+'Simulation and  VaR'!K181/'Simulation and  VaR'!K180-1</f>
        <v>-4.6629708305269135E-2</v>
      </c>
      <c r="L168" s="8">
        <f>+'Simulation and  VaR'!L181/'Simulation and  VaR'!L180-1</f>
        <v>5.972846689588307E-2</v>
      </c>
      <c r="N168" s="26">
        <f t="shared" si="22"/>
        <v>1.0388989252303112E-2</v>
      </c>
      <c r="O168" s="26">
        <f t="shared" si="23"/>
        <v>5.7460978544290602E-2</v>
      </c>
      <c r="P168" s="26">
        <f t="shared" si="24"/>
        <v>4.3492675397479315E-2</v>
      </c>
      <c r="Q168" s="26">
        <f t="shared" si="25"/>
        <v>2.4139529215701488E-2</v>
      </c>
      <c r="R168" s="26">
        <f t="shared" si="26"/>
        <v>1.6374225247269621E-2</v>
      </c>
      <c r="S168" s="26">
        <f t="shared" si="27"/>
        <v>2.1224907579995785E-2</v>
      </c>
      <c r="T168" s="26">
        <f t="shared" si="28"/>
        <v>-7.5534090040607592E-3</v>
      </c>
      <c r="U168" s="26">
        <f t="shared" si="29"/>
        <v>-6.2692987387019616E-2</v>
      </c>
      <c r="V168" s="26">
        <f t="shared" si="30"/>
        <v>-1.0229205971642284E-2</v>
      </c>
      <c r="W168" s="26">
        <f t="shared" si="31"/>
        <v>-4.5062793023397718E-2</v>
      </c>
      <c r="X168" s="26">
        <f t="shared" si="32"/>
        <v>6.325270200963877E-2</v>
      </c>
    </row>
    <row r="169" spans="2:24" x14ac:dyDescent="0.2">
      <c r="B169" s="8">
        <f>+'Simulation and  VaR'!B182/'Simulation and  VaR'!B181-1</f>
        <v>3.8920910142866694E-2</v>
      </c>
      <c r="C169" s="8">
        <f>+'Simulation and  VaR'!C182/'Simulation and  VaR'!C181-1</f>
        <v>4.5919665566180434E-2</v>
      </c>
      <c r="D169" s="8">
        <f>+'Simulation and  VaR'!D182/'Simulation and  VaR'!D181-1</f>
        <v>3.5441278665740095E-2</v>
      </c>
      <c r="E169" s="8">
        <f>+'Simulation and  VaR'!E182/'Simulation and  VaR'!E181-1</f>
        <v>4.2567567567567632E-2</v>
      </c>
      <c r="F169" s="8">
        <f>+'Simulation and  VaR'!F182/'Simulation and  VaR'!F181-1</f>
        <v>2.6024723487312995E-2</v>
      </c>
      <c r="G169" s="8">
        <f>+'Simulation and  VaR'!G182/'Simulation and  VaR'!G181-1</f>
        <v>1.0506798516687121E-2</v>
      </c>
      <c r="H169" s="8">
        <f>+'Simulation and  VaR'!H182/'Simulation and  VaR'!H181-1</f>
        <v>-6.2094248835255272E-2</v>
      </c>
      <c r="I169" s="8">
        <f>+'Simulation and  VaR'!I182/'Simulation and  VaR'!I181-1</f>
        <v>5.1722863968867827E-2</v>
      </c>
      <c r="J169" s="8">
        <f>+'Simulation and  VaR'!J182/'Simulation and  VaR'!J181-1</f>
        <v>0</v>
      </c>
      <c r="K169" s="8">
        <f>+'Simulation and  VaR'!K182/'Simulation and  VaR'!K181-1</f>
        <v>2.7172436280635814E-3</v>
      </c>
      <c r="L169" s="8">
        <f>+'Simulation and  VaR'!L182/'Simulation and  VaR'!L181-1</f>
        <v>-4.1179651428809194E-2</v>
      </c>
      <c r="N169" s="26">
        <f t="shared" si="22"/>
        <v>3.4399985650441639E-2</v>
      </c>
      <c r="O169" s="26">
        <f t="shared" si="23"/>
        <v>4.3402895547603841E-2</v>
      </c>
      <c r="P169" s="26">
        <f t="shared" si="24"/>
        <v>3.3149070342289151E-2</v>
      </c>
      <c r="Q169" s="26">
        <f t="shared" si="25"/>
        <v>4.0354808295058317E-2</v>
      </c>
      <c r="R169" s="26">
        <f t="shared" si="26"/>
        <v>2.3843614075868221E-2</v>
      </c>
      <c r="S169" s="26">
        <f t="shared" si="27"/>
        <v>8.3287965457655121E-3</v>
      </c>
      <c r="T169" s="26">
        <f t="shared" si="28"/>
        <v>-6.7437628880315681E-2</v>
      </c>
      <c r="U169" s="26">
        <f t="shared" si="29"/>
        <v>3.9321097839830448E-2</v>
      </c>
      <c r="V169" s="26">
        <f t="shared" si="30"/>
        <v>-1.0229205971642284E-2</v>
      </c>
      <c r="W169" s="26">
        <f t="shared" si="31"/>
        <v>4.284158909934996E-3</v>
      </c>
      <c r="X169" s="26">
        <f t="shared" si="32"/>
        <v>-3.7655416315053487E-2</v>
      </c>
    </row>
    <row r="170" spans="2:24" x14ac:dyDescent="0.2">
      <c r="B170" s="8">
        <f>+'Simulation and  VaR'!B183/'Simulation and  VaR'!B182-1</f>
        <v>-5.3574749029884239E-2</v>
      </c>
      <c r="C170" s="8">
        <f>+'Simulation and  VaR'!C183/'Simulation and  VaR'!C182-1</f>
        <v>2.5868934986042813E-2</v>
      </c>
      <c r="D170" s="8">
        <f>+'Simulation and  VaR'!D183/'Simulation and  VaR'!D182-1</f>
        <v>4.0268456375838868E-2</v>
      </c>
      <c r="E170" s="8">
        <f>+'Simulation and  VaR'!E183/'Simulation and  VaR'!E182-1</f>
        <v>3.4348671419313082E-2</v>
      </c>
      <c r="F170" s="8">
        <f>+'Simulation and  VaR'!F183/'Simulation and  VaR'!F182-1</f>
        <v>3.8046924540266369E-2</v>
      </c>
      <c r="G170" s="8">
        <f>+'Simulation and  VaR'!G183/'Simulation and  VaR'!G182-1</f>
        <v>3.547400611620799E-2</v>
      </c>
      <c r="H170" s="8">
        <f>+'Simulation and  VaR'!H183/'Simulation and  VaR'!H182-1</f>
        <v>-5.3827361563517861E-2</v>
      </c>
      <c r="I170" s="8">
        <f>+'Simulation and  VaR'!I183/'Simulation and  VaR'!I182-1</f>
        <v>8.1965293552843654E-3</v>
      </c>
      <c r="J170" s="8">
        <f>+'Simulation and  VaR'!J183/'Simulation and  VaR'!J182-1</f>
        <v>0</v>
      </c>
      <c r="K170" s="8">
        <f>+'Simulation and  VaR'!K183/'Simulation and  VaR'!K182-1</f>
        <v>-2.2762993875670601E-2</v>
      </c>
      <c r="L170" s="8">
        <f>+'Simulation and  VaR'!L183/'Simulation and  VaR'!L182-1</f>
        <v>7.8087718537156459E-3</v>
      </c>
      <c r="N170" s="26">
        <f t="shared" si="22"/>
        <v>-5.8095673522309293E-2</v>
      </c>
      <c r="O170" s="26">
        <f t="shared" si="23"/>
        <v>2.335216496746622E-2</v>
      </c>
      <c r="P170" s="26">
        <f t="shared" si="24"/>
        <v>3.7976248052387925E-2</v>
      </c>
      <c r="Q170" s="26">
        <f t="shared" si="25"/>
        <v>3.2135912146803766E-2</v>
      </c>
      <c r="R170" s="26">
        <f t="shared" si="26"/>
        <v>3.5865815128821595E-2</v>
      </c>
      <c r="S170" s="26">
        <f t="shared" si="27"/>
        <v>3.3296004145286384E-2</v>
      </c>
      <c r="T170" s="26">
        <f t="shared" si="28"/>
        <v>-5.917074160857827E-2</v>
      </c>
      <c r="U170" s="26">
        <f t="shared" si="29"/>
        <v>-4.2052367737530141E-3</v>
      </c>
      <c r="V170" s="26">
        <f t="shared" si="30"/>
        <v>-1.0229205971642284E-2</v>
      </c>
      <c r="W170" s="26">
        <f t="shared" si="31"/>
        <v>-2.1196078593799187E-2</v>
      </c>
      <c r="X170" s="26">
        <f t="shared" si="32"/>
        <v>1.1333006967471353E-2</v>
      </c>
    </row>
    <row r="171" spans="2:24" x14ac:dyDescent="0.2">
      <c r="B171" s="8">
        <f>+'Simulation and  VaR'!B184/'Simulation and  VaR'!B183-1</f>
        <v>-8.1715902986377986E-2</v>
      </c>
      <c r="C171" s="8">
        <f>+'Simulation and  VaR'!C184/'Simulation and  VaR'!C183-1</f>
        <v>-1.1459271463166276E-2</v>
      </c>
      <c r="D171" s="8">
        <f>+'Simulation and  VaR'!D184/'Simulation and  VaR'!D183-1</f>
        <v>-5.8064516129031629E-3</v>
      </c>
      <c r="E171" s="8">
        <f>+'Simulation and  VaR'!E184/'Simulation and  VaR'!E183-1</f>
        <v>-8.1453634085212334E-3</v>
      </c>
      <c r="F171" s="8">
        <f>+'Simulation and  VaR'!F184/'Simulation and  VaR'!F183-1</f>
        <v>6.7196090409284981E-3</v>
      </c>
      <c r="G171" s="8">
        <f>+'Simulation and  VaR'!G184/'Simulation and  VaR'!G183-1</f>
        <v>1.1222681630242093E-2</v>
      </c>
      <c r="H171" s="8">
        <f>+'Simulation and  VaR'!H184/'Simulation and  VaR'!H183-1</f>
        <v>4.9143644031327982E-2</v>
      </c>
      <c r="I171" s="8">
        <f>+'Simulation and  VaR'!I184/'Simulation and  VaR'!I183-1</f>
        <v>-5.8070660379549999E-3</v>
      </c>
      <c r="J171" s="8">
        <f>+'Simulation and  VaR'!J184/'Simulation and  VaR'!J183-1</f>
        <v>-2.7770063871146888E-2</v>
      </c>
      <c r="K171" s="8">
        <f>+'Simulation and  VaR'!K184/'Simulation and  VaR'!K183-1</f>
        <v>3.2721424213853822E-2</v>
      </c>
      <c r="L171" s="8">
        <f>+'Simulation and  VaR'!L184/'Simulation and  VaR'!L183-1</f>
        <v>2.1522965003659689E-3</v>
      </c>
      <c r="N171" s="26">
        <f t="shared" si="22"/>
        <v>-8.6236827478803041E-2</v>
      </c>
      <c r="O171" s="26">
        <f t="shared" si="23"/>
        <v>-1.3976041481742869E-2</v>
      </c>
      <c r="P171" s="26">
        <f t="shared" si="24"/>
        <v>-8.0986599363541065E-3</v>
      </c>
      <c r="Q171" s="26">
        <f t="shared" si="25"/>
        <v>-1.0358122681030552E-2</v>
      </c>
      <c r="R171" s="26">
        <f t="shared" si="26"/>
        <v>4.5384996294837252E-3</v>
      </c>
      <c r="S171" s="26">
        <f t="shared" si="27"/>
        <v>9.0446796593204835E-3</v>
      </c>
      <c r="T171" s="26">
        <f t="shared" si="28"/>
        <v>4.3800263986267574E-2</v>
      </c>
      <c r="U171" s="26">
        <f t="shared" si="29"/>
        <v>-1.8208832166992379E-2</v>
      </c>
      <c r="V171" s="26">
        <f t="shared" si="30"/>
        <v>-3.7999269842789174E-2</v>
      </c>
      <c r="W171" s="26">
        <f t="shared" si="31"/>
        <v>3.428833949572524E-2</v>
      </c>
      <c r="X171" s="26">
        <f t="shared" si="32"/>
        <v>5.6765316141216757E-3</v>
      </c>
    </row>
    <row r="172" spans="2:24" x14ac:dyDescent="0.2">
      <c r="B172" s="8">
        <f>+'Simulation and  VaR'!B185/'Simulation and  VaR'!B184-1</f>
        <v>-0.20363097114397966</v>
      </c>
      <c r="C172" s="8">
        <f>+'Simulation and  VaR'!C185/'Simulation and  VaR'!C184-1</f>
        <v>-0.11580066181323334</v>
      </c>
      <c r="D172" s="8">
        <f>+'Simulation and  VaR'!D185/'Simulation and  VaR'!D184-1</f>
        <v>-7.6573653471771586E-2</v>
      </c>
      <c r="E172" s="8">
        <f>+'Simulation and  VaR'!E185/'Simulation and  VaR'!E184-1</f>
        <v>-5.3695514845230607E-2</v>
      </c>
      <c r="F172" s="8">
        <f>+'Simulation and  VaR'!F185/'Simulation and  VaR'!F184-1</f>
        <v>-3.94417475728156E-2</v>
      </c>
      <c r="G172" s="8">
        <f>+'Simulation and  VaR'!G185/'Simulation and  VaR'!G184-1</f>
        <v>-4.2056074766355089E-2</v>
      </c>
      <c r="H172" s="8">
        <f>+'Simulation and  VaR'!H185/'Simulation and  VaR'!H184-1</f>
        <v>3.6587366694011525E-2</v>
      </c>
      <c r="I172" s="8">
        <f>+'Simulation and  VaR'!I185/'Simulation and  VaR'!I184-1</f>
        <v>-4.4391486180229478E-2</v>
      </c>
      <c r="J172" s="8">
        <f>+'Simulation and  VaR'!J185/'Simulation and  VaR'!J184-1</f>
        <v>2.8563267637817802E-2</v>
      </c>
      <c r="K172" s="8">
        <f>+'Simulation and  VaR'!K185/'Simulation and  VaR'!K184-1</f>
        <v>4.9943612050910247E-2</v>
      </c>
      <c r="L172" s="8">
        <f>+'Simulation and  VaR'!L185/'Simulation and  VaR'!L184-1</f>
        <v>-7.9893475366178524E-2</v>
      </c>
      <c r="N172" s="26">
        <f t="shared" si="22"/>
        <v>-0.20815189563640471</v>
      </c>
      <c r="O172" s="26">
        <f t="shared" si="23"/>
        <v>-0.11831743183180994</v>
      </c>
      <c r="P172" s="26">
        <f t="shared" si="24"/>
        <v>-7.8865861795222536E-2</v>
      </c>
      <c r="Q172" s="26">
        <f t="shared" si="25"/>
        <v>-5.5908274117739923E-2</v>
      </c>
      <c r="R172" s="26">
        <f t="shared" si="26"/>
        <v>-4.1622856984260374E-2</v>
      </c>
      <c r="S172" s="26">
        <f t="shared" si="27"/>
        <v>-4.4234076737276695E-2</v>
      </c>
      <c r="T172" s="26">
        <f t="shared" si="28"/>
        <v>3.124398664895112E-2</v>
      </c>
      <c r="U172" s="26">
        <f t="shared" si="29"/>
        <v>-5.6793252309266858E-2</v>
      </c>
      <c r="V172" s="26">
        <f t="shared" si="30"/>
        <v>1.8334061666175516E-2</v>
      </c>
      <c r="W172" s="26">
        <f t="shared" si="31"/>
        <v>5.1510527332781664E-2</v>
      </c>
      <c r="X172" s="26">
        <f t="shared" si="32"/>
        <v>-7.6369240252422824E-2</v>
      </c>
    </row>
    <row r="173" spans="2:24" x14ac:dyDescent="0.2">
      <c r="B173" s="8">
        <f>+'Simulation and  VaR'!B186/'Simulation and  VaR'!B185-1</f>
        <v>-1.1882764404297363E-3</v>
      </c>
      <c r="C173" s="8">
        <f>+'Simulation and  VaR'!C186/'Simulation and  VaR'!C185-1</f>
        <v>2.4753650504599545E-2</v>
      </c>
      <c r="D173" s="8">
        <f>+'Simulation and  VaR'!D186/'Simulation and  VaR'!D185-1</f>
        <v>7.027406886859211E-4</v>
      </c>
      <c r="E173" s="8">
        <f>+'Simulation and  VaR'!E186/'Simulation and  VaR'!E185-1</f>
        <v>2.0026702269693164E-3</v>
      </c>
      <c r="F173" s="8">
        <f>+'Simulation and  VaR'!F186/'Simulation and  VaR'!F185-1</f>
        <v>-4.4219835754896186E-3</v>
      </c>
      <c r="G173" s="8">
        <f>+'Simulation and  VaR'!G186/'Simulation and  VaR'!G185-1</f>
        <v>9.7560975609756184E-3</v>
      </c>
      <c r="H173" s="8">
        <f>+'Simulation and  VaR'!H186/'Simulation and  VaR'!H185-1</f>
        <v>-3.0072807850585637E-2</v>
      </c>
      <c r="I173" s="8">
        <f>+'Simulation and  VaR'!I186/'Simulation and  VaR'!I185-1</f>
        <v>-2.2004351971834479E-2</v>
      </c>
      <c r="J173" s="8">
        <f>+'Simulation and  VaR'!J186/'Simulation and  VaR'!J185-1</f>
        <v>-2.7770063871146888E-2</v>
      </c>
      <c r="K173" s="8">
        <f>+'Simulation and  VaR'!K186/'Simulation and  VaR'!K185-1</f>
        <v>-2.0459311544166581E-2</v>
      </c>
      <c r="L173" s="8">
        <f>+'Simulation and  VaR'!L186/'Simulation and  VaR'!L185-1</f>
        <v>2.6142570374865892E-2</v>
      </c>
      <c r="N173" s="26">
        <f t="shared" si="22"/>
        <v>-5.7092009328547893E-3</v>
      </c>
      <c r="O173" s="26">
        <f t="shared" si="23"/>
        <v>2.2236880486022952E-2</v>
      </c>
      <c r="P173" s="26">
        <f t="shared" si="24"/>
        <v>-1.5894676347650229E-3</v>
      </c>
      <c r="Q173" s="26">
        <f t="shared" si="25"/>
        <v>-2.10089045540002E-4</v>
      </c>
      <c r="R173" s="26">
        <f t="shared" si="26"/>
        <v>-6.6030929869343915E-3</v>
      </c>
      <c r="S173" s="26">
        <f t="shared" si="27"/>
        <v>7.5780955900540091E-3</v>
      </c>
      <c r="T173" s="26">
        <f t="shared" si="28"/>
        <v>-3.5416187895646045E-2</v>
      </c>
      <c r="U173" s="26">
        <f t="shared" si="29"/>
        <v>-3.4406118100871859E-2</v>
      </c>
      <c r="V173" s="26">
        <f t="shared" si="30"/>
        <v>-3.7999269842789174E-2</v>
      </c>
      <c r="W173" s="26">
        <f t="shared" si="31"/>
        <v>-1.8892396262295167E-2</v>
      </c>
      <c r="X173" s="26">
        <f t="shared" si="32"/>
        <v>2.9666805488621599E-2</v>
      </c>
    </row>
    <row r="174" spans="2:24" x14ac:dyDescent="0.2">
      <c r="B174" s="8">
        <f>+'Simulation and  VaR'!B187/'Simulation and  VaR'!B186-1</f>
        <v>0.13598073135964328</v>
      </c>
      <c r="C174" s="8">
        <f>+'Simulation and  VaR'!C187/'Simulation and  VaR'!C186-1</f>
        <v>6.3304209686007473E-2</v>
      </c>
      <c r="D174" s="8">
        <f>+'Simulation and  VaR'!D187/'Simulation and  VaR'!D186-1</f>
        <v>6.6713483146067398E-2</v>
      </c>
      <c r="E174" s="8">
        <f>+'Simulation and  VaR'!E187/'Simulation and  VaR'!E186-1</f>
        <v>4.9966688874083953E-2</v>
      </c>
      <c r="F174" s="8">
        <f>+'Simulation and  VaR'!F187/'Simulation and  VaR'!F186-1</f>
        <v>2.7918781725888575E-2</v>
      </c>
      <c r="G174" s="8">
        <f>+'Simulation and  VaR'!G187/'Simulation and  VaR'!G186-1</f>
        <v>3.3212560386473466E-2</v>
      </c>
      <c r="H174" s="8">
        <f>+'Simulation and  VaR'!H187/'Simulation and  VaR'!H186-1</f>
        <v>-1.7542428198433324E-2</v>
      </c>
      <c r="I174" s="8">
        <f>+'Simulation and  VaR'!I187/'Simulation and  VaR'!I186-1</f>
        <v>-3.2499187520312001E-2</v>
      </c>
      <c r="J174" s="8">
        <f>+'Simulation and  VaR'!J187/'Simulation and  VaR'!J186-1</f>
        <v>0</v>
      </c>
      <c r="K174" s="8">
        <f>+'Simulation and  VaR'!K187/'Simulation and  VaR'!K186-1</f>
        <v>-1.8797973996135919E-2</v>
      </c>
      <c r="L174" s="8">
        <f>+'Simulation and  VaR'!L187/'Simulation and  VaR'!L186-1</f>
        <v>3.8669760247486362E-2</v>
      </c>
      <c r="N174" s="26">
        <f t="shared" si="22"/>
        <v>0.13145980686721823</v>
      </c>
      <c r="O174" s="26">
        <f t="shared" si="23"/>
        <v>6.078743966743088E-2</v>
      </c>
      <c r="P174" s="26">
        <f t="shared" si="24"/>
        <v>6.4421274822616448E-2</v>
      </c>
      <c r="Q174" s="26">
        <f t="shared" si="25"/>
        <v>4.7753929601574638E-2</v>
      </c>
      <c r="R174" s="26">
        <f t="shared" si="26"/>
        <v>2.57376723144438E-2</v>
      </c>
      <c r="S174" s="26">
        <f t="shared" si="27"/>
        <v>3.1034558415551857E-2</v>
      </c>
      <c r="T174" s="26">
        <f t="shared" si="28"/>
        <v>-2.2885808243493729E-2</v>
      </c>
      <c r="U174" s="26">
        <f t="shared" si="29"/>
        <v>-4.490095364934938E-2</v>
      </c>
      <c r="V174" s="26">
        <f t="shared" si="30"/>
        <v>-1.0229205971642284E-2</v>
      </c>
      <c r="W174" s="26">
        <f t="shared" si="31"/>
        <v>-1.7231058714264506E-2</v>
      </c>
      <c r="X174" s="26">
        <f t="shared" si="32"/>
        <v>4.2193995361242069E-2</v>
      </c>
    </row>
    <row r="175" spans="2:24" x14ac:dyDescent="0.2">
      <c r="B175" s="8">
        <f>+'Simulation and  VaR'!B188/'Simulation and  VaR'!B187-1</f>
        <v>0.10153222633993386</v>
      </c>
      <c r="C175" s="8">
        <f>+'Simulation and  VaR'!C188/'Simulation and  VaR'!C187-1</f>
        <v>-1.1534130676526866E-2</v>
      </c>
      <c r="D175" s="8">
        <f>+'Simulation and  VaR'!D188/'Simulation and  VaR'!D187-1</f>
        <v>5.9249506254115403E-3</v>
      </c>
      <c r="E175" s="8">
        <f>+'Simulation and  VaR'!E188/'Simulation and  VaR'!E187-1</f>
        <v>-1.9035532994923221E-3</v>
      </c>
      <c r="F175" s="8">
        <f>+'Simulation and  VaR'!F188/'Simulation and  VaR'!F187-1</f>
        <v>9.8765432098766315E-3</v>
      </c>
      <c r="G175" s="8">
        <f>+'Simulation and  VaR'!G188/'Simulation and  VaR'!G187-1</f>
        <v>4.6756282875510813E-3</v>
      </c>
      <c r="H175" s="8">
        <f>+'Simulation and  VaR'!H188/'Simulation and  VaR'!H187-1</f>
        <v>-6.0543144257121595E-2</v>
      </c>
      <c r="I175" s="8">
        <f>+'Simulation and  VaR'!I188/'Simulation and  VaR'!I187-1</f>
        <v>-6.2013901449574971E-2</v>
      </c>
      <c r="J175" s="8">
        <f>+'Simulation and  VaR'!J188/'Simulation and  VaR'!J187-1</f>
        <v>-2.8563267637817802E-2</v>
      </c>
      <c r="K175" s="8">
        <f>+'Simulation and  VaR'!K188/'Simulation and  VaR'!K187-1</f>
        <v>-3.1398009685487782E-2</v>
      </c>
      <c r="L175" s="8">
        <f>+'Simulation and  VaR'!L188/'Simulation and  VaR'!L187-1</f>
        <v>3.9201086242389716E-2</v>
      </c>
      <c r="N175" s="26">
        <f t="shared" si="22"/>
        <v>9.7011301847508807E-2</v>
      </c>
      <c r="O175" s="26">
        <f t="shared" si="23"/>
        <v>-1.4050900695103459E-2</v>
      </c>
      <c r="P175" s="26">
        <f t="shared" si="24"/>
        <v>3.6327423019605963E-3</v>
      </c>
      <c r="Q175" s="26">
        <f t="shared" si="25"/>
        <v>-4.1163125720016409E-3</v>
      </c>
      <c r="R175" s="26">
        <f t="shared" si="26"/>
        <v>7.6954337984318586E-3</v>
      </c>
      <c r="S175" s="26">
        <f t="shared" si="27"/>
        <v>2.497626316629472E-3</v>
      </c>
      <c r="T175" s="26">
        <f t="shared" si="28"/>
        <v>-6.5886524302182004E-2</v>
      </c>
      <c r="U175" s="26">
        <f t="shared" si="29"/>
        <v>-7.4415667578612343E-2</v>
      </c>
      <c r="V175" s="26">
        <f t="shared" si="30"/>
        <v>-3.8792473609460087E-2</v>
      </c>
      <c r="W175" s="26">
        <f t="shared" si="31"/>
        <v>-2.9831094403616368E-2</v>
      </c>
      <c r="X175" s="26">
        <f t="shared" si="32"/>
        <v>4.2725321356145422E-2</v>
      </c>
    </row>
    <row r="176" spans="2:24" x14ac:dyDescent="0.2">
      <c r="B176" s="8">
        <f>+'Simulation and  VaR'!B189/'Simulation and  VaR'!B188-1</f>
        <v>-6.1579939286272256E-2</v>
      </c>
      <c r="C176" s="8">
        <f>+'Simulation and  VaR'!C189/'Simulation and  VaR'!C188-1</f>
        <v>-3.9087599055452338E-2</v>
      </c>
      <c r="D176" s="8">
        <f>+'Simulation and  VaR'!D189/'Simulation and  VaR'!D188-1</f>
        <v>-4.5157068062827155E-2</v>
      </c>
      <c r="E176" s="8">
        <f>+'Simulation and  VaR'!E189/'Simulation and  VaR'!E188-1</f>
        <v>-3.2422123331214192E-2</v>
      </c>
      <c r="F176" s="8">
        <f>+'Simulation and  VaR'!F189/'Simulation and  VaR'!F188-1</f>
        <v>-1.4058679706601462E-2</v>
      </c>
      <c r="G176" s="8">
        <f>+'Simulation and  VaR'!G189/'Simulation and  VaR'!G188-1</f>
        <v>-2.0942408376963262E-2</v>
      </c>
      <c r="H176" s="8">
        <f>+'Simulation and  VaR'!H189/'Simulation and  VaR'!H188-1</f>
        <v>-1.0166195190947747E-2</v>
      </c>
      <c r="I176" s="8">
        <f>+'Simulation and  VaR'!I189/'Simulation and  VaR'!I188-1</f>
        <v>-0.11845403707886837</v>
      </c>
      <c r="J176" s="8">
        <f>+'Simulation and  VaR'!J189/'Simulation and  VaR'!J188-1</f>
        <v>-7.3507791825933477E-2</v>
      </c>
      <c r="K176" s="8">
        <f>+'Simulation and  VaR'!K189/'Simulation and  VaR'!K188-1</f>
        <v>-2.1427394099225339E-2</v>
      </c>
      <c r="L176" s="8">
        <f>+'Simulation and  VaR'!L189/'Simulation and  VaR'!L188-1</f>
        <v>4.636264014161684E-2</v>
      </c>
      <c r="N176" s="26">
        <f t="shared" si="22"/>
        <v>-6.6100863778697311E-2</v>
      </c>
      <c r="O176" s="26">
        <f t="shared" si="23"/>
        <v>-4.1604369074028931E-2</v>
      </c>
      <c r="P176" s="26">
        <f t="shared" si="24"/>
        <v>-4.7449276386278098E-2</v>
      </c>
      <c r="Q176" s="26">
        <f t="shared" si="25"/>
        <v>-3.4634882603723507E-2</v>
      </c>
      <c r="R176" s="26">
        <f t="shared" si="26"/>
        <v>-1.6239789118046237E-2</v>
      </c>
      <c r="S176" s="26">
        <f t="shared" si="27"/>
        <v>-2.3120410347884871E-2</v>
      </c>
      <c r="T176" s="26">
        <f t="shared" si="28"/>
        <v>-1.5509575236008152E-2</v>
      </c>
      <c r="U176" s="26">
        <f t="shared" si="29"/>
        <v>-0.13085580320790574</v>
      </c>
      <c r="V176" s="26">
        <f t="shared" si="30"/>
        <v>-8.3736997797575763E-2</v>
      </c>
      <c r="W176" s="26">
        <f t="shared" si="31"/>
        <v>-1.9860478817353925E-2</v>
      </c>
      <c r="X176" s="26">
        <f t="shared" si="32"/>
        <v>4.9886875255372547E-2</v>
      </c>
    </row>
    <row r="177" spans="2:24" x14ac:dyDescent="0.2">
      <c r="B177" s="8">
        <f>+'Simulation and  VaR'!B190/'Simulation and  VaR'!B189-1</f>
        <v>2.0697150867838854E-3</v>
      </c>
      <c r="C177" s="8">
        <f>+'Simulation and  VaR'!C190/'Simulation and  VaR'!C189-1</f>
        <v>7.641973482908071E-4</v>
      </c>
      <c r="D177" s="8">
        <f>+'Simulation and  VaR'!D190/'Simulation and  VaR'!D189-1</f>
        <v>-8.2248115147360856E-3</v>
      </c>
      <c r="E177" s="8">
        <f>+'Simulation and  VaR'!E190/'Simulation and  VaR'!E189-1</f>
        <v>-2.036793692509864E-2</v>
      </c>
      <c r="F177" s="8">
        <f>+'Simulation and  VaR'!F190/'Simulation and  VaR'!F189-1</f>
        <v>-1.0539367637941943E-2</v>
      </c>
      <c r="G177" s="8">
        <f>+'Simulation and  VaR'!G190/'Simulation and  VaR'!G189-1</f>
        <v>-2.3767082590611111E-3</v>
      </c>
      <c r="H177" s="8">
        <f>+'Simulation and  VaR'!H190/'Simulation and  VaR'!H189-1</f>
        <v>4.001071715638127E-2</v>
      </c>
      <c r="I177" s="8">
        <f>+'Simulation and  VaR'!I190/'Simulation and  VaR'!I189-1</f>
        <v>0.13124589856566993</v>
      </c>
      <c r="J177" s="8">
        <f>+'Simulation and  VaR'!J190/'Simulation and  VaR'!J189-1</f>
        <v>-0.10472865756902572</v>
      </c>
      <c r="K177" s="8">
        <f>+'Simulation and  VaR'!K190/'Simulation and  VaR'!K189-1</f>
        <v>7.5795856493177105E-3</v>
      </c>
      <c r="L177" s="8">
        <f>+'Simulation and  VaR'!L190/'Simulation and  VaR'!L189-1</f>
        <v>-4.9947635543381996E-2</v>
      </c>
      <c r="N177" s="26">
        <f t="shared" si="22"/>
        <v>-2.4512094056411676E-3</v>
      </c>
      <c r="O177" s="26">
        <f t="shared" si="23"/>
        <v>-1.7525726702857869E-3</v>
      </c>
      <c r="P177" s="26">
        <f t="shared" si="24"/>
        <v>-1.0517019838187029E-2</v>
      </c>
      <c r="Q177" s="26">
        <f t="shared" si="25"/>
        <v>-2.2580696197607959E-2</v>
      </c>
      <c r="R177" s="26">
        <f t="shared" si="26"/>
        <v>-1.2720477049386716E-2</v>
      </c>
      <c r="S177" s="26">
        <f t="shared" si="27"/>
        <v>-4.5547102299827204E-3</v>
      </c>
      <c r="T177" s="26">
        <f t="shared" si="28"/>
        <v>3.4667337111320862E-2</v>
      </c>
      <c r="U177" s="26">
        <f t="shared" si="29"/>
        <v>0.11884413243663255</v>
      </c>
      <c r="V177" s="26">
        <f t="shared" si="30"/>
        <v>-0.114957863540668</v>
      </c>
      <c r="W177" s="26">
        <f t="shared" si="31"/>
        <v>9.1465009311891242E-3</v>
      </c>
      <c r="X177" s="26">
        <f t="shared" si="32"/>
        <v>-4.6423400429626289E-2</v>
      </c>
    </row>
    <row r="178" spans="2:24" x14ac:dyDescent="0.2">
      <c r="B178" s="8">
        <f>+'Simulation and  VaR'!B191/'Simulation and  VaR'!B190-1</f>
        <v>-4.9890824075689455E-2</v>
      </c>
      <c r="C178" s="8">
        <f>+'Simulation and  VaR'!C191/'Simulation and  VaR'!C190-1</f>
        <v>-1.7966177277379924E-2</v>
      </c>
      <c r="D178" s="8">
        <f>+'Simulation and  VaR'!D191/'Simulation and  VaR'!D190-1</f>
        <v>-1.3821700069108545E-2</v>
      </c>
      <c r="E178" s="8">
        <f>+'Simulation and  VaR'!E191/'Simulation and  VaR'!E190-1</f>
        <v>-8.7189805499665596E-3</v>
      </c>
      <c r="F178" s="8">
        <f>+'Simulation and  VaR'!F191/'Simulation and  VaR'!F190-1</f>
        <v>-1.5664160401002492E-2</v>
      </c>
      <c r="G178" s="8">
        <f>+'Simulation and  VaR'!G191/'Simulation and  VaR'!G190-1</f>
        <v>-8.3382966051220864E-3</v>
      </c>
      <c r="H178" s="8">
        <f>+'Simulation and  VaR'!H191/'Simulation and  VaR'!H190-1</f>
        <v>-3.9158437097466692E-2</v>
      </c>
      <c r="I178" s="8">
        <f>+'Simulation and  VaR'!I191/'Simulation and  VaR'!I190-1</f>
        <v>-0.10496947598132644</v>
      </c>
      <c r="J178" s="8">
        <f>+'Simulation and  VaR'!J191/'Simulation and  VaR'!J190-1</f>
        <v>0.20028358738036145</v>
      </c>
      <c r="K178" s="8">
        <f>+'Simulation and  VaR'!K191/'Simulation and  VaR'!K190-1</f>
        <v>-1.9502953304356696E-3</v>
      </c>
      <c r="L178" s="8">
        <f>+'Simulation and  VaR'!L191/'Simulation and  VaR'!L190-1</f>
        <v>3.1586534384804521E-2</v>
      </c>
      <c r="N178" s="26">
        <f t="shared" si="22"/>
        <v>-5.441174856811451E-2</v>
      </c>
      <c r="O178" s="26">
        <f t="shared" si="23"/>
        <v>-2.0482947295956518E-2</v>
      </c>
      <c r="P178" s="26">
        <f t="shared" si="24"/>
        <v>-1.6113908392559488E-2</v>
      </c>
      <c r="Q178" s="26">
        <f t="shared" si="25"/>
        <v>-1.0931739822475878E-2</v>
      </c>
      <c r="R178" s="26">
        <f t="shared" si="26"/>
        <v>-1.7845269812447266E-2</v>
      </c>
      <c r="S178" s="26">
        <f t="shared" si="27"/>
        <v>-1.0516298576043696E-2</v>
      </c>
      <c r="T178" s="26">
        <f t="shared" si="28"/>
        <v>-4.45018171425271E-2</v>
      </c>
      <c r="U178" s="26">
        <f t="shared" si="29"/>
        <v>-0.11737124211036382</v>
      </c>
      <c r="V178" s="26">
        <f t="shared" si="30"/>
        <v>0.19005438140871916</v>
      </c>
      <c r="W178" s="26">
        <f t="shared" si="31"/>
        <v>-3.8338004856425505E-4</v>
      </c>
      <c r="X178" s="26">
        <f t="shared" si="32"/>
        <v>3.5110769498560228E-2</v>
      </c>
    </row>
    <row r="179" spans="2:24" x14ac:dyDescent="0.2">
      <c r="B179" s="8">
        <f>+'Simulation and  VaR'!B192/'Simulation and  VaR'!B191-1</f>
        <v>3.2232994310644303E-2</v>
      </c>
      <c r="C179" s="8">
        <f>+'Simulation and  VaR'!C192/'Simulation and  VaR'!C191-1</f>
        <v>4.9664071498257911E-2</v>
      </c>
      <c r="D179" s="8">
        <f>+'Simulation and  VaR'!D192/'Simulation and  VaR'!D191-1</f>
        <v>3.854239663629988E-2</v>
      </c>
      <c r="E179" s="8">
        <f>+'Simulation and  VaR'!E192/'Simulation and  VaR'!E191-1</f>
        <v>3.3152909336941816E-2</v>
      </c>
      <c r="F179" s="8">
        <f>+'Simulation and  VaR'!F192/'Simulation and  VaR'!F191-1</f>
        <v>2.3551877784850683E-2</v>
      </c>
      <c r="G179" s="8">
        <f>+'Simulation and  VaR'!G192/'Simulation and  VaR'!G191-1</f>
        <v>1.6816816816816793E-2</v>
      </c>
      <c r="H179" s="8">
        <f>+'Simulation and  VaR'!H192/'Simulation and  VaR'!H191-1</f>
        <v>-2.0287782643667818E-2</v>
      </c>
      <c r="I179" s="8">
        <f>+'Simulation and  VaR'!I192/'Simulation and  VaR'!I191-1</f>
        <v>-1.8517946976945199E-2</v>
      </c>
      <c r="J179" s="8">
        <f>+'Simulation and  VaR'!J192/'Simulation and  VaR'!J191-1</f>
        <v>6.6450088600118029E-2</v>
      </c>
      <c r="K179" s="8">
        <f>+'Simulation and  VaR'!K192/'Simulation and  VaR'!K191-1</f>
        <v>-3.098654458154193E-2</v>
      </c>
      <c r="L179" s="8">
        <f>+'Simulation and  VaR'!L192/'Simulation and  VaR'!L191-1</f>
        <v>4.8086802844108378E-2</v>
      </c>
      <c r="N179" s="26">
        <f t="shared" si="22"/>
        <v>2.7712069818219248E-2</v>
      </c>
      <c r="O179" s="26">
        <f t="shared" si="23"/>
        <v>4.7147301479681318E-2</v>
      </c>
      <c r="P179" s="26">
        <f t="shared" si="24"/>
        <v>3.6250188312848937E-2</v>
      </c>
      <c r="Q179" s="26">
        <f t="shared" si="25"/>
        <v>3.0940150064432497E-2</v>
      </c>
      <c r="R179" s="26">
        <f t="shared" si="26"/>
        <v>2.1370768373405909E-2</v>
      </c>
      <c r="S179" s="26">
        <f t="shared" si="27"/>
        <v>1.4638814845895184E-2</v>
      </c>
      <c r="T179" s="26">
        <f t="shared" si="28"/>
        <v>-2.5631162688728223E-2</v>
      </c>
      <c r="U179" s="26">
        <f t="shared" si="29"/>
        <v>-3.0919713105982578E-2</v>
      </c>
      <c r="V179" s="26">
        <f t="shared" si="30"/>
        <v>5.6220882628475743E-2</v>
      </c>
      <c r="W179" s="26">
        <f t="shared" si="31"/>
        <v>-2.9419629299670517E-2</v>
      </c>
      <c r="X179" s="26">
        <f t="shared" si="32"/>
        <v>5.1611037957864085E-2</v>
      </c>
    </row>
    <row r="180" spans="2:24" x14ac:dyDescent="0.2">
      <c r="B180" s="8">
        <f>+'Simulation and  VaR'!B193/'Simulation and  VaR'!B192-1</f>
        <v>-9.2025349067458628E-2</v>
      </c>
      <c r="C180" s="8">
        <f>+'Simulation and  VaR'!C193/'Simulation and  VaR'!C192-1</f>
        <v>-2.469365498146836E-2</v>
      </c>
      <c r="D180" s="8">
        <f>+'Simulation and  VaR'!D193/'Simulation and  VaR'!D192-1</f>
        <v>-1.3495276653171406E-2</v>
      </c>
      <c r="E180" s="8">
        <f>+'Simulation and  VaR'!E193/'Simulation and  VaR'!E192-1</f>
        <v>-3.2743942370661028E-3</v>
      </c>
      <c r="F180" s="8">
        <f>+'Simulation and  VaR'!F193/'Simulation and  VaR'!F192-1</f>
        <v>8.0845771144277823E-3</v>
      </c>
      <c r="G180" s="8">
        <f>+'Simulation and  VaR'!G193/'Simulation and  VaR'!G192-1</f>
        <v>-7.0880094506793334E-3</v>
      </c>
      <c r="H180" s="8">
        <f>+'Simulation and  VaR'!H193/'Simulation and  VaR'!H192-1</f>
        <v>-2.2988505747126409E-2</v>
      </c>
      <c r="I180" s="8">
        <f>+'Simulation and  VaR'!I193/'Simulation and  VaR'!I192-1</f>
        <v>7.7041602465331316E-2</v>
      </c>
      <c r="J180" s="8">
        <f>+'Simulation and  VaR'!J193/'Simulation and  VaR'!J192-1</f>
        <v>-4.8463029631680921E-2</v>
      </c>
      <c r="K180" s="8">
        <f>+'Simulation and  VaR'!K193/'Simulation and  VaR'!K192-1</f>
        <v>1.4404240608434371E-3</v>
      </c>
      <c r="L180" s="8">
        <f>+'Simulation and  VaR'!L193/'Simulation and  VaR'!L192-1</f>
        <v>1.2156386024077648E-2</v>
      </c>
      <c r="N180" s="26">
        <f t="shared" si="22"/>
        <v>-9.6546273559883683E-2</v>
      </c>
      <c r="O180" s="26">
        <f t="shared" si="23"/>
        <v>-2.7210425000044954E-2</v>
      </c>
      <c r="P180" s="26">
        <f t="shared" si="24"/>
        <v>-1.578748497662235E-2</v>
      </c>
      <c r="Q180" s="26">
        <f t="shared" si="25"/>
        <v>-5.4871535095754216E-3</v>
      </c>
      <c r="R180" s="26">
        <f t="shared" si="26"/>
        <v>5.9034677029830094E-3</v>
      </c>
      <c r="S180" s="26">
        <f t="shared" si="27"/>
        <v>-9.2660114216009427E-3</v>
      </c>
      <c r="T180" s="26">
        <f t="shared" si="28"/>
        <v>-2.8331885792186814E-2</v>
      </c>
      <c r="U180" s="26">
        <f t="shared" si="29"/>
        <v>6.4639836336293943E-2</v>
      </c>
      <c r="V180" s="26">
        <f t="shared" si="30"/>
        <v>-5.8692235603323206E-2</v>
      </c>
      <c r="W180" s="26">
        <f t="shared" si="31"/>
        <v>3.0073393427148517E-3</v>
      </c>
      <c r="X180" s="26">
        <f t="shared" si="32"/>
        <v>1.5680621137833355E-2</v>
      </c>
    </row>
    <row r="181" spans="2:24" x14ac:dyDescent="0.2">
      <c r="B181" s="8">
        <f>+'Simulation and  VaR'!B194/'Simulation and  VaR'!B193-1</f>
        <v>-0.24009722878248962</v>
      </c>
      <c r="C181" s="8">
        <f>+'Simulation and  VaR'!C194/'Simulation and  VaR'!C193-1</f>
        <v>-6.3856284980732703E-2</v>
      </c>
      <c r="D181" s="8">
        <f>+'Simulation and  VaR'!D194/'Simulation and  VaR'!D193-1</f>
        <v>-6.1559507523939683E-2</v>
      </c>
      <c r="E181" s="8">
        <f>+'Simulation and  VaR'!E194/'Simulation and  VaR'!E193-1</f>
        <v>-4.796320630749018E-2</v>
      </c>
      <c r="F181" s="8">
        <f>+'Simulation and  VaR'!F194/'Simulation and  VaR'!F193-1</f>
        <v>-3.0845157310302351E-2</v>
      </c>
      <c r="G181" s="8">
        <f>+'Simulation and  VaR'!G194/'Simulation and  VaR'!G193-1</f>
        <v>-2.8554431885782328E-2</v>
      </c>
      <c r="H181" s="8">
        <f>+'Simulation and  VaR'!H194/'Simulation and  VaR'!H193-1</f>
        <v>0.11596638655462188</v>
      </c>
      <c r="I181" s="8">
        <f>+'Simulation and  VaR'!I194/'Simulation and  VaR'!I193-1</f>
        <v>0.20729321771627096</v>
      </c>
      <c r="J181" s="8">
        <f>+'Simulation and  VaR'!J194/'Simulation and  VaR'!J193-1</f>
        <v>-1.5133876600698537E-2</v>
      </c>
      <c r="K181" s="8">
        <f>+'Simulation and  VaR'!K194/'Simulation and  VaR'!K193-1</f>
        <v>-1.0068465565847728E-2</v>
      </c>
      <c r="L181" s="8">
        <f>+'Simulation and  VaR'!L194/'Simulation and  VaR'!L193-1</f>
        <v>1.1622951454806074E-2</v>
      </c>
      <c r="N181" s="26">
        <f t="shared" si="22"/>
        <v>-0.24461815327491468</v>
      </c>
      <c r="O181" s="26">
        <f t="shared" si="23"/>
        <v>-6.6373054999309303E-2</v>
      </c>
      <c r="P181" s="26">
        <f t="shared" si="24"/>
        <v>-6.3851715847390633E-2</v>
      </c>
      <c r="Q181" s="26">
        <f t="shared" si="25"/>
        <v>-5.0175965579999496E-2</v>
      </c>
      <c r="R181" s="26">
        <f t="shared" si="26"/>
        <v>-3.3026266721747126E-2</v>
      </c>
      <c r="S181" s="26">
        <f t="shared" si="27"/>
        <v>-3.0732433856703937E-2</v>
      </c>
      <c r="T181" s="26">
        <f t="shared" si="28"/>
        <v>0.11062300650956147</v>
      </c>
      <c r="U181" s="26">
        <f t="shared" si="29"/>
        <v>0.19489145158723359</v>
      </c>
      <c r="V181" s="26">
        <f t="shared" si="30"/>
        <v>-2.5363082572340823E-2</v>
      </c>
      <c r="W181" s="26">
        <f t="shared" si="31"/>
        <v>-8.5015502839763148E-3</v>
      </c>
      <c r="X181" s="26">
        <f t="shared" si="32"/>
        <v>1.5147186568561781E-2</v>
      </c>
    </row>
    <row r="182" spans="2:24" x14ac:dyDescent="0.2">
      <c r="B182" s="8">
        <f>+'Simulation and  VaR'!B195/'Simulation and  VaR'!B194-1</f>
        <v>-8.938965922522224E-2</v>
      </c>
      <c r="C182" s="8">
        <f>+'Simulation and  VaR'!C195/'Simulation and  VaR'!C194-1</f>
        <v>-5.4799263758132377E-2</v>
      </c>
      <c r="D182" s="8">
        <f>+'Simulation and  VaR'!D195/'Simulation and  VaR'!D194-1</f>
        <v>-5.6122448979591955E-2</v>
      </c>
      <c r="E182" s="8">
        <f>+'Simulation and  VaR'!E195/'Simulation and  VaR'!E194-1</f>
        <v>-5.2449965493443718E-2</v>
      </c>
      <c r="F182" s="8">
        <f>+'Simulation and  VaR'!F195/'Simulation and  VaR'!F194-1</f>
        <v>-4.0101845957988491E-2</v>
      </c>
      <c r="G182" s="8">
        <f>+'Simulation and  VaR'!G195/'Simulation and  VaR'!G194-1</f>
        <v>-4.2253521126760618E-2</v>
      </c>
      <c r="H182" s="8">
        <f>+'Simulation and  VaR'!H195/'Simulation and  VaR'!H194-1</f>
        <v>7.6137884872824468E-3</v>
      </c>
      <c r="I182" s="8">
        <f>+'Simulation and  VaR'!I195/'Simulation and  VaR'!I194-1</f>
        <v>-4.3529781625595509E-2</v>
      </c>
      <c r="J182" s="8">
        <f>+'Simulation and  VaR'!J195/'Simulation and  VaR'!J194-1</f>
        <v>0</v>
      </c>
      <c r="K182" s="8">
        <f>+'Simulation and  VaR'!K195/'Simulation and  VaR'!K194-1</f>
        <v>-1.5111007787981023E-2</v>
      </c>
      <c r="L182" s="8">
        <f>+'Simulation and  VaR'!L195/'Simulation and  VaR'!L194-1</f>
        <v>2.7574585423767672E-2</v>
      </c>
      <c r="N182" s="26">
        <f t="shared" si="22"/>
        <v>-9.3910583717647295E-2</v>
      </c>
      <c r="O182" s="26">
        <f t="shared" si="23"/>
        <v>-5.731603377670897E-2</v>
      </c>
      <c r="P182" s="26">
        <f t="shared" si="24"/>
        <v>-5.8414657303042898E-2</v>
      </c>
      <c r="Q182" s="26">
        <f t="shared" si="25"/>
        <v>-5.4662724765953033E-2</v>
      </c>
      <c r="R182" s="26">
        <f t="shared" si="26"/>
        <v>-4.2282955369433266E-2</v>
      </c>
      <c r="S182" s="26">
        <f t="shared" si="27"/>
        <v>-4.4431523097682224E-2</v>
      </c>
      <c r="T182" s="26">
        <f t="shared" si="28"/>
        <v>2.2704084422220418E-3</v>
      </c>
      <c r="U182" s="26">
        <f t="shared" si="29"/>
        <v>-5.5931547754632889E-2</v>
      </c>
      <c r="V182" s="26">
        <f t="shared" si="30"/>
        <v>-1.0229205971642284E-2</v>
      </c>
      <c r="W182" s="26">
        <f t="shared" si="31"/>
        <v>-1.354409250610961E-2</v>
      </c>
      <c r="X182" s="26">
        <f t="shared" si="32"/>
        <v>3.1098820537523379E-2</v>
      </c>
    </row>
    <row r="183" spans="2:24" x14ac:dyDescent="0.2">
      <c r="B183" s="8">
        <f>+'Simulation and  VaR'!B196/'Simulation and  VaR'!B195-1</f>
        <v>-2.7021682761705579E-2</v>
      </c>
      <c r="C183" s="8">
        <f>+'Simulation and  VaR'!C196/'Simulation and  VaR'!C195-1</f>
        <v>-0.11600470442723954</v>
      </c>
      <c r="D183" s="8">
        <f>+'Simulation and  VaR'!D196/'Simulation and  VaR'!D195-1</f>
        <v>-6.3320463320463372E-2</v>
      </c>
      <c r="E183" s="8">
        <f>+'Simulation and  VaR'!E196/'Simulation and  VaR'!E195-1</f>
        <v>-5.4624908958485041E-2</v>
      </c>
      <c r="F183" s="8">
        <f>+'Simulation and  VaR'!F196/'Simulation and  VaR'!F195-1</f>
        <v>-4.8408488063660493E-2</v>
      </c>
      <c r="G183" s="8">
        <f>+'Simulation and  VaR'!G196/'Simulation and  VaR'!G195-1</f>
        <v>-5.7544757033248128E-2</v>
      </c>
      <c r="H183" s="8">
        <f>+'Simulation and  VaR'!H196/'Simulation and  VaR'!H195-1</f>
        <v>0.11035456281657385</v>
      </c>
      <c r="I183" s="8">
        <f>+'Simulation and  VaR'!I196/'Simulation and  VaR'!I195-1</f>
        <v>6.9530479633890474E-2</v>
      </c>
      <c r="J183" s="8">
        <f>+'Simulation and  VaR'!J196/'Simulation and  VaR'!J195-1</f>
        <v>5.8215130023640649E-2</v>
      </c>
      <c r="K183" s="8">
        <f>+'Simulation and  VaR'!K196/'Simulation and  VaR'!K195-1</f>
        <v>-1.0326920807270157E-2</v>
      </c>
      <c r="L183" s="8">
        <f>+'Simulation and  VaR'!L196/'Simulation and  VaR'!L195-1</f>
        <v>3.2797883045730725E-2</v>
      </c>
      <c r="N183" s="26">
        <f t="shared" si="22"/>
        <v>-3.1542607254130633E-2</v>
      </c>
      <c r="O183" s="26">
        <f t="shared" si="23"/>
        <v>-0.11852147444581614</v>
      </c>
      <c r="P183" s="26">
        <f t="shared" si="24"/>
        <v>-6.5612671643914322E-2</v>
      </c>
      <c r="Q183" s="26">
        <f t="shared" si="25"/>
        <v>-5.6837668230994356E-2</v>
      </c>
      <c r="R183" s="26">
        <f t="shared" si="26"/>
        <v>-5.0589597475105268E-2</v>
      </c>
      <c r="S183" s="26">
        <f t="shared" si="27"/>
        <v>-5.9722759004169734E-2</v>
      </c>
      <c r="T183" s="26">
        <f t="shared" si="28"/>
        <v>0.10501118277151344</v>
      </c>
      <c r="U183" s="26">
        <f t="shared" si="29"/>
        <v>5.7128713504853094E-2</v>
      </c>
      <c r="V183" s="26">
        <f t="shared" si="30"/>
        <v>4.7985924051998363E-2</v>
      </c>
      <c r="W183" s="26">
        <f t="shared" si="31"/>
        <v>-8.7600055253987431E-3</v>
      </c>
      <c r="X183" s="26">
        <f t="shared" si="32"/>
        <v>3.6322118159486431E-2</v>
      </c>
    </row>
    <row r="184" spans="2:24" x14ac:dyDescent="0.2">
      <c r="B184" s="8">
        <f>+'Simulation and  VaR'!B197/'Simulation and  VaR'!B196-1</f>
        <v>4.7033709755940567E-2</v>
      </c>
      <c r="C184" s="8">
        <f>+'Simulation and  VaR'!C197/'Simulation and  VaR'!C196-1</f>
        <v>-3.2608774259148876E-2</v>
      </c>
      <c r="D184" s="8">
        <f>+'Simulation and  VaR'!D197/'Simulation and  VaR'!D196-1</f>
        <v>-3.6273701566364336E-2</v>
      </c>
      <c r="E184" s="8">
        <f>+'Simulation and  VaR'!E197/'Simulation and  VaR'!E196-1</f>
        <v>-3.5439137134052445E-2</v>
      </c>
      <c r="F184" s="8">
        <f>+'Simulation and  VaR'!F197/'Simulation and  VaR'!F196-1</f>
        <v>-3.6933797909407651E-2</v>
      </c>
      <c r="G184" s="8">
        <f>+'Simulation and  VaR'!G197/'Simulation and  VaR'!G196-1</f>
        <v>-2.917232021709637E-2</v>
      </c>
      <c r="H184" s="8">
        <f>+'Simulation and  VaR'!H197/'Simulation and  VaR'!H196-1</f>
        <v>3.612025127131302E-2</v>
      </c>
      <c r="I184" s="8">
        <f>+'Simulation and  VaR'!I197/'Simulation and  VaR'!I196-1</f>
        <v>3.5460154606274052E-2</v>
      </c>
      <c r="J184" s="8">
        <f>+'Simulation and  VaR'!J197/'Simulation and  VaR'!J196-1</f>
        <v>1.3962580284838655E-3</v>
      </c>
      <c r="K184" s="8">
        <f>+'Simulation and  VaR'!K197/'Simulation and  VaR'!K196-1</f>
        <v>-2.6832031482916907E-2</v>
      </c>
      <c r="L184" s="8">
        <f>+'Simulation and  VaR'!L197/'Simulation and  VaR'!L196-1</f>
        <v>-0.10068203962325439</v>
      </c>
      <c r="N184" s="26">
        <f t="shared" si="22"/>
        <v>4.2512785263515512E-2</v>
      </c>
      <c r="O184" s="26">
        <f t="shared" si="23"/>
        <v>-3.5125544277725469E-2</v>
      </c>
      <c r="P184" s="26">
        <f t="shared" si="24"/>
        <v>-3.8565909889815279E-2</v>
      </c>
      <c r="Q184" s="26">
        <f t="shared" si="25"/>
        <v>-3.7651896406561761E-2</v>
      </c>
      <c r="R184" s="26">
        <f t="shared" si="26"/>
        <v>-3.9114907320852425E-2</v>
      </c>
      <c r="S184" s="26">
        <f t="shared" si="27"/>
        <v>-3.1350322188017976E-2</v>
      </c>
      <c r="T184" s="26">
        <f t="shared" si="28"/>
        <v>3.0776871226252615E-2</v>
      </c>
      <c r="U184" s="26">
        <f t="shared" si="29"/>
        <v>2.3058388477236673E-2</v>
      </c>
      <c r="V184" s="26">
        <f t="shared" si="30"/>
        <v>-8.8329479431584184E-3</v>
      </c>
      <c r="W184" s="26">
        <f t="shared" si="31"/>
        <v>-2.5265116201045493E-2</v>
      </c>
      <c r="X184" s="26">
        <f t="shared" si="32"/>
        <v>-9.7157804509498694E-2</v>
      </c>
    </row>
    <row r="185" spans="2:24" x14ac:dyDescent="0.2">
      <c r="B185" s="8">
        <f>+'Simulation and  VaR'!B198/'Simulation and  VaR'!B197-1</f>
        <v>-1.6369129051962861E-2</v>
      </c>
      <c r="C185" s="8">
        <f>+'Simulation and  VaR'!C198/'Simulation and  VaR'!C197-1</f>
        <v>-9.9676052927899494E-4</v>
      </c>
      <c r="D185" s="8">
        <f>+'Simulation and  VaR'!D198/'Simulation and  VaR'!D197-1</f>
        <v>1.2831479897348119E-2</v>
      </c>
      <c r="E185" s="8">
        <f>+'Simulation and  VaR'!E198/'Simulation and  VaR'!E197-1</f>
        <v>-5.5910543130990309E-3</v>
      </c>
      <c r="F185" s="8">
        <f>+'Simulation and  VaR'!F198/'Simulation and  VaR'!F197-1</f>
        <v>-1.085383502170767E-2</v>
      </c>
      <c r="G185" s="8">
        <f>+'Simulation and  VaR'!G198/'Simulation and  VaR'!G197-1</f>
        <v>-1.1180992313067795E-2</v>
      </c>
      <c r="H185" s="8">
        <f>+'Simulation and  VaR'!H198/'Simulation and  VaR'!H197-1</f>
        <v>1.5156983038614236E-2</v>
      </c>
      <c r="I185" s="8">
        <f>+'Simulation and  VaR'!I198/'Simulation and  VaR'!I197-1</f>
        <v>2.2830528983356579E-2</v>
      </c>
      <c r="J185" s="8">
        <f>+'Simulation and  VaR'!J198/'Simulation and  VaR'!J197-1</f>
        <v>-5.1589514779698864E-2</v>
      </c>
      <c r="K185" s="8">
        <f>+'Simulation and  VaR'!K198/'Simulation and  VaR'!K197-1</f>
        <v>-8.5779057655779312E-3</v>
      </c>
      <c r="L185" s="8">
        <f>+'Simulation and  VaR'!L198/'Simulation and  VaR'!L197-1</f>
        <v>-5.8183861000762449E-2</v>
      </c>
      <c r="N185" s="26">
        <f t="shared" si="22"/>
        <v>-2.0890053544387915E-2</v>
      </c>
      <c r="O185" s="26">
        <f t="shared" si="23"/>
        <v>-3.513530547855589E-3</v>
      </c>
      <c r="P185" s="26">
        <f t="shared" si="24"/>
        <v>1.0539271573897176E-2</v>
      </c>
      <c r="Q185" s="26">
        <f t="shared" si="25"/>
        <v>-7.8038135856083497E-3</v>
      </c>
      <c r="R185" s="26">
        <f t="shared" si="26"/>
        <v>-1.3034944433152442E-2</v>
      </c>
      <c r="S185" s="26">
        <f t="shared" si="27"/>
        <v>-1.3358994283989404E-2</v>
      </c>
      <c r="T185" s="26">
        <f t="shared" si="28"/>
        <v>9.8136029935538306E-3</v>
      </c>
      <c r="U185" s="26">
        <f t="shared" si="29"/>
        <v>1.04287628543192E-2</v>
      </c>
      <c r="V185" s="26">
        <f t="shared" si="30"/>
        <v>-6.181872075134115E-2</v>
      </c>
      <c r="W185" s="26">
        <f t="shared" si="31"/>
        <v>-7.0109904837065166E-3</v>
      </c>
      <c r="X185" s="26">
        <f t="shared" si="32"/>
        <v>-5.4659625887006742E-2</v>
      </c>
    </row>
    <row r="186" spans="2:24" x14ac:dyDescent="0.2">
      <c r="B186" s="8">
        <f>+'Simulation and  VaR'!B199/'Simulation and  VaR'!B198-1</f>
        <v>-1.034461995078606E-2</v>
      </c>
      <c r="C186" s="8">
        <f>+'Simulation and  VaR'!C199/'Simulation and  VaR'!C198-1</f>
        <v>-7.8537576018957722E-3</v>
      </c>
      <c r="D186" s="8">
        <f>+'Simulation and  VaR'!D199/'Simulation and  VaR'!D198-1</f>
        <v>-3.3783783783785104E-3</v>
      </c>
      <c r="E186" s="8">
        <f>+'Simulation and  VaR'!E199/'Simulation and  VaR'!E198-1</f>
        <v>-7.2289156626506035E-3</v>
      </c>
      <c r="F186" s="8">
        <f>+'Simulation and  VaR'!F199/'Simulation and  VaR'!F198-1</f>
        <v>-9.5098756400878726E-3</v>
      </c>
      <c r="G186" s="8">
        <f>+'Simulation and  VaR'!G199/'Simulation and  VaR'!G198-1</f>
        <v>-1.4134275618374659E-2</v>
      </c>
      <c r="H186" s="8">
        <f>+'Simulation and  VaR'!H199/'Simulation and  VaR'!H198-1</f>
        <v>3.3131887664415327E-2</v>
      </c>
      <c r="I186" s="8">
        <f>+'Simulation and  VaR'!I199/'Simulation and  VaR'!I198-1</f>
        <v>0.11606883774915744</v>
      </c>
      <c r="J186" s="8">
        <f>+'Simulation and  VaR'!J199/'Simulation and  VaR'!J198-1</f>
        <v>-7.938841517200812E-2</v>
      </c>
      <c r="K186" s="8">
        <f>+'Simulation and  VaR'!K199/'Simulation and  VaR'!K198-1</f>
        <v>-6.0441258265867437E-2</v>
      </c>
      <c r="L186" s="8">
        <f>+'Simulation and  VaR'!L199/'Simulation and  VaR'!L198-1</f>
        <v>2.1941970942865652E-2</v>
      </c>
      <c r="N186" s="26">
        <f t="shared" si="22"/>
        <v>-1.4865544443211113E-2</v>
      </c>
      <c r="O186" s="26">
        <f t="shared" si="23"/>
        <v>-1.0370527620472365E-2</v>
      </c>
      <c r="P186" s="26">
        <f t="shared" si="24"/>
        <v>-5.670586701829454E-3</v>
      </c>
      <c r="Q186" s="26">
        <f t="shared" si="25"/>
        <v>-9.4416749351599223E-3</v>
      </c>
      <c r="R186" s="26">
        <f t="shared" si="26"/>
        <v>-1.1690985051532645E-2</v>
      </c>
      <c r="S186" s="26">
        <f t="shared" si="27"/>
        <v>-1.6312277589296268E-2</v>
      </c>
      <c r="T186" s="26">
        <f t="shared" si="28"/>
        <v>2.7788507619354922E-2</v>
      </c>
      <c r="U186" s="26">
        <f t="shared" si="29"/>
        <v>0.10366707162012007</v>
      </c>
      <c r="V186" s="26">
        <f t="shared" si="30"/>
        <v>-8.9617621143650406E-2</v>
      </c>
      <c r="W186" s="26">
        <f t="shared" si="31"/>
        <v>-5.887434298399602E-2</v>
      </c>
      <c r="X186" s="26">
        <f t="shared" si="32"/>
        <v>2.5466206056621359E-2</v>
      </c>
    </row>
    <row r="187" spans="2:24" x14ac:dyDescent="0.2">
      <c r="B187" s="8">
        <f>+'Simulation and  VaR'!B200/'Simulation and  VaR'!B199-1</f>
        <v>3.3408581303773444E-2</v>
      </c>
      <c r="C187" s="8">
        <f>+'Simulation and  VaR'!C200/'Simulation and  VaR'!C199-1</f>
        <v>2.5565141170627692E-2</v>
      </c>
      <c r="D187" s="8">
        <f>+'Simulation and  VaR'!D200/'Simulation and  VaR'!D199-1</f>
        <v>1.8644067796610209E-2</v>
      </c>
      <c r="E187" s="8">
        <f>+'Simulation and  VaR'!E200/'Simulation and  VaR'!E199-1</f>
        <v>1.8608414239482229E-2</v>
      </c>
      <c r="F187" s="8">
        <f>+'Simulation and  VaR'!F200/'Simulation and  VaR'!F199-1</f>
        <v>-7.3855243722298347E-4</v>
      </c>
      <c r="G187" s="8">
        <f>+'Simulation and  VaR'!G200/'Simulation and  VaR'!G199-1</f>
        <v>7.1684587813614087E-4</v>
      </c>
      <c r="H187" s="8">
        <f>+'Simulation and  VaR'!H200/'Simulation and  VaR'!H199-1</f>
        <v>1.899387516344353E-2</v>
      </c>
      <c r="I187" s="8">
        <f>+'Simulation and  VaR'!I200/'Simulation and  VaR'!I199-1</f>
        <v>-0.17399652006959865</v>
      </c>
      <c r="J187" s="8">
        <f>+'Simulation and  VaR'!J200/'Simulation and  VaR'!J199-1</f>
        <v>-5.7489619929734892E-2</v>
      </c>
      <c r="K187" s="8">
        <f>+'Simulation and  VaR'!K200/'Simulation and  VaR'!K199-1</f>
        <v>-5.7225547589292436E-3</v>
      </c>
      <c r="L187" s="8">
        <f>+'Simulation and  VaR'!L200/'Simulation and  VaR'!L199-1</f>
        <v>-8.3381972817476724E-3</v>
      </c>
      <c r="N187" s="26">
        <f t="shared" si="22"/>
        <v>2.8887656811348389E-2</v>
      </c>
      <c r="O187" s="26">
        <f t="shared" si="23"/>
        <v>2.3048371152051099E-2</v>
      </c>
      <c r="P187" s="26">
        <f t="shared" si="24"/>
        <v>1.6351859473159265E-2</v>
      </c>
      <c r="Q187" s="26">
        <f t="shared" si="25"/>
        <v>1.6395654966972911E-2</v>
      </c>
      <c r="R187" s="26">
        <f t="shared" si="26"/>
        <v>-2.9196618486677568E-3</v>
      </c>
      <c r="S187" s="26">
        <f t="shared" si="27"/>
        <v>-1.4611560927854685E-3</v>
      </c>
      <c r="T187" s="26">
        <f t="shared" si="28"/>
        <v>1.3650495118383125E-2</v>
      </c>
      <c r="U187" s="26">
        <f t="shared" si="29"/>
        <v>-0.18639828619863602</v>
      </c>
      <c r="V187" s="26">
        <f t="shared" si="30"/>
        <v>-6.7718825901377178E-2</v>
      </c>
      <c r="W187" s="26">
        <f t="shared" si="31"/>
        <v>-4.155639477057829E-3</v>
      </c>
      <c r="X187" s="26">
        <f t="shared" si="32"/>
        <v>-4.8139621679919656E-3</v>
      </c>
    </row>
    <row r="188" spans="2:24" x14ac:dyDescent="0.2">
      <c r="B188" s="8">
        <f>+'Simulation and  VaR'!B201/'Simulation and  VaR'!B200-1</f>
        <v>2.9557196474224279E-2</v>
      </c>
      <c r="C188" s="8">
        <f>+'Simulation and  VaR'!C201/'Simulation and  VaR'!C200-1</f>
        <v>-2.0327941533153759E-2</v>
      </c>
      <c r="D188" s="8">
        <f>+'Simulation and  VaR'!D201/'Simulation and  VaR'!D200-1</f>
        <v>-2.3294509151414289E-2</v>
      </c>
      <c r="E188" s="8">
        <f>+'Simulation and  VaR'!E201/'Simulation and  VaR'!E200-1</f>
        <v>-2.0651310563939651E-2</v>
      </c>
      <c r="F188" s="8">
        <f>+'Simulation and  VaR'!F201/'Simulation and  VaR'!F200-1</f>
        <v>-2.7346637102734661E-2</v>
      </c>
      <c r="G188" s="8">
        <f>+'Simulation and  VaR'!G201/'Simulation and  VaR'!G200-1</f>
        <v>-2.4355300859598805E-2</v>
      </c>
      <c r="H188" s="8">
        <f>+'Simulation and  VaR'!H201/'Simulation and  VaR'!H200-1</f>
        <v>3.3092456270682913E-2</v>
      </c>
      <c r="I188" s="8">
        <f>+'Simulation and  VaR'!I201/'Simulation and  VaR'!I200-1</f>
        <v>1.2106244400861943E-2</v>
      </c>
      <c r="J188" s="8">
        <f>+'Simulation and  VaR'!J201/'Simulation and  VaR'!J200-1</f>
        <v>-4.066418163334462E-2</v>
      </c>
      <c r="K188" s="8">
        <f>+'Simulation and  VaR'!K201/'Simulation and  VaR'!K200-1</f>
        <v>-1.9184969568668997E-2</v>
      </c>
      <c r="L188" s="8">
        <f>+'Simulation and  VaR'!L201/'Simulation and  VaR'!L200-1</f>
        <v>4.8347767594383306E-3</v>
      </c>
      <c r="N188" s="26">
        <f t="shared" si="22"/>
        <v>2.5036271981799224E-2</v>
      </c>
      <c r="O188" s="26">
        <f t="shared" si="23"/>
        <v>-2.2844711551730353E-2</v>
      </c>
      <c r="P188" s="26">
        <f t="shared" si="24"/>
        <v>-2.5586717474865232E-2</v>
      </c>
      <c r="Q188" s="26">
        <f t="shared" si="25"/>
        <v>-2.286406983644897E-2</v>
      </c>
      <c r="R188" s="26">
        <f t="shared" si="26"/>
        <v>-2.9527746514179436E-2</v>
      </c>
      <c r="S188" s="26">
        <f t="shared" si="27"/>
        <v>-2.6533302830520415E-2</v>
      </c>
      <c r="T188" s="26">
        <f t="shared" si="28"/>
        <v>2.7749076225622508E-2</v>
      </c>
      <c r="U188" s="26">
        <f t="shared" si="29"/>
        <v>-2.9552172817543659E-4</v>
      </c>
      <c r="V188" s="26">
        <f t="shared" si="30"/>
        <v>-5.0893387604986906E-2</v>
      </c>
      <c r="W188" s="26">
        <f t="shared" si="31"/>
        <v>-1.7618054286797583E-2</v>
      </c>
      <c r="X188" s="26">
        <f t="shared" si="32"/>
        <v>8.3590118731940374E-3</v>
      </c>
    </row>
    <row r="189" spans="2:24" x14ac:dyDescent="0.2">
      <c r="B189" s="8">
        <f>+'Simulation and  VaR'!B202/'Simulation and  VaR'!B201-1</f>
        <v>-1.6705990555847983E-2</v>
      </c>
      <c r="C189" s="8">
        <f>+'Simulation and  VaR'!C202/'Simulation and  VaR'!C201-1</f>
        <v>-1.0128989588158555E-2</v>
      </c>
      <c r="D189" s="8">
        <f>+'Simulation and  VaR'!D202/'Simulation and  VaR'!D201-1</f>
        <v>-1.8739352640545159E-2</v>
      </c>
      <c r="E189" s="8">
        <f>+'Simulation and  VaR'!E202/'Simulation and  VaR'!E201-1</f>
        <v>-2.1086780210867739E-2</v>
      </c>
      <c r="F189" s="8">
        <f>+'Simulation and  VaR'!F202/'Simulation and  VaR'!F201-1</f>
        <v>-2.203647416413379E-2</v>
      </c>
      <c r="G189" s="8">
        <f>+'Simulation and  VaR'!G202/'Simulation and  VaR'!G201-1</f>
        <v>-2.3494860499265857E-2</v>
      </c>
      <c r="H189" s="8">
        <f>+'Simulation and  VaR'!H202/'Simulation and  VaR'!H201-1</f>
        <v>7.4916650323592737E-2</v>
      </c>
      <c r="I189" s="8">
        <f>+'Simulation and  VaR'!I202/'Simulation and  VaR'!I201-1</f>
        <v>2.6315159924403808E-2</v>
      </c>
      <c r="J189" s="8">
        <f>+'Simulation and  VaR'!J202/'Simulation and  VaR'!J201-1</f>
        <v>3.3557046979865834E-2</v>
      </c>
      <c r="K189" s="8">
        <f>+'Simulation and  VaR'!K202/'Simulation and  VaR'!K201-1</f>
        <v>5.0451908808849311E-2</v>
      </c>
      <c r="L189" s="8">
        <f>+'Simulation and  VaR'!L202/'Simulation and  VaR'!L201-1</f>
        <v>-2.9287477511400484E-3</v>
      </c>
      <c r="N189" s="26">
        <f t="shared" si="22"/>
        <v>-2.1226915048273037E-2</v>
      </c>
      <c r="O189" s="26">
        <f t="shared" si="23"/>
        <v>-1.2645759606735148E-2</v>
      </c>
      <c r="P189" s="26">
        <f t="shared" si="24"/>
        <v>-2.1031560963996103E-2</v>
      </c>
      <c r="Q189" s="26">
        <f t="shared" si="25"/>
        <v>-2.3299539483377058E-2</v>
      </c>
      <c r="R189" s="26">
        <f t="shared" si="26"/>
        <v>-2.4217583575578565E-2</v>
      </c>
      <c r="S189" s="26">
        <f t="shared" si="27"/>
        <v>-2.5672862470187467E-2</v>
      </c>
      <c r="T189" s="26">
        <f t="shared" si="28"/>
        <v>6.9573270278532329E-2</v>
      </c>
      <c r="U189" s="26">
        <f t="shared" si="29"/>
        <v>1.3913393795366429E-2</v>
      </c>
      <c r="V189" s="26">
        <f t="shared" si="30"/>
        <v>2.3327841008223549E-2</v>
      </c>
      <c r="W189" s="26">
        <f t="shared" si="31"/>
        <v>5.2018824090720728E-2</v>
      </c>
      <c r="X189" s="26">
        <f t="shared" si="32"/>
        <v>5.95487362615658E-4</v>
      </c>
    </row>
    <row r="190" spans="2:24" x14ac:dyDescent="0.2">
      <c r="B190" s="8">
        <f>+'Simulation and  VaR'!B203/'Simulation and  VaR'!B202-1</f>
        <v>-2.3706129853688918E-3</v>
      </c>
      <c r="C190" s="8">
        <f>+'Simulation and  VaR'!C203/'Simulation and  VaR'!C202-1</f>
        <v>-2.0127167050912886E-3</v>
      </c>
      <c r="D190" s="8">
        <f>+'Simulation and  VaR'!D203/'Simulation and  VaR'!D202-1</f>
        <v>-4.3402777777776791E-3</v>
      </c>
      <c r="E190" s="8">
        <f>+'Simulation and  VaR'!E203/'Simulation and  VaR'!E202-1</f>
        <v>-9.1135045567524164E-3</v>
      </c>
      <c r="F190" s="8">
        <f>+'Simulation and  VaR'!F203/'Simulation and  VaR'!F202-1</f>
        <v>-6.1383061383061266E-2</v>
      </c>
      <c r="G190" s="8">
        <f>+'Simulation and  VaR'!G203/'Simulation and  VaR'!G202-1</f>
        <v>-1.5037593984962405E-2</v>
      </c>
      <c r="H190" s="8">
        <f>+'Simulation and  VaR'!H203/'Simulation and  VaR'!H202-1</f>
        <v>-1.2345679012345734E-2</v>
      </c>
      <c r="I190" s="8">
        <f>+'Simulation and  VaR'!I203/'Simulation and  VaR'!I202-1</f>
        <v>1.748210997412647E-2</v>
      </c>
      <c r="J190" s="8">
        <f>+'Simulation and  VaR'!J203/'Simulation and  VaR'!J202-1</f>
        <v>5.9808612440191311E-2</v>
      </c>
      <c r="K190" s="8">
        <f>+'Simulation and  VaR'!K203/'Simulation and  VaR'!K202-1</f>
        <v>2.7738538589957784E-2</v>
      </c>
      <c r="L190" s="8">
        <f>+'Simulation and  VaR'!L203/'Simulation and  VaR'!L202-1</f>
        <v>2.3079182577314672E-3</v>
      </c>
      <c r="N190" s="26">
        <f t="shared" si="22"/>
        <v>-6.8915374777939447E-3</v>
      </c>
      <c r="O190" s="26">
        <f t="shared" si="23"/>
        <v>-4.5294867236678827E-3</v>
      </c>
      <c r="P190" s="26">
        <f t="shared" si="24"/>
        <v>-6.6324861012286226E-3</v>
      </c>
      <c r="Q190" s="26">
        <f t="shared" si="25"/>
        <v>-1.1326263829261735E-2</v>
      </c>
      <c r="R190" s="26">
        <f t="shared" si="26"/>
        <v>-6.3564170794506034E-2</v>
      </c>
      <c r="S190" s="26">
        <f t="shared" si="27"/>
        <v>-1.7215595955884015E-2</v>
      </c>
      <c r="T190" s="26">
        <f t="shared" si="28"/>
        <v>-1.7689059057406139E-2</v>
      </c>
      <c r="U190" s="26">
        <f t="shared" si="29"/>
        <v>5.08034384508909E-3</v>
      </c>
      <c r="V190" s="26">
        <f t="shared" si="30"/>
        <v>4.9579406468549025E-2</v>
      </c>
      <c r="W190" s="26">
        <f t="shared" si="31"/>
        <v>2.9305453871829198E-2</v>
      </c>
      <c r="X190" s="26">
        <f t="shared" si="32"/>
        <v>5.832153371487174E-3</v>
      </c>
    </row>
    <row r="191" spans="2:24" x14ac:dyDescent="0.2">
      <c r="B191" s="8">
        <f>+'Simulation and  VaR'!B204/'Simulation and  VaR'!B203-1</f>
        <v>7.4712357806209218E-2</v>
      </c>
      <c r="C191" s="8">
        <f>+'Simulation and  VaR'!C204/'Simulation and  VaR'!C203-1</f>
        <v>4.5200365011001997E-2</v>
      </c>
      <c r="D191" s="8">
        <f>+'Simulation and  VaR'!D204/'Simulation and  VaR'!D203-1</f>
        <v>2.4411508282476069E-2</v>
      </c>
      <c r="E191" s="8">
        <f>+'Simulation and  VaR'!E204/'Simulation and  VaR'!E203-1</f>
        <v>1.6722408026755842E-2</v>
      </c>
      <c r="F191" s="8">
        <f>+'Simulation and  VaR'!F204/'Simulation and  VaR'!F203-1</f>
        <v>6.7052980132450424E-2</v>
      </c>
      <c r="G191" s="8">
        <f>+'Simulation and  VaR'!G204/'Simulation and  VaR'!G203-1</f>
        <v>2.1374045801526576E-2</v>
      </c>
      <c r="H191" s="8">
        <f>+'Simulation and  VaR'!H204/'Simulation and  VaR'!H203-1</f>
        <v>3.5221674876847464E-2</v>
      </c>
      <c r="I191" s="8">
        <f>+'Simulation and  VaR'!I204/'Simulation and  VaR'!I203-1</f>
        <v>-4.6963414354768473E-2</v>
      </c>
      <c r="J191" s="8">
        <f>+'Simulation and  VaR'!J204/'Simulation and  VaR'!J203-1</f>
        <v>-2.4185746533376351E-2</v>
      </c>
      <c r="K191" s="8">
        <f>+'Simulation and  VaR'!K204/'Simulation and  VaR'!K203-1</f>
        <v>-4.2171685617893306E-2</v>
      </c>
      <c r="L191" s="8">
        <f>+'Simulation and  VaR'!L204/'Simulation and  VaR'!L203-1</f>
        <v>1.8002177007452325E-3</v>
      </c>
      <c r="N191" s="26">
        <f t="shared" si="22"/>
        <v>7.0191433313784163E-2</v>
      </c>
      <c r="O191" s="26">
        <f t="shared" si="23"/>
        <v>4.2683594992425404E-2</v>
      </c>
      <c r="P191" s="26">
        <f t="shared" si="24"/>
        <v>2.2119299959025125E-2</v>
      </c>
      <c r="Q191" s="26">
        <f t="shared" si="25"/>
        <v>1.4509648754246523E-2</v>
      </c>
      <c r="R191" s="26">
        <f t="shared" si="26"/>
        <v>6.4871870721005656E-2</v>
      </c>
      <c r="S191" s="26">
        <f t="shared" si="27"/>
        <v>1.9196043830604966E-2</v>
      </c>
      <c r="T191" s="26">
        <f t="shared" si="28"/>
        <v>2.9878294831787059E-2</v>
      </c>
      <c r="U191" s="26">
        <f t="shared" si="29"/>
        <v>-5.9365180483805853E-2</v>
      </c>
      <c r="V191" s="26">
        <f t="shared" si="30"/>
        <v>-3.4414952505018637E-2</v>
      </c>
      <c r="W191" s="26">
        <f t="shared" si="31"/>
        <v>-4.0604770336021889E-2</v>
      </c>
      <c r="X191" s="26">
        <f t="shared" si="32"/>
        <v>5.3244528145009393E-3</v>
      </c>
    </row>
    <row r="192" spans="2:24" x14ac:dyDescent="0.2">
      <c r="B192" s="8">
        <f>+'Simulation and  VaR'!B205/'Simulation and  VaR'!B204-1</f>
        <v>3.3501861544881661E-2</v>
      </c>
      <c r="C192" s="8">
        <f>+'Simulation and  VaR'!C205/'Simulation and  VaR'!C204-1</f>
        <v>4.8658378336635888E-2</v>
      </c>
      <c r="D192" s="8">
        <f>+'Simulation and  VaR'!D205/'Simulation and  VaR'!D204-1</f>
        <v>3.4893617021276579E-2</v>
      </c>
      <c r="E192" s="8">
        <f>+'Simulation and  VaR'!E205/'Simulation and  VaR'!E204-1</f>
        <v>1.9736842105263275E-2</v>
      </c>
      <c r="F192" s="8">
        <f>+'Simulation and  VaR'!F205/'Simulation and  VaR'!F204-1</f>
        <v>8.5337470907680402E-3</v>
      </c>
      <c r="G192" s="8">
        <f>+'Simulation and  VaR'!G205/'Simulation and  VaR'!G204-1</f>
        <v>1.494768310911887E-3</v>
      </c>
      <c r="H192" s="8">
        <f>+'Simulation and  VaR'!H205/'Simulation and  VaR'!H204-1</f>
        <v>-3.3012134189864484E-2</v>
      </c>
      <c r="I192" s="8">
        <f>+'Simulation and  VaR'!I205/'Simulation and  VaR'!I204-1</f>
        <v>1.3533328525756616E-2</v>
      </c>
      <c r="J192" s="8">
        <f>+'Simulation and  VaR'!J205/'Simulation and  VaR'!J204-1</f>
        <v>4.4613350958360831E-2</v>
      </c>
      <c r="K192" s="8">
        <f>+'Simulation and  VaR'!K205/'Simulation and  VaR'!K204-1</f>
        <v>-8.479551236057703E-3</v>
      </c>
      <c r="L192" s="8">
        <f>+'Simulation and  VaR'!L205/'Simulation and  VaR'!L204-1</f>
        <v>1.0322203184420564E-2</v>
      </c>
      <c r="N192" s="26">
        <f t="shared" si="22"/>
        <v>2.8980937052456607E-2</v>
      </c>
      <c r="O192" s="26">
        <f t="shared" si="23"/>
        <v>4.6141608318059295E-2</v>
      </c>
      <c r="P192" s="26">
        <f t="shared" si="24"/>
        <v>3.2601408697825636E-2</v>
      </c>
      <c r="Q192" s="26">
        <f t="shared" si="25"/>
        <v>1.7524082832753956E-2</v>
      </c>
      <c r="R192" s="26">
        <f t="shared" si="26"/>
        <v>6.3526376793232673E-3</v>
      </c>
      <c r="S192" s="26">
        <f t="shared" si="27"/>
        <v>-6.8323366000972233E-4</v>
      </c>
      <c r="T192" s="26">
        <f t="shared" si="28"/>
        <v>-3.8355514234924892E-2</v>
      </c>
      <c r="U192" s="26">
        <f t="shared" si="29"/>
        <v>1.1315623967192365E-3</v>
      </c>
      <c r="V192" s="26">
        <f t="shared" si="30"/>
        <v>3.4384144986718546E-2</v>
      </c>
      <c r="W192" s="26">
        <f t="shared" si="31"/>
        <v>-6.9126359541862884E-3</v>
      </c>
      <c r="X192" s="26">
        <f t="shared" si="32"/>
        <v>1.3846438298176271E-2</v>
      </c>
    </row>
    <row r="193" spans="2:24" x14ac:dyDescent="0.2">
      <c r="B193" s="8">
        <f>+'Simulation and  VaR'!B206/'Simulation and  VaR'!B205-1</f>
        <v>2.9624843876888018E-2</v>
      </c>
      <c r="C193" s="8">
        <f>+'Simulation and  VaR'!C206/'Simulation and  VaR'!C205-1</f>
        <v>4.1194955352594986E-2</v>
      </c>
      <c r="D193" s="8">
        <f>+'Simulation and  VaR'!D206/'Simulation and  VaR'!D205-1</f>
        <v>2.960526315789469E-2</v>
      </c>
      <c r="E193" s="8">
        <f>+'Simulation and  VaR'!E206/'Simulation and  VaR'!E205-1</f>
        <v>2.661290322580645E-2</v>
      </c>
      <c r="F193" s="8">
        <f>+'Simulation and  VaR'!F206/'Simulation and  VaR'!F205-1</f>
        <v>1.3846153846153841E-2</v>
      </c>
      <c r="G193" s="8">
        <f>+'Simulation and  VaR'!G206/'Simulation and  VaR'!G205-1</f>
        <v>1.8656716417910557E-2</v>
      </c>
      <c r="H193" s="8">
        <f>+'Simulation and  VaR'!H206/'Simulation and  VaR'!H205-1</f>
        <v>9.1037706833978493E-3</v>
      </c>
      <c r="I193" s="8">
        <f>+'Simulation and  VaR'!I206/'Simulation and  VaR'!I205-1</f>
        <v>-1.6601840432596493E-2</v>
      </c>
      <c r="J193" s="8">
        <f>+'Simulation and  VaR'!J206/'Simulation and  VaR'!J205-1</f>
        <v>3.1635558367604233E-3</v>
      </c>
      <c r="K193" s="8">
        <f>+'Simulation and  VaR'!K206/'Simulation and  VaR'!K205-1</f>
        <v>-1.7104137885665338E-2</v>
      </c>
      <c r="L193" s="8">
        <f>+'Simulation and  VaR'!L206/'Simulation and  VaR'!L205-1</f>
        <v>1.9440767703507555E-2</v>
      </c>
      <c r="N193" s="26">
        <f t="shared" si="22"/>
        <v>2.5103919384462964E-2</v>
      </c>
      <c r="O193" s="26">
        <f t="shared" si="23"/>
        <v>3.8678185334018393E-2</v>
      </c>
      <c r="P193" s="26">
        <f t="shared" si="24"/>
        <v>2.7313054834443747E-2</v>
      </c>
      <c r="Q193" s="26">
        <f t="shared" si="25"/>
        <v>2.4400143953297131E-2</v>
      </c>
      <c r="R193" s="26">
        <f t="shared" si="26"/>
        <v>1.1665044434709069E-2</v>
      </c>
      <c r="S193" s="26">
        <f t="shared" si="27"/>
        <v>1.6478714446988948E-2</v>
      </c>
      <c r="T193" s="26">
        <f t="shared" si="28"/>
        <v>3.7603906383374443E-3</v>
      </c>
      <c r="U193" s="26">
        <f t="shared" si="29"/>
        <v>-2.9003606561633873E-2</v>
      </c>
      <c r="V193" s="26">
        <f t="shared" si="30"/>
        <v>-7.0656501348818606E-3</v>
      </c>
      <c r="W193" s="26">
        <f t="shared" si="31"/>
        <v>-1.5537222603793924E-2</v>
      </c>
      <c r="X193" s="26">
        <f t="shared" si="32"/>
        <v>2.2965002817263262E-2</v>
      </c>
    </row>
    <row r="194" spans="2:24" x14ac:dyDescent="0.2">
      <c r="B194" s="8">
        <f>+'Simulation and  VaR'!B207/'Simulation and  VaR'!B206-1</f>
        <v>-3.8086660208982215E-2</v>
      </c>
      <c r="C194" s="8">
        <f>+'Simulation and  VaR'!C207/'Simulation and  VaR'!C206-1</f>
        <v>-1.6217613239835837E-2</v>
      </c>
      <c r="D194" s="8">
        <f>+'Simulation and  VaR'!D207/'Simulation and  VaR'!D206-1</f>
        <v>-1.1182108626198173E-2</v>
      </c>
      <c r="E194" s="8">
        <f>+'Simulation and  VaR'!E207/'Simulation and  VaR'!E206-1</f>
        <v>-7.8554595443834918E-3</v>
      </c>
      <c r="F194" s="8">
        <f>+'Simulation and  VaR'!F207/'Simulation and  VaR'!F206-1</f>
        <v>-4.5523520485584168E-3</v>
      </c>
      <c r="G194" s="8">
        <f>+'Simulation and  VaR'!G207/'Simulation and  VaR'!G206-1</f>
        <v>-6.59340659340657E-3</v>
      </c>
      <c r="H194" s="8">
        <f>+'Simulation and  VaR'!H207/'Simulation and  VaR'!H206-1</f>
        <v>1.2374276135324713E-2</v>
      </c>
      <c r="I194" s="8">
        <f>+'Simulation and  VaR'!I207/'Simulation and  VaR'!I206-1</f>
        <v>-1.8690912598881004E-2</v>
      </c>
      <c r="J194" s="8">
        <f>+'Simulation and  VaR'!J207/'Simulation and  VaR'!J206-1</f>
        <v>9.4607379375590828E-3</v>
      </c>
      <c r="K194" s="8">
        <f>+'Simulation and  VaR'!K207/'Simulation and  VaR'!K206-1</f>
        <v>2.4764072016598693E-3</v>
      </c>
      <c r="L194" s="8">
        <f>+'Simulation and  VaR'!L207/'Simulation and  VaR'!L206-1</f>
        <v>-4.3820498255294882E-2</v>
      </c>
      <c r="N194" s="26">
        <f t="shared" si="22"/>
        <v>-4.260758470140727E-2</v>
      </c>
      <c r="O194" s="26">
        <f t="shared" si="23"/>
        <v>-1.8734383258412431E-2</v>
      </c>
      <c r="P194" s="26">
        <f t="shared" si="24"/>
        <v>-1.3474316949649116E-2</v>
      </c>
      <c r="Q194" s="26">
        <f t="shared" si="25"/>
        <v>-1.0068218816892811E-2</v>
      </c>
      <c r="R194" s="26">
        <f t="shared" si="26"/>
        <v>-6.7334614600031897E-3</v>
      </c>
      <c r="S194" s="26">
        <f t="shared" si="27"/>
        <v>-8.7714085643281793E-3</v>
      </c>
      <c r="T194" s="26">
        <f t="shared" si="28"/>
        <v>7.0308960902643082E-3</v>
      </c>
      <c r="U194" s="26">
        <f t="shared" si="29"/>
        <v>-3.1092678727918384E-2</v>
      </c>
      <c r="V194" s="26">
        <f t="shared" si="30"/>
        <v>-7.6846803408320112E-4</v>
      </c>
      <c r="W194" s="26">
        <f t="shared" si="31"/>
        <v>4.0433224835312838E-3</v>
      </c>
      <c r="X194" s="26">
        <f t="shared" si="32"/>
        <v>-4.0296263141539175E-2</v>
      </c>
    </row>
    <row r="195" spans="2:24" x14ac:dyDescent="0.2">
      <c r="B195" s="8">
        <f>+'Simulation and  VaR'!B208/'Simulation and  VaR'!B207-1</f>
        <v>-4.0891987966391596E-2</v>
      </c>
      <c r="C195" s="8">
        <f>+'Simulation and  VaR'!C208/'Simulation and  VaR'!C207-1</f>
        <v>-9.6717563476848012E-3</v>
      </c>
      <c r="D195" s="8">
        <f>+'Simulation and  VaR'!D208/'Simulation and  VaR'!D207-1</f>
        <v>-9.6930533117931539E-3</v>
      </c>
      <c r="E195" s="8">
        <f>+'Simulation and  VaR'!E208/'Simulation and  VaR'!E207-1</f>
        <v>-1.0292953285827355E-2</v>
      </c>
      <c r="F195" s="8">
        <f>+'Simulation and  VaR'!F208/'Simulation and  VaR'!F207-1</f>
        <v>-1.0670731707317027E-2</v>
      </c>
      <c r="G195" s="8">
        <f>+'Simulation and  VaR'!G208/'Simulation and  VaR'!G207-1</f>
        <v>-6.6371681415928752E-3</v>
      </c>
      <c r="H195" s="8">
        <f>+'Simulation and  VaR'!H208/'Simulation and  VaR'!H207-1</f>
        <v>-1.5173410404624166E-2</v>
      </c>
      <c r="I195" s="8">
        <f>+'Simulation and  VaR'!I208/'Simulation and  VaR'!I207-1</f>
        <v>-5.8984000589839991E-2</v>
      </c>
      <c r="J195" s="8">
        <f>+'Simulation and  VaR'!J208/'Simulation and  VaR'!J207-1</f>
        <v>-5.6232427366447846E-2</v>
      </c>
      <c r="K195" s="8">
        <f>+'Simulation and  VaR'!K208/'Simulation and  VaR'!K207-1</f>
        <v>-1.6691147015622798E-3</v>
      </c>
      <c r="L195" s="8">
        <f>+'Simulation and  VaR'!L208/'Simulation and  VaR'!L207-1</f>
        <v>-6.7894424170414913E-3</v>
      </c>
      <c r="N195" s="26">
        <f t="shared" si="22"/>
        <v>-4.5412912458816651E-2</v>
      </c>
      <c r="O195" s="26">
        <f t="shared" si="23"/>
        <v>-1.2188526366261394E-2</v>
      </c>
      <c r="P195" s="26">
        <f t="shared" si="24"/>
        <v>-1.1985261635244097E-2</v>
      </c>
      <c r="Q195" s="26">
        <f t="shared" si="25"/>
        <v>-1.2505712558336674E-2</v>
      </c>
      <c r="R195" s="26">
        <f t="shared" si="26"/>
        <v>-1.28518411187618E-2</v>
      </c>
      <c r="S195" s="26">
        <f t="shared" si="27"/>
        <v>-8.8151701125144845E-3</v>
      </c>
      <c r="T195" s="26">
        <f t="shared" si="28"/>
        <v>-2.0516790449684571E-2</v>
      </c>
      <c r="U195" s="26">
        <f t="shared" si="29"/>
        <v>-7.1385766718877364E-2</v>
      </c>
      <c r="V195" s="26">
        <f t="shared" si="30"/>
        <v>-6.6461633338090131E-2</v>
      </c>
      <c r="W195" s="26">
        <f t="shared" si="31"/>
        <v>-1.0219941969086526E-4</v>
      </c>
      <c r="X195" s="26">
        <f t="shared" si="32"/>
        <v>-3.2652073032857849E-3</v>
      </c>
    </row>
    <row r="196" spans="2:24" x14ac:dyDescent="0.2">
      <c r="B196" s="8">
        <f>+'Simulation and  VaR'!B209/'Simulation and  VaR'!B208-1</f>
        <v>1.5282292675283138E-2</v>
      </c>
      <c r="C196" s="8">
        <f>+'Simulation and  VaR'!C209/'Simulation and  VaR'!C208-1</f>
        <v>1.2899316076530054E-2</v>
      </c>
      <c r="D196" s="8">
        <f>+'Simulation and  VaR'!D209/'Simulation and  VaR'!D208-1</f>
        <v>1.3050570962479524E-2</v>
      </c>
      <c r="E196" s="8">
        <f>+'Simulation and  VaR'!E209/'Simulation and  VaR'!E208-1</f>
        <v>9.5999999999998309E-3</v>
      </c>
      <c r="F196" s="8">
        <f>+'Simulation and  VaR'!F209/'Simulation and  VaR'!F208-1</f>
        <v>9.244992295839749E-3</v>
      </c>
      <c r="G196" s="8">
        <f>+'Simulation and  VaR'!G209/'Simulation and  VaR'!G208-1</f>
        <v>1.1135857461024301E-2</v>
      </c>
      <c r="H196" s="8">
        <f>+'Simulation and  VaR'!H209/'Simulation and  VaR'!H208-1</f>
        <v>1.7424798239178196E-2</v>
      </c>
      <c r="I196" s="8">
        <f>+'Simulation and  VaR'!I209/'Simulation and  VaR'!I208-1</f>
        <v>5.3853587192143948E-2</v>
      </c>
      <c r="J196" s="8">
        <f>+'Simulation and  VaR'!J209/'Simulation and  VaR'!J208-1</f>
        <v>1.6550810989739428E-3</v>
      </c>
      <c r="K196" s="8">
        <f>+'Simulation and  VaR'!K209/'Simulation and  VaR'!K208-1</f>
        <v>-2.1534140306293081E-2</v>
      </c>
      <c r="L196" s="8">
        <f>+'Simulation and  VaR'!L209/'Simulation and  VaR'!L208-1</f>
        <v>-6.622233615312334E-3</v>
      </c>
      <c r="N196" s="26">
        <f t="shared" si="22"/>
        <v>1.0761368182858085E-2</v>
      </c>
      <c r="O196" s="26">
        <f t="shared" si="23"/>
        <v>1.0382546057953461E-2</v>
      </c>
      <c r="P196" s="26">
        <f t="shared" si="24"/>
        <v>1.0758362639028581E-2</v>
      </c>
      <c r="Q196" s="26">
        <f t="shared" si="25"/>
        <v>7.3872407274905121E-3</v>
      </c>
      <c r="R196" s="26">
        <f t="shared" si="26"/>
        <v>7.0638828843949761E-3</v>
      </c>
      <c r="S196" s="26">
        <f t="shared" si="27"/>
        <v>8.9578554901026917E-3</v>
      </c>
      <c r="T196" s="26">
        <f t="shared" si="28"/>
        <v>1.2081418194117791E-2</v>
      </c>
      <c r="U196" s="26">
        <f t="shared" si="29"/>
        <v>4.1451821063106568E-2</v>
      </c>
      <c r="V196" s="26">
        <f t="shared" si="30"/>
        <v>-8.574124872668341E-3</v>
      </c>
      <c r="W196" s="26">
        <f t="shared" si="31"/>
        <v>-1.9967225024421668E-2</v>
      </c>
      <c r="X196" s="26">
        <f t="shared" si="32"/>
        <v>-3.0979985015566276E-3</v>
      </c>
    </row>
    <row r="197" spans="2:24" x14ac:dyDescent="0.2">
      <c r="B197" s="8">
        <f>+'Simulation and  VaR'!B210/'Simulation and  VaR'!B209-1</f>
        <v>2.7046324616394557E-2</v>
      </c>
      <c r="C197" s="8">
        <f>+'Simulation and  VaR'!C210/'Simulation and  VaR'!C209-1</f>
        <v>1.1925111931623933E-2</v>
      </c>
      <c r="D197" s="8">
        <f>+'Simulation and  VaR'!D210/'Simulation and  VaR'!D209-1</f>
        <v>1.2882447665056418E-2</v>
      </c>
      <c r="E197" s="8">
        <f>+'Simulation and  VaR'!E210/'Simulation and  VaR'!E209-1</f>
        <v>1.188589540412055E-2</v>
      </c>
      <c r="F197" s="8">
        <f>+'Simulation and  VaR'!F210/'Simulation and  VaR'!F209-1</f>
        <v>9.1603053435114212E-3</v>
      </c>
      <c r="G197" s="8">
        <f>+'Simulation and  VaR'!G210/'Simulation and  VaR'!G209-1</f>
        <v>1.0279001468428861E-2</v>
      </c>
      <c r="H197" s="8">
        <f>+'Simulation and  VaR'!H210/'Simulation and  VaR'!H209-1</f>
        <v>-8.8336037497745989E-3</v>
      </c>
      <c r="I197" s="8">
        <f>+'Simulation and  VaR'!I210/'Simulation and  VaR'!I209-1</f>
        <v>-5.3282446531684458E-2</v>
      </c>
      <c r="J197" s="8">
        <f>+'Simulation and  VaR'!J210/'Simulation and  VaR'!J209-1</f>
        <v>-3.3046926635822871E-2</v>
      </c>
      <c r="K197" s="8">
        <f>+'Simulation and  VaR'!K210/'Simulation and  VaR'!K209-1</f>
        <v>-7.8600232383295721E-3</v>
      </c>
      <c r="L197" s="8">
        <f>+'Simulation and  VaR'!L210/'Simulation and  VaR'!L209-1</f>
        <v>-3.4407122274311419E-3</v>
      </c>
      <c r="N197" s="26">
        <f t="shared" si="22"/>
        <v>2.2525400123969502E-2</v>
      </c>
      <c r="O197" s="26">
        <f t="shared" si="23"/>
        <v>9.4083419130473397E-3</v>
      </c>
      <c r="P197" s="26">
        <f t="shared" si="24"/>
        <v>1.0590239341605474E-2</v>
      </c>
      <c r="Q197" s="26">
        <f t="shared" si="25"/>
        <v>9.6731361316112312E-3</v>
      </c>
      <c r="R197" s="26">
        <f t="shared" si="26"/>
        <v>6.9791959320666484E-3</v>
      </c>
      <c r="S197" s="26">
        <f t="shared" si="27"/>
        <v>8.1009994975072518E-3</v>
      </c>
      <c r="T197" s="26">
        <f t="shared" si="28"/>
        <v>-1.4176983794835004E-2</v>
      </c>
      <c r="U197" s="26">
        <f t="shared" si="29"/>
        <v>-6.568421266072183E-2</v>
      </c>
      <c r="V197" s="26">
        <f t="shared" si="30"/>
        <v>-4.3276132607465156E-2</v>
      </c>
      <c r="W197" s="26">
        <f t="shared" si="31"/>
        <v>-6.2931079564581575E-3</v>
      </c>
      <c r="X197" s="26">
        <f t="shared" si="32"/>
        <v>8.352288632456446E-5</v>
      </c>
    </row>
    <row r="198" spans="2:24" x14ac:dyDescent="0.2">
      <c r="B198" s="8">
        <f>+'Simulation and  VaR'!B211/'Simulation and  VaR'!B210-1</f>
        <v>-1.0546261311172866E-2</v>
      </c>
      <c r="C198" s="8">
        <f>+'Simulation and  VaR'!C211/'Simulation and  VaR'!C210-1</f>
        <v>-1.3071632549487511E-2</v>
      </c>
      <c r="D198" s="8">
        <f>+'Simulation and  VaR'!D211/'Simulation and  VaR'!D210-1</f>
        <v>-2.941176470588247E-2</v>
      </c>
      <c r="E198" s="8">
        <f>+'Simulation and  VaR'!E211/'Simulation and  VaR'!E210-1</f>
        <v>-3.9154267815191268E-3</v>
      </c>
      <c r="F198" s="8">
        <f>+'Simulation and  VaR'!F211/'Simulation and  VaR'!F210-1</f>
        <v>-6.0514372163389396E-3</v>
      </c>
      <c r="G198" s="8">
        <f>+'Simulation and  VaR'!G211/'Simulation and  VaR'!G210-1</f>
        <v>-7.2674418604651292E-3</v>
      </c>
      <c r="H198" s="8">
        <f>+'Simulation and  VaR'!H211/'Simulation and  VaR'!H210-1</f>
        <v>-9.2154722929550514E-3</v>
      </c>
      <c r="I198" s="8">
        <f>+'Simulation and  VaR'!I211/'Simulation and  VaR'!I210-1</f>
        <v>-2.3219287453208004E-2</v>
      </c>
      <c r="J198" s="8">
        <f>+'Simulation and  VaR'!J211/'Simulation and  VaR'!J210-1</f>
        <v>-1.0252904989747069E-2</v>
      </c>
      <c r="K198" s="8">
        <f>+'Simulation and  VaR'!K211/'Simulation and  VaR'!K210-1</f>
        <v>-3.4651419123725602E-2</v>
      </c>
      <c r="L198" s="8">
        <f>+'Simulation and  VaR'!L211/'Simulation and  VaR'!L210-1</f>
        <v>1.2817746320832102E-2</v>
      </c>
      <c r="N198" s="26">
        <f t="shared" ref="N198:N254" si="33">B198-$B$256</f>
        <v>-1.5067185803597919E-2</v>
      </c>
      <c r="O198" s="26">
        <f t="shared" ref="O198:O254" si="34">C198-$C$256</f>
        <v>-1.5588402568064104E-2</v>
      </c>
      <c r="P198" s="26">
        <f t="shared" ref="P198:P254" si="35">D198-$D$256</f>
        <v>-3.1703973029333414E-2</v>
      </c>
      <c r="Q198" s="26">
        <f t="shared" ref="Q198:Q254" si="36">E198-$E$256</f>
        <v>-6.1281860540284457E-3</v>
      </c>
      <c r="R198" s="26">
        <f t="shared" ref="R198:R254" si="37">F198-$F$256</f>
        <v>-8.2325466277837125E-3</v>
      </c>
      <c r="S198" s="26">
        <f t="shared" ref="S198:S254" si="38">G198-$G$256</f>
        <v>-9.4454438313867385E-3</v>
      </c>
      <c r="T198" s="26">
        <f t="shared" ref="T198:T254" si="39">H198-$H$256</f>
        <v>-1.4558852338015457E-2</v>
      </c>
      <c r="U198" s="26">
        <f t="shared" ref="U198:U254" si="40">I198-$I$256</f>
        <v>-3.5621053582245384E-2</v>
      </c>
      <c r="V198" s="26">
        <f t="shared" ref="V198:V254" si="41">J198-$J$256</f>
        <v>-2.0482110961389355E-2</v>
      </c>
      <c r="W198" s="26">
        <f t="shared" ref="W198:W254" si="42">K198-$K$256</f>
        <v>-3.3084503841854185E-2</v>
      </c>
      <c r="X198" s="26">
        <f t="shared" ref="X198:X254" si="43">L198-$L$256</f>
        <v>1.6341981434587809E-2</v>
      </c>
    </row>
    <row r="199" spans="2:24" x14ac:dyDescent="0.2">
      <c r="B199" s="8">
        <f>+'Simulation and  VaR'!B212/'Simulation and  VaR'!B211-1</f>
        <v>2.1190029352823547E-2</v>
      </c>
      <c r="C199" s="8">
        <f>+'Simulation and  VaR'!C212/'Simulation and  VaR'!C211-1</f>
        <v>1.4321503481492082E-2</v>
      </c>
      <c r="D199" s="8">
        <f>+'Simulation and  VaR'!D212/'Simulation and  VaR'!D211-1</f>
        <v>-9.8280098280097983E-3</v>
      </c>
      <c r="E199" s="8">
        <f>+'Simulation and  VaR'!E212/'Simulation and  VaR'!E211-1</f>
        <v>-7.8616352201266171E-4</v>
      </c>
      <c r="F199" s="8">
        <f>+'Simulation and  VaR'!F212/'Simulation and  VaR'!F211-1</f>
        <v>-1.5220700152207556E-3</v>
      </c>
      <c r="G199" s="8">
        <f>+'Simulation and  VaR'!G212/'Simulation and  VaR'!G211-1</f>
        <v>-4.3923865300147247E-3</v>
      </c>
      <c r="H199" s="8">
        <f>+'Simulation and  VaR'!H212/'Simulation and  VaR'!H211-1</f>
        <v>-3.8856933055929521E-2</v>
      </c>
      <c r="I199" s="8">
        <f>+'Simulation and  VaR'!I212/'Simulation and  VaR'!I211-1</f>
        <v>5.8610709117221438E-2</v>
      </c>
      <c r="J199" s="8">
        <f>+'Simulation and  VaR'!J212/'Simulation and  VaR'!J211-1</f>
        <v>5.0069060773480611E-2</v>
      </c>
      <c r="K199" s="8">
        <f>+'Simulation and  VaR'!K212/'Simulation and  VaR'!K211-1</f>
        <v>6.3726539641761226E-2</v>
      </c>
      <c r="L199" s="8">
        <f>+'Simulation and  VaR'!L212/'Simulation and  VaR'!L211-1</f>
        <v>-5.2837906937105439E-3</v>
      </c>
      <c r="N199" s="26">
        <f t="shared" si="33"/>
        <v>1.6669104860398493E-2</v>
      </c>
      <c r="O199" s="26">
        <f t="shared" si="34"/>
        <v>1.1804733462915488E-2</v>
      </c>
      <c r="P199" s="26">
        <f t="shared" si="35"/>
        <v>-1.2120218151460742E-2</v>
      </c>
      <c r="Q199" s="26">
        <f t="shared" si="36"/>
        <v>-2.9989227945219801E-3</v>
      </c>
      <c r="R199" s="26">
        <f t="shared" si="37"/>
        <v>-3.7031794266655289E-3</v>
      </c>
      <c r="S199" s="26">
        <f t="shared" si="38"/>
        <v>-6.570388500936334E-3</v>
      </c>
      <c r="T199" s="26">
        <f t="shared" si="39"/>
        <v>-4.420031310098993E-2</v>
      </c>
      <c r="U199" s="26">
        <f t="shared" si="40"/>
        <v>4.6208942988184058E-2</v>
      </c>
      <c r="V199" s="26">
        <f t="shared" si="41"/>
        <v>3.9839854801838326E-2</v>
      </c>
      <c r="W199" s="26">
        <f t="shared" si="42"/>
        <v>6.5293454923632643E-2</v>
      </c>
      <c r="X199" s="26">
        <f t="shared" si="43"/>
        <v>-1.7595555799548375E-3</v>
      </c>
    </row>
    <row r="200" spans="2:24" x14ac:dyDescent="0.2">
      <c r="B200" s="8">
        <f>+'Simulation and  VaR'!B213/'Simulation and  VaR'!B212-1</f>
        <v>4.8308205299679496E-2</v>
      </c>
      <c r="C200" s="8">
        <f>+'Simulation and  VaR'!C213/'Simulation and  VaR'!C212-1</f>
        <v>4.0244803392442963E-2</v>
      </c>
      <c r="D200" s="8">
        <f>+'Simulation and  VaR'!D213/'Simulation and  VaR'!D212-1</f>
        <v>4.0529363110008321E-2</v>
      </c>
      <c r="E200" s="8">
        <f>+'Simulation and  VaR'!E213/'Simulation and  VaR'!E212-1</f>
        <v>4.0912667191188135E-2</v>
      </c>
      <c r="F200" s="8">
        <f>+'Simulation and  VaR'!F213/'Simulation and  VaR'!F212-1</f>
        <v>3.2774390243902385E-2</v>
      </c>
      <c r="G200" s="8">
        <f>+'Simulation and  VaR'!G213/'Simulation and  VaR'!G212-1</f>
        <v>2.941176470588247E-2</v>
      </c>
      <c r="H200" s="8">
        <f>+'Simulation and  VaR'!H213/'Simulation and  VaR'!H212-1</f>
        <v>1.349716686827529E-2</v>
      </c>
      <c r="I200" s="8">
        <f>+'Simulation and  VaR'!I213/'Simulation and  VaR'!I212-1</f>
        <v>-1.7088174982911819E-2</v>
      </c>
      <c r="J200" s="8">
        <f>+'Simulation and  VaR'!J213/'Simulation and  VaR'!J212-1</f>
        <v>3.2883919763235792E-3</v>
      </c>
      <c r="K200" s="8">
        <f>+'Simulation and  VaR'!K213/'Simulation and  VaR'!K212-1</f>
        <v>-3.5556151885147047E-2</v>
      </c>
      <c r="L200" s="8">
        <f>+'Simulation and  VaR'!L213/'Simulation and  VaR'!L212-1</f>
        <v>-3.7183002056202952E-2</v>
      </c>
      <c r="N200" s="26">
        <f t="shared" si="33"/>
        <v>4.3787280807254442E-2</v>
      </c>
      <c r="O200" s="26">
        <f t="shared" si="34"/>
        <v>3.772803337386637E-2</v>
      </c>
      <c r="P200" s="26">
        <f t="shared" si="35"/>
        <v>3.8237154786557377E-2</v>
      </c>
      <c r="Q200" s="26">
        <f t="shared" si="36"/>
        <v>3.8699907918678819E-2</v>
      </c>
      <c r="R200" s="26">
        <f t="shared" si="37"/>
        <v>3.059328083245761E-2</v>
      </c>
      <c r="S200" s="26">
        <f t="shared" si="38"/>
        <v>2.7233762734960861E-2</v>
      </c>
      <c r="T200" s="26">
        <f t="shared" si="39"/>
        <v>8.1537868232148848E-3</v>
      </c>
      <c r="U200" s="26">
        <f t="shared" si="40"/>
        <v>-2.9489941111949199E-2</v>
      </c>
      <c r="V200" s="26">
        <f t="shared" si="41"/>
        <v>-6.9408139953187047E-3</v>
      </c>
      <c r="W200" s="26">
        <f t="shared" si="42"/>
        <v>-3.398923660327563E-2</v>
      </c>
      <c r="X200" s="26">
        <f t="shared" si="43"/>
        <v>-3.3658766942447245E-2</v>
      </c>
    </row>
    <row r="201" spans="2:24" x14ac:dyDescent="0.2">
      <c r="B201" s="8">
        <f>+'Simulation and  VaR'!B214/'Simulation and  VaR'!B213-1</f>
        <v>1.9335033993814088E-2</v>
      </c>
      <c r="C201" s="8">
        <f>+'Simulation and  VaR'!C214/'Simulation and  VaR'!C213-1</f>
        <v>2.5758246081470926E-2</v>
      </c>
      <c r="D201" s="8">
        <f>+'Simulation and  VaR'!D214/'Simulation and  VaR'!D213-1</f>
        <v>1.9077901430842648E-2</v>
      </c>
      <c r="E201" s="8">
        <f>+'Simulation and  VaR'!E214/'Simulation and  VaR'!E213-1</f>
        <v>1.9652305366591127E-2</v>
      </c>
      <c r="F201" s="8">
        <f>+'Simulation and  VaR'!F214/'Simulation and  VaR'!F213-1</f>
        <v>1.6974169741697409E-2</v>
      </c>
      <c r="G201" s="8">
        <f>+'Simulation and  VaR'!G214/'Simulation and  VaR'!G213-1</f>
        <v>2.2857142857142909E-2</v>
      </c>
      <c r="H201" s="8">
        <f>+'Simulation and  VaR'!H214/'Simulation and  VaR'!H213-1</f>
        <v>5.4651674100132386E-3</v>
      </c>
      <c r="I201" s="8">
        <f>+'Simulation and  VaR'!I214/'Simulation and  VaR'!I213-1</f>
        <v>-3.2838819347859705E-2</v>
      </c>
      <c r="J201" s="8">
        <f>+'Simulation and  VaR'!J214/'Simulation and  VaR'!J213-1</f>
        <v>6.555227794165841E-3</v>
      </c>
      <c r="K201" s="8">
        <f>+'Simulation and  VaR'!K214/'Simulation and  VaR'!K213-1</f>
        <v>-2.7476349471341033E-2</v>
      </c>
      <c r="L201" s="8">
        <f>+'Simulation and  VaR'!L214/'Simulation and  VaR'!L213-1</f>
        <v>1.0010678056593614E-2</v>
      </c>
      <c r="N201" s="26">
        <f t="shared" si="33"/>
        <v>1.4814109501389035E-2</v>
      </c>
      <c r="O201" s="26">
        <f t="shared" si="34"/>
        <v>2.3241476062894333E-2</v>
      </c>
      <c r="P201" s="26">
        <f t="shared" si="35"/>
        <v>1.6785693107391704E-2</v>
      </c>
      <c r="Q201" s="26">
        <f t="shared" si="36"/>
        <v>1.7439546094081809E-2</v>
      </c>
      <c r="R201" s="26">
        <f t="shared" si="37"/>
        <v>1.4793060330252636E-2</v>
      </c>
      <c r="S201" s="26">
        <f t="shared" si="38"/>
        <v>2.06791408862213E-2</v>
      </c>
      <c r="T201" s="26">
        <f t="shared" si="39"/>
        <v>1.2178736495283352E-4</v>
      </c>
      <c r="U201" s="26">
        <f t="shared" si="40"/>
        <v>-4.5240585476897084E-2</v>
      </c>
      <c r="V201" s="26">
        <f t="shared" si="41"/>
        <v>-3.6739781774764429E-3</v>
      </c>
      <c r="W201" s="26">
        <f t="shared" si="42"/>
        <v>-2.5909434189469619E-2</v>
      </c>
      <c r="X201" s="26">
        <f t="shared" si="43"/>
        <v>1.3534913170349321E-2</v>
      </c>
    </row>
    <row r="202" spans="2:24" x14ac:dyDescent="0.2">
      <c r="B202" s="8">
        <f>+'Simulation and  VaR'!B215/'Simulation and  VaR'!B214-1</f>
        <v>1.4519400981304997E-2</v>
      </c>
      <c r="C202" s="8">
        <f>+'Simulation and  VaR'!C215/'Simulation and  VaR'!C214-1</f>
        <v>6.1041357160663834E-2</v>
      </c>
      <c r="D202" s="8">
        <f>+'Simulation and  VaR'!D215/'Simulation and  VaR'!D214-1</f>
        <v>3.6661466458658198E-2</v>
      </c>
      <c r="E202" s="8">
        <f>+'Simulation and  VaR'!E215/'Simulation and  VaR'!E214-1</f>
        <v>4.5959970348406154E-2</v>
      </c>
      <c r="F202" s="8">
        <f>+'Simulation and  VaR'!F215/'Simulation and  VaR'!F214-1</f>
        <v>4.3541364296081353E-2</v>
      </c>
      <c r="G202" s="8">
        <f>+'Simulation and  VaR'!G215/'Simulation and  VaR'!G214-1</f>
        <v>3.0027932960893899E-2</v>
      </c>
      <c r="H202" s="8">
        <f>+'Simulation and  VaR'!H215/'Simulation and  VaR'!H214-1</f>
        <v>-5.935274272147939E-2</v>
      </c>
      <c r="I202" s="8">
        <f>+'Simulation and  VaR'!I215/'Simulation and  VaR'!I214-1</f>
        <v>2.4633165561503079E-2</v>
      </c>
      <c r="J202" s="8">
        <f>+'Simulation and  VaR'!J215/'Simulation and  VaR'!J214-1</f>
        <v>-1.6281341582546349E-2</v>
      </c>
      <c r="K202" s="8">
        <f>+'Simulation and  VaR'!K215/'Simulation and  VaR'!K214-1</f>
        <v>-8.9407052428295275E-3</v>
      </c>
      <c r="L202" s="8">
        <f>+'Simulation and  VaR'!L215/'Simulation and  VaR'!L214-1</f>
        <v>2.0175322673010143E-2</v>
      </c>
      <c r="N202" s="26">
        <f t="shared" si="33"/>
        <v>9.9984764888799444E-3</v>
      </c>
      <c r="O202" s="26">
        <f t="shared" si="34"/>
        <v>5.8524587142087241E-2</v>
      </c>
      <c r="P202" s="26">
        <f t="shared" si="35"/>
        <v>3.4369258135207255E-2</v>
      </c>
      <c r="Q202" s="26">
        <f t="shared" si="36"/>
        <v>4.3747211075896839E-2</v>
      </c>
      <c r="R202" s="26">
        <f t="shared" si="37"/>
        <v>4.1360254884636578E-2</v>
      </c>
      <c r="S202" s="26">
        <f t="shared" si="38"/>
        <v>2.784993098997229E-2</v>
      </c>
      <c r="T202" s="26">
        <f t="shared" si="39"/>
        <v>-6.4696122766539799E-2</v>
      </c>
      <c r="U202" s="26">
        <f t="shared" si="40"/>
        <v>1.2231399432465699E-2</v>
      </c>
      <c r="V202" s="26">
        <f t="shared" si="41"/>
        <v>-2.6510547554188635E-2</v>
      </c>
      <c r="W202" s="26">
        <f t="shared" si="42"/>
        <v>-7.3737899609581129E-3</v>
      </c>
      <c r="X202" s="26">
        <f t="shared" si="43"/>
        <v>2.369955778676585E-2</v>
      </c>
    </row>
    <row r="203" spans="2:24" x14ac:dyDescent="0.2">
      <c r="B203" s="8">
        <f>+'Simulation and  VaR'!B216/'Simulation and  VaR'!B215-1</f>
        <v>3.5381529725342364E-3</v>
      </c>
      <c r="C203" s="8">
        <f>+'Simulation and  VaR'!C216/'Simulation and  VaR'!C215-1</f>
        <v>1.1493029173754055E-2</v>
      </c>
      <c r="D203" s="8">
        <f>+'Simulation and  VaR'!D216/'Simulation and  VaR'!D215-1</f>
        <v>2.0316027088036259E-2</v>
      </c>
      <c r="E203" s="8">
        <f>+'Simulation and  VaR'!E216/'Simulation and  VaR'!E215-1</f>
        <v>1.6300496102055417E-2</v>
      </c>
      <c r="F203" s="8">
        <f>+'Simulation and  VaR'!F216/'Simulation and  VaR'!F215-1</f>
        <v>2.0166898470097339E-2</v>
      </c>
      <c r="G203" s="8">
        <f>+'Simulation and  VaR'!G216/'Simulation and  VaR'!G215-1</f>
        <v>2.1016949152542486E-2</v>
      </c>
      <c r="H203" s="8">
        <f>+'Simulation and  VaR'!H216/'Simulation and  VaR'!H215-1</f>
        <v>1.7468119022316708E-2</v>
      </c>
      <c r="I203" s="8">
        <f>+'Simulation and  VaR'!I216/'Simulation and  VaR'!I215-1</f>
        <v>-2.9239006133693679E-2</v>
      </c>
      <c r="J203" s="8">
        <f>+'Simulation and  VaR'!J216/'Simulation and  VaR'!J215-1</f>
        <v>1.8205892088712261E-2</v>
      </c>
      <c r="K203" s="8">
        <f>+'Simulation and  VaR'!K216/'Simulation and  VaR'!K215-1</f>
        <v>-2.0207852193995457E-2</v>
      </c>
      <c r="L203" s="8">
        <f>+'Simulation and  VaR'!L216/'Simulation and  VaR'!L215-1</f>
        <v>2.4698821192624898E-2</v>
      </c>
      <c r="N203" s="26">
        <f t="shared" si="33"/>
        <v>-9.827715198908165E-4</v>
      </c>
      <c r="O203" s="26">
        <f t="shared" si="34"/>
        <v>8.9762591551774615E-3</v>
      </c>
      <c r="P203" s="26">
        <f t="shared" si="35"/>
        <v>1.8023818764585316E-2</v>
      </c>
      <c r="Q203" s="26">
        <f t="shared" si="36"/>
        <v>1.4087736829546098E-2</v>
      </c>
      <c r="R203" s="26">
        <f t="shared" si="37"/>
        <v>1.7985789058652564E-2</v>
      </c>
      <c r="S203" s="26">
        <f t="shared" si="38"/>
        <v>1.8838947181620876E-2</v>
      </c>
      <c r="T203" s="26">
        <f t="shared" si="39"/>
        <v>1.2124738977256303E-2</v>
      </c>
      <c r="U203" s="26">
        <f t="shared" si="40"/>
        <v>-4.1640772262731059E-2</v>
      </c>
      <c r="V203" s="26">
        <f t="shared" si="41"/>
        <v>7.9766861170699772E-3</v>
      </c>
      <c r="W203" s="26">
        <f t="shared" si="42"/>
        <v>-1.8640936912124043E-2</v>
      </c>
      <c r="X203" s="26">
        <f t="shared" si="43"/>
        <v>2.8223056306380605E-2</v>
      </c>
    </row>
    <row r="204" spans="2:24" x14ac:dyDescent="0.2">
      <c r="B204" s="8">
        <f>+'Simulation and  VaR'!B217/'Simulation and  VaR'!B216-1</f>
        <v>2.5673604959466134E-2</v>
      </c>
      <c r="C204" s="8">
        <f>+'Simulation and  VaR'!C217/'Simulation and  VaR'!C216-1</f>
        <v>-1.4770375042580497E-2</v>
      </c>
      <c r="D204" s="8">
        <f>+'Simulation and  VaR'!D217/'Simulation and  VaR'!D216-1</f>
        <v>-8.1120943952803781E-3</v>
      </c>
      <c r="E204" s="8">
        <f>+'Simulation and  VaR'!E217/'Simulation and  VaR'!E216-1</f>
        <v>-1.4644351464435212E-2</v>
      </c>
      <c r="F204" s="8">
        <f>+'Simulation and  VaR'!F217/'Simulation and  VaR'!F216-1</f>
        <v>-6.1349693251533388E-3</v>
      </c>
      <c r="G204" s="8">
        <f>+'Simulation and  VaR'!G217/'Simulation and  VaR'!G216-1</f>
        <v>6.6401062416998613E-3</v>
      </c>
      <c r="H204" s="8">
        <f>+'Simulation and  VaR'!H217/'Simulation and  VaR'!H216-1</f>
        <v>-1.645015993211052E-2</v>
      </c>
      <c r="I204" s="8">
        <f>+'Simulation and  VaR'!I217/'Simulation and  VaR'!I216-1</f>
        <v>-8.6664346336108866E-2</v>
      </c>
      <c r="J204" s="8">
        <f>+'Simulation and  VaR'!J217/'Simulation and  VaR'!J216-1</f>
        <v>-3.9011703511053319E-2</v>
      </c>
      <c r="K204" s="8">
        <f>+'Simulation and  VaR'!K217/'Simulation and  VaR'!K216-1</f>
        <v>-3.697701826753097E-2</v>
      </c>
      <c r="L204" s="8">
        <f>+'Simulation and  VaR'!L217/'Simulation and  VaR'!L216-1</f>
        <v>3.3711179469891661E-2</v>
      </c>
      <c r="N204" s="26">
        <f t="shared" si="33"/>
        <v>2.115268046704108E-2</v>
      </c>
      <c r="O204" s="26">
        <f t="shared" si="34"/>
        <v>-1.728714506115709E-2</v>
      </c>
      <c r="P204" s="26">
        <f t="shared" si="35"/>
        <v>-1.0404302718731322E-2</v>
      </c>
      <c r="Q204" s="26">
        <f t="shared" si="36"/>
        <v>-1.6857110736944531E-2</v>
      </c>
      <c r="R204" s="26">
        <f t="shared" si="37"/>
        <v>-8.3160787365981117E-3</v>
      </c>
      <c r="S204" s="26">
        <f t="shared" si="38"/>
        <v>4.462104270778252E-3</v>
      </c>
      <c r="T204" s="26">
        <f t="shared" si="39"/>
        <v>-2.1793539977170925E-2</v>
      </c>
      <c r="U204" s="26">
        <f t="shared" si="40"/>
        <v>-9.9066112465146239E-2</v>
      </c>
      <c r="V204" s="26">
        <f t="shared" si="41"/>
        <v>-4.9240909482695605E-2</v>
      </c>
      <c r="W204" s="26">
        <f t="shared" si="42"/>
        <v>-3.5410102985659553E-2</v>
      </c>
      <c r="X204" s="26">
        <f t="shared" si="43"/>
        <v>3.7235414583647368E-2</v>
      </c>
    </row>
    <row r="205" spans="2:24" x14ac:dyDescent="0.2">
      <c r="B205" s="8">
        <f>+'Simulation and  VaR'!B218/'Simulation and  VaR'!B217-1</f>
        <v>3.5625194026468687E-2</v>
      </c>
      <c r="C205" s="8">
        <f>+'Simulation and  VaR'!C218/'Simulation and  VaR'!C217-1</f>
        <v>-4.8330510332879384E-2</v>
      </c>
      <c r="D205" s="8">
        <f>+'Simulation and  VaR'!D218/'Simulation and  VaR'!D217-1</f>
        <v>-4.2379182156133899E-2</v>
      </c>
      <c r="E205" s="8">
        <f>+'Simulation and  VaR'!E218/'Simulation and  VaR'!E217-1</f>
        <v>-4.6001415428166936E-2</v>
      </c>
      <c r="F205" s="8">
        <f>+'Simulation and  VaR'!F218/'Simulation and  VaR'!F217-1</f>
        <v>-3.0178326474622708E-2</v>
      </c>
      <c r="G205" s="8">
        <f>+'Simulation and  VaR'!G218/'Simulation and  VaR'!G217-1</f>
        <v>-3.4300791556728161E-2</v>
      </c>
      <c r="H205" s="8">
        <f>+'Simulation and  VaR'!H218/'Simulation and  VaR'!H217-1</f>
        <v>0.10632508130351104</v>
      </c>
      <c r="I205" s="8">
        <f>+'Simulation and  VaR'!I218/'Simulation and  VaR'!I217-1</f>
        <v>2.0138359617752233E-2</v>
      </c>
      <c r="J205" s="8">
        <f>+'Simulation and  VaR'!J218/'Simulation and  VaR'!J217-1</f>
        <v>-5.7510148849796994E-2</v>
      </c>
      <c r="K205" s="8">
        <f>+'Simulation and  VaR'!K218/'Simulation and  VaR'!K217-1</f>
        <v>1.5297537096525815E-4</v>
      </c>
      <c r="L205" s="8">
        <f>+'Simulation and  VaR'!L218/'Simulation and  VaR'!L217-1</f>
        <v>-1.3860013860013898E-2</v>
      </c>
      <c r="N205" s="26">
        <f t="shared" si="33"/>
        <v>3.1104269534043633E-2</v>
      </c>
      <c r="O205" s="26">
        <f t="shared" si="34"/>
        <v>-5.0847280351455977E-2</v>
      </c>
      <c r="P205" s="26">
        <f t="shared" si="35"/>
        <v>-4.4671390479584842E-2</v>
      </c>
      <c r="Q205" s="26">
        <f t="shared" si="36"/>
        <v>-4.8214174700676252E-2</v>
      </c>
      <c r="R205" s="26">
        <f t="shared" si="37"/>
        <v>-3.2359435886067482E-2</v>
      </c>
      <c r="S205" s="26">
        <f t="shared" si="38"/>
        <v>-3.6478793527649767E-2</v>
      </c>
      <c r="T205" s="26">
        <f t="shared" si="39"/>
        <v>0.10098170125845063</v>
      </c>
      <c r="U205" s="26">
        <f t="shared" si="40"/>
        <v>7.7365934887148533E-3</v>
      </c>
      <c r="V205" s="26">
        <f t="shared" si="41"/>
        <v>-6.7739354821439279E-2</v>
      </c>
      <c r="W205" s="26">
        <f t="shared" si="42"/>
        <v>1.7198906528366727E-3</v>
      </c>
      <c r="X205" s="26">
        <f t="shared" si="43"/>
        <v>-1.0335778746258191E-2</v>
      </c>
    </row>
    <row r="206" spans="2:24" x14ac:dyDescent="0.2">
      <c r="B206" s="8">
        <f>+'Simulation and  VaR'!B219/'Simulation and  VaR'!B218-1</f>
        <v>-9.5604916861614653E-3</v>
      </c>
      <c r="C206" s="8">
        <f>+'Simulation and  VaR'!C219/'Simulation and  VaR'!C218-1</f>
        <v>-1.5201481669756323E-2</v>
      </c>
      <c r="D206" s="8">
        <f>+'Simulation and  VaR'!D219/'Simulation and  VaR'!D218-1</f>
        <v>-1.6304347826086918E-2</v>
      </c>
      <c r="E206" s="8">
        <f>+'Simulation and  VaR'!E219/'Simulation and  VaR'!E218-1</f>
        <v>-1.4836795252225587E-2</v>
      </c>
      <c r="F206" s="8">
        <f>+'Simulation and  VaR'!F219/'Simulation and  VaR'!F218-1</f>
        <v>-1.3437057991513512E-2</v>
      </c>
      <c r="G206" s="8">
        <f>+'Simulation and  VaR'!G219/'Simulation and  VaR'!G218-1</f>
        <v>-1.9125683060109422E-2</v>
      </c>
      <c r="H206" s="8">
        <f>+'Simulation and  VaR'!H219/'Simulation and  VaR'!H218-1</f>
        <v>-3.4795128681984755E-3</v>
      </c>
      <c r="I206" s="8">
        <f>+'Simulation and  VaR'!I219/'Simulation and  VaR'!I218-1</f>
        <v>-1.2212292750208298E-2</v>
      </c>
      <c r="J206" s="8">
        <f>+'Simulation and  VaR'!J219/'Simulation and  VaR'!J218-1</f>
        <v>6.8198133524766558E-2</v>
      </c>
      <c r="K206" s="8">
        <f>+'Simulation and  VaR'!K219/'Simulation and  VaR'!K218-1</f>
        <v>-5.620985010706625E-2</v>
      </c>
      <c r="L206" s="8">
        <f>+'Simulation and  VaR'!L219/'Simulation and  VaR'!L218-1</f>
        <v>2.0668843784878765E-2</v>
      </c>
      <c r="N206" s="26">
        <f t="shared" si="33"/>
        <v>-1.4081416178586518E-2</v>
      </c>
      <c r="O206" s="26">
        <f t="shared" si="34"/>
        <v>-1.7718251688332916E-2</v>
      </c>
      <c r="P206" s="26">
        <f t="shared" si="35"/>
        <v>-1.8596556149537861E-2</v>
      </c>
      <c r="Q206" s="26">
        <f t="shared" si="36"/>
        <v>-1.7049554524734906E-2</v>
      </c>
      <c r="R206" s="26">
        <f t="shared" si="37"/>
        <v>-1.5618167402958285E-2</v>
      </c>
      <c r="S206" s="26">
        <f t="shared" si="38"/>
        <v>-2.1303685031031031E-2</v>
      </c>
      <c r="T206" s="26">
        <f t="shared" si="39"/>
        <v>-8.8228929132588806E-3</v>
      </c>
      <c r="U206" s="26">
        <f t="shared" si="40"/>
        <v>-2.4614058879245677E-2</v>
      </c>
      <c r="V206" s="26">
        <f t="shared" si="41"/>
        <v>5.7968927553124272E-2</v>
      </c>
      <c r="W206" s="26">
        <f t="shared" si="42"/>
        <v>-5.4642934825194833E-2</v>
      </c>
      <c r="X206" s="26">
        <f t="shared" si="43"/>
        <v>2.4193078898634472E-2</v>
      </c>
    </row>
    <row r="207" spans="2:24" x14ac:dyDescent="0.2">
      <c r="B207" s="8">
        <f>+'Simulation and  VaR'!B220/'Simulation and  VaR'!B219-1</f>
        <v>-6.2436878408409835E-2</v>
      </c>
      <c r="C207" s="8">
        <f>+'Simulation and  VaR'!C220/'Simulation and  VaR'!C219-1</f>
        <v>-2.8898721813859329E-2</v>
      </c>
      <c r="D207" s="8">
        <f>+'Simulation and  VaR'!D220/'Simulation and  VaR'!D219-1</f>
        <v>-2.3677979479084232E-3</v>
      </c>
      <c r="E207" s="8">
        <f>+'Simulation and  VaR'!E220/'Simulation and  VaR'!E219-1</f>
        <v>-1.2048192771084376E-2</v>
      </c>
      <c r="F207" s="8">
        <f>+'Simulation and  VaR'!F220/'Simulation and  VaR'!F219-1</f>
        <v>-2.3655913978494647E-2</v>
      </c>
      <c r="G207" s="8">
        <f>+'Simulation and  VaR'!G220/'Simulation and  VaR'!G219-1</f>
        <v>-2.8551532033426197E-2</v>
      </c>
      <c r="H207" s="8">
        <f>+'Simulation and  VaR'!H220/'Simulation and  VaR'!H219-1</f>
        <v>-6.0201071579002452E-5</v>
      </c>
      <c r="I207" s="8">
        <f>+'Simulation and  VaR'!I220/'Simulation and  VaR'!I219-1</f>
        <v>-2.9090062834535746E-2</v>
      </c>
      <c r="J207" s="8">
        <f>+'Simulation and  VaR'!J220/'Simulation and  VaR'!J219-1</f>
        <v>-1.6801075268817467E-3</v>
      </c>
      <c r="K207" s="8">
        <f>+'Simulation and  VaR'!K220/'Simulation and  VaR'!K219-1</f>
        <v>-1.2559760149096544E-2</v>
      </c>
      <c r="L207" s="8">
        <f>+'Simulation and  VaR'!L220/'Simulation and  VaR'!L219-1</f>
        <v>-4.8600704710218823E-3</v>
      </c>
      <c r="N207" s="26">
        <f t="shared" si="33"/>
        <v>-6.695780290083489E-2</v>
      </c>
      <c r="O207" s="26">
        <f t="shared" si="34"/>
        <v>-3.1415491832435923E-2</v>
      </c>
      <c r="P207" s="26">
        <f t="shared" si="35"/>
        <v>-4.6600062713593668E-3</v>
      </c>
      <c r="Q207" s="26">
        <f t="shared" si="36"/>
        <v>-1.4260952043593695E-2</v>
      </c>
      <c r="R207" s="26">
        <f t="shared" si="37"/>
        <v>-2.5837023389939422E-2</v>
      </c>
      <c r="S207" s="26">
        <f t="shared" si="38"/>
        <v>-3.0729534004347806E-2</v>
      </c>
      <c r="T207" s="26">
        <f t="shared" si="39"/>
        <v>-5.4035811166394075E-3</v>
      </c>
      <c r="U207" s="26">
        <f t="shared" si="40"/>
        <v>-4.1491828963573125E-2</v>
      </c>
      <c r="V207" s="26">
        <f t="shared" si="41"/>
        <v>-1.1909313498524031E-2</v>
      </c>
      <c r="W207" s="26">
        <f t="shared" si="42"/>
        <v>-1.099284486722513E-2</v>
      </c>
      <c r="X207" s="26">
        <f t="shared" si="43"/>
        <v>-1.3358353572661759E-3</v>
      </c>
    </row>
    <row r="208" spans="2:24" x14ac:dyDescent="0.2">
      <c r="B208" s="8">
        <f>+'Simulation and  VaR'!B221/'Simulation and  VaR'!B220-1</f>
        <v>-0.11830806009483252</v>
      </c>
      <c r="C208" s="8">
        <f>+'Simulation and  VaR'!C221/'Simulation and  VaR'!C220-1</f>
        <v>-4.8299179320081098E-2</v>
      </c>
      <c r="D208" s="8">
        <f>+'Simulation and  VaR'!D221/'Simulation and  VaR'!D220-1</f>
        <v>-2.6898734177215333E-2</v>
      </c>
      <c r="E208" s="8">
        <f>+'Simulation and  VaR'!E221/'Simulation and  VaR'!E220-1</f>
        <v>-3.4298780487804881E-2</v>
      </c>
      <c r="F208" s="8">
        <f>+'Simulation and  VaR'!F221/'Simulation and  VaR'!F220-1</f>
        <v>-3.8179148311306865E-2</v>
      </c>
      <c r="G208" s="8">
        <f>+'Simulation and  VaR'!G221/'Simulation and  VaR'!G220-1</f>
        <v>-3.2974910394265144E-2</v>
      </c>
      <c r="H208" s="8">
        <f>+'Simulation and  VaR'!H221/'Simulation and  VaR'!H220-1</f>
        <v>-1.5111378687537536E-2</v>
      </c>
      <c r="I208" s="8">
        <f>+'Simulation and  VaR'!I221/'Simulation and  VaR'!I220-1</f>
        <v>-1.3482742090124678E-2</v>
      </c>
      <c r="J208" s="8">
        <f>+'Simulation and  VaR'!J221/'Simulation and  VaR'!J220-1</f>
        <v>-3.1975765735442585E-2</v>
      </c>
      <c r="K208" s="8">
        <f>+'Simulation and  VaR'!K221/'Simulation and  VaR'!K220-1</f>
        <v>-1.7643197111439246E-2</v>
      </c>
      <c r="L208" s="8">
        <f>+'Simulation and  VaR'!L221/'Simulation and  VaR'!L220-1</f>
        <v>7.3257091693459397E-3</v>
      </c>
      <c r="N208" s="26">
        <f t="shared" si="33"/>
        <v>-0.12282898458725758</v>
      </c>
      <c r="O208" s="26">
        <f t="shared" si="34"/>
        <v>-5.0815949338657691E-2</v>
      </c>
      <c r="P208" s="26">
        <f t="shared" si="35"/>
        <v>-2.9190942500666277E-2</v>
      </c>
      <c r="Q208" s="26">
        <f t="shared" si="36"/>
        <v>-3.6511539760314196E-2</v>
      </c>
      <c r="R208" s="26">
        <f t="shared" si="37"/>
        <v>-4.036025772275164E-2</v>
      </c>
      <c r="S208" s="26">
        <f t="shared" si="38"/>
        <v>-3.515291236518675E-2</v>
      </c>
      <c r="T208" s="26">
        <f t="shared" si="39"/>
        <v>-2.0454758732597941E-2</v>
      </c>
      <c r="U208" s="26">
        <f t="shared" si="40"/>
        <v>-2.5884508219162057E-2</v>
      </c>
      <c r="V208" s="26">
        <f t="shared" si="41"/>
        <v>-4.2204971707084871E-2</v>
      </c>
      <c r="W208" s="26">
        <f t="shared" si="42"/>
        <v>-1.6076281829567832E-2</v>
      </c>
      <c r="X208" s="26">
        <f t="shared" si="43"/>
        <v>1.0849944283101647E-2</v>
      </c>
    </row>
    <row r="209" spans="2:24" x14ac:dyDescent="0.2">
      <c r="B209" s="8">
        <f>+'Simulation and  VaR'!B222/'Simulation and  VaR'!B221-1</f>
        <v>-6.527869089431737E-2</v>
      </c>
      <c r="C209" s="8">
        <f>+'Simulation and  VaR'!C222/'Simulation and  VaR'!C221-1</f>
        <v>-6.3139001272035644E-3</v>
      </c>
      <c r="D209" s="8">
        <f>+'Simulation and  VaR'!D222/'Simulation and  VaR'!D221-1</f>
        <v>-1.300813008130064E-2</v>
      </c>
      <c r="E209" s="8">
        <f>+'Simulation and  VaR'!E222/'Simulation and  VaR'!E221-1</f>
        <v>-1.2628255722178405E-2</v>
      </c>
      <c r="F209" s="8">
        <f>+'Simulation and  VaR'!F222/'Simulation and  VaR'!F221-1</f>
        <v>-1.2977099236641254E-2</v>
      </c>
      <c r="G209" s="8">
        <f>+'Simulation and  VaR'!G222/'Simulation and  VaR'!G221-1</f>
        <v>-5.9303187546330127E-3</v>
      </c>
      <c r="H209" s="8">
        <f>+'Simulation and  VaR'!H222/'Simulation and  VaR'!H221-1</f>
        <v>2.2373005684944047E-2</v>
      </c>
      <c r="I209" s="8">
        <f>+'Simulation and  VaR'!I222/'Simulation and  VaR'!I221-1</f>
        <v>-6.1501548927898941E-2</v>
      </c>
      <c r="J209" s="8">
        <f>+'Simulation and  VaR'!J222/'Simulation and  VaR'!J221-1</f>
        <v>-4.8678720445062496E-2</v>
      </c>
      <c r="K209" s="8">
        <f>+'Simulation and  VaR'!K222/'Simulation and  VaR'!K221-1</f>
        <v>-3.2578731935510863E-2</v>
      </c>
      <c r="L209" s="8">
        <f>+'Simulation and  VaR'!L222/'Simulation and  VaR'!L221-1</f>
        <v>1.6564987273241405E-2</v>
      </c>
      <c r="N209" s="26">
        <f t="shared" si="33"/>
        <v>-6.9799615386742425E-2</v>
      </c>
      <c r="O209" s="26">
        <f t="shared" si="34"/>
        <v>-8.8306701457801576E-3</v>
      </c>
      <c r="P209" s="26">
        <f t="shared" si="35"/>
        <v>-1.5300338404751583E-2</v>
      </c>
      <c r="Q209" s="26">
        <f t="shared" si="36"/>
        <v>-1.4841014994687724E-2</v>
      </c>
      <c r="R209" s="26">
        <f t="shared" si="37"/>
        <v>-1.5158208648086027E-2</v>
      </c>
      <c r="S209" s="26">
        <f t="shared" si="38"/>
        <v>-8.108320725554622E-3</v>
      </c>
      <c r="T209" s="26">
        <f t="shared" si="39"/>
        <v>1.7029625639883642E-2</v>
      </c>
      <c r="U209" s="26">
        <f t="shared" si="40"/>
        <v>-7.3903315056936314E-2</v>
      </c>
      <c r="V209" s="26">
        <f t="shared" si="41"/>
        <v>-5.8907926416704781E-2</v>
      </c>
      <c r="W209" s="26">
        <f t="shared" si="42"/>
        <v>-3.1011816653639449E-2</v>
      </c>
      <c r="X209" s="26">
        <f t="shared" si="43"/>
        <v>2.0089222386997112E-2</v>
      </c>
    </row>
    <row r="210" spans="2:24" x14ac:dyDescent="0.2">
      <c r="B210" s="8">
        <f>+'Simulation and  VaR'!B223/'Simulation and  VaR'!B222-1</f>
        <v>-3.8056373608387539E-2</v>
      </c>
      <c r="C210" s="8">
        <f>+'Simulation and  VaR'!C223/'Simulation and  VaR'!C222-1</f>
        <v>-1.0010364116599169E-2</v>
      </c>
      <c r="D210" s="8">
        <f>+'Simulation and  VaR'!D223/'Simulation and  VaR'!D222-1</f>
        <v>-4.1186161449753289E-3</v>
      </c>
      <c r="E210" s="8">
        <f>+'Simulation and  VaR'!E223/'Simulation and  VaR'!E222-1</f>
        <v>-5.5955235811351312E-3</v>
      </c>
      <c r="F210" s="8">
        <f>+'Simulation and  VaR'!F223/'Simulation and  VaR'!F222-1</f>
        <v>-9.2807424593966958E-3</v>
      </c>
      <c r="G210" s="8">
        <f>+'Simulation and  VaR'!G223/'Simulation and  VaR'!G222-1</f>
        <v>-1.0439970171513879E-2</v>
      </c>
      <c r="H210" s="8">
        <f>+'Simulation and  VaR'!H223/'Simulation and  VaR'!H222-1</f>
        <v>7.4080717488789194E-2</v>
      </c>
      <c r="I210" s="8">
        <f>+'Simulation and  VaR'!I223/'Simulation and  VaR'!I222-1</f>
        <v>-7.2813177567069287E-3</v>
      </c>
      <c r="J210" s="8">
        <f>+'Simulation and  VaR'!J223/'Simulation and  VaR'!J222-1</f>
        <v>-5.2997076023391876E-2</v>
      </c>
      <c r="K210" s="8">
        <f>+'Simulation and  VaR'!K223/'Simulation and  VaR'!K222-1</f>
        <v>-2.3745790518953425E-2</v>
      </c>
      <c r="L210" s="8">
        <f>+'Simulation and  VaR'!L223/'Simulation and  VaR'!L222-1</f>
        <v>1.2718095465204193E-2</v>
      </c>
      <c r="N210" s="26">
        <f t="shared" si="33"/>
        <v>-4.2577298100812594E-2</v>
      </c>
      <c r="O210" s="26">
        <f t="shared" si="34"/>
        <v>-1.2527134135175762E-2</v>
      </c>
      <c r="P210" s="26">
        <f t="shared" si="35"/>
        <v>-6.4108244684262725E-3</v>
      </c>
      <c r="Q210" s="26">
        <f t="shared" si="36"/>
        <v>-7.80828285364445E-3</v>
      </c>
      <c r="R210" s="26">
        <f t="shared" si="37"/>
        <v>-1.1461851870841469E-2</v>
      </c>
      <c r="S210" s="26">
        <f t="shared" si="38"/>
        <v>-1.2617972142435489E-2</v>
      </c>
      <c r="T210" s="26">
        <f t="shared" si="39"/>
        <v>6.8737337443728785E-2</v>
      </c>
      <c r="U210" s="26">
        <f t="shared" si="40"/>
        <v>-1.9683083885744308E-2</v>
      </c>
      <c r="V210" s="26">
        <f t="shared" si="41"/>
        <v>-6.3226281995034161E-2</v>
      </c>
      <c r="W210" s="26">
        <f t="shared" si="42"/>
        <v>-2.2178875237082011E-2</v>
      </c>
      <c r="X210" s="26">
        <f t="shared" si="43"/>
        <v>1.62423305789599E-2</v>
      </c>
    </row>
    <row r="211" spans="2:24" x14ac:dyDescent="0.2">
      <c r="B211" s="8">
        <f>+'Simulation and  VaR'!B224/'Simulation and  VaR'!B223-1</f>
        <v>6.6902644599652783E-2</v>
      </c>
      <c r="C211" s="8">
        <f>+'Simulation and  VaR'!C224/'Simulation and  VaR'!C223-1</f>
        <v>1.0935584539951693E-2</v>
      </c>
      <c r="D211" s="8">
        <f>+'Simulation and  VaR'!D224/'Simulation and  VaR'!D223-1</f>
        <v>4.1356492969397696E-3</v>
      </c>
      <c r="E211" s="8">
        <f>+'Simulation and  VaR'!E224/'Simulation and  VaR'!E223-1</f>
        <v>4.8231511254019921E-3</v>
      </c>
      <c r="F211" s="8">
        <f>+'Simulation and  VaR'!F224/'Simulation and  VaR'!F223-1</f>
        <v>0</v>
      </c>
      <c r="G211" s="8">
        <f>+'Simulation and  VaR'!G224/'Simulation and  VaR'!G223-1</f>
        <v>-2.2607385079125297E-3</v>
      </c>
      <c r="H211" s="8">
        <f>+'Simulation and  VaR'!H224/'Simulation and  VaR'!H223-1</f>
        <v>8.6283678468048741E-3</v>
      </c>
      <c r="I211" s="8">
        <f>+'Simulation and  VaR'!I224/'Simulation and  VaR'!I223-1</f>
        <v>-5.8677793714956294E-2</v>
      </c>
      <c r="J211" s="8">
        <f>+'Simulation and  VaR'!J224/'Simulation and  VaR'!J223-1</f>
        <v>3.0876109610189051E-2</v>
      </c>
      <c r="K211" s="8">
        <f>+'Simulation and  VaR'!K224/'Simulation and  VaR'!K223-1</f>
        <v>-4.5551034848752781E-2</v>
      </c>
      <c r="L211" s="8">
        <f>+'Simulation and  VaR'!L224/'Simulation and  VaR'!L223-1</f>
        <v>1.8248891330795436E-2</v>
      </c>
      <c r="N211" s="26">
        <f t="shared" si="33"/>
        <v>6.2381720107227728E-2</v>
      </c>
      <c r="O211" s="26">
        <f t="shared" si="34"/>
        <v>8.4188145213750995E-3</v>
      </c>
      <c r="P211" s="26">
        <f t="shared" si="35"/>
        <v>1.8434409734888256E-3</v>
      </c>
      <c r="Q211" s="26">
        <f t="shared" si="36"/>
        <v>2.6103918528926737E-3</v>
      </c>
      <c r="R211" s="26">
        <f t="shared" si="37"/>
        <v>-2.1811094114447733E-3</v>
      </c>
      <c r="S211" s="26">
        <f t="shared" si="38"/>
        <v>-4.4387404788341391E-3</v>
      </c>
      <c r="T211" s="26">
        <f t="shared" si="39"/>
        <v>3.2849878017444691E-3</v>
      </c>
      <c r="U211" s="26">
        <f t="shared" si="40"/>
        <v>-7.1079559843993667E-2</v>
      </c>
      <c r="V211" s="26">
        <f t="shared" si="41"/>
        <v>2.0646903638546765E-2</v>
      </c>
      <c r="W211" s="26">
        <f t="shared" si="42"/>
        <v>-4.3984119566881363E-2</v>
      </c>
      <c r="X211" s="26">
        <f t="shared" si="43"/>
        <v>2.1773126444551143E-2</v>
      </c>
    </row>
    <row r="212" spans="2:24" x14ac:dyDescent="0.2">
      <c r="B212" s="8">
        <f>+'Simulation and  VaR'!B225/'Simulation and  VaR'!B224-1</f>
        <v>3.1079962481259438E-2</v>
      </c>
      <c r="C212" s="8">
        <f>+'Simulation and  VaR'!C225/'Simulation and  VaR'!C224-1</f>
        <v>3.0067935348673691E-2</v>
      </c>
      <c r="D212" s="8">
        <f>+'Simulation and  VaR'!D225/'Simulation and  VaR'!D224-1</f>
        <v>3.5420098846787429E-2</v>
      </c>
      <c r="E212" s="8">
        <f>+'Simulation and  VaR'!E225/'Simulation and  VaR'!E224-1</f>
        <v>3.3600000000000074E-2</v>
      </c>
      <c r="F212" s="8">
        <f>+'Simulation and  VaR'!F225/'Simulation and  VaR'!F224-1</f>
        <v>4.3715846994535346E-2</v>
      </c>
      <c r="G212" s="8">
        <f>+'Simulation and  VaR'!G225/'Simulation and  VaR'!G224-1</f>
        <v>3.4743202416918306E-2</v>
      </c>
      <c r="H212" s="8">
        <f>+'Simulation and  VaR'!H225/'Simulation and  VaR'!H224-1</f>
        <v>-2.8699155582537772E-3</v>
      </c>
      <c r="I212" s="8">
        <f>+'Simulation and  VaR'!I225/'Simulation and  VaR'!I224-1</f>
        <v>0.14285219559495776</v>
      </c>
      <c r="J212" s="8">
        <f>+'Simulation and  VaR'!J225/'Simulation and  VaR'!J224-1</f>
        <v>1.8719580681392678E-2</v>
      </c>
      <c r="K212" s="8">
        <f>+'Simulation and  VaR'!K225/'Simulation and  VaR'!K224-1</f>
        <v>0.14549161338152161</v>
      </c>
      <c r="L212" s="8">
        <f>+'Simulation and  VaR'!L225/'Simulation and  VaR'!L224-1</f>
        <v>-3.2567640484082339E-2</v>
      </c>
      <c r="N212" s="26">
        <f t="shared" si="33"/>
        <v>2.6559037988834383E-2</v>
      </c>
      <c r="O212" s="26">
        <f t="shared" si="34"/>
        <v>2.7551165330097098E-2</v>
      </c>
      <c r="P212" s="26">
        <f t="shared" si="35"/>
        <v>3.3127890523336485E-2</v>
      </c>
      <c r="Q212" s="26">
        <f t="shared" si="36"/>
        <v>3.1387240727490759E-2</v>
      </c>
      <c r="R212" s="26">
        <f t="shared" si="37"/>
        <v>4.1534737583090571E-2</v>
      </c>
      <c r="S212" s="26">
        <f t="shared" si="38"/>
        <v>3.25652004459967E-2</v>
      </c>
      <c r="T212" s="26">
        <f t="shared" si="39"/>
        <v>-8.2132956033141823E-3</v>
      </c>
      <c r="U212" s="26">
        <f t="shared" si="40"/>
        <v>0.13045042946592039</v>
      </c>
      <c r="V212" s="26">
        <f t="shared" si="41"/>
        <v>8.4903747097503941E-3</v>
      </c>
      <c r="W212" s="26">
        <f t="shared" si="42"/>
        <v>0.14705852866339303</v>
      </c>
      <c r="X212" s="26">
        <f t="shared" si="43"/>
        <v>-2.9043405370326632E-2</v>
      </c>
    </row>
    <row r="213" spans="2:24" x14ac:dyDescent="0.2">
      <c r="B213" s="8">
        <f>+'Simulation and  VaR'!B226/'Simulation and  VaR'!B225-1</f>
        <v>-6.8205703011726793E-2</v>
      </c>
      <c r="C213" s="8">
        <f>+'Simulation and  VaR'!C226/'Simulation and  VaR'!C225-1</f>
        <v>-3.5437653009808279E-2</v>
      </c>
      <c r="D213" s="8">
        <f>+'Simulation and  VaR'!D226/'Simulation and  VaR'!D225-1</f>
        <v>-2.6252983293556076E-2</v>
      </c>
      <c r="E213" s="8">
        <f>+'Simulation and  VaR'!E226/'Simulation and  VaR'!E225-1</f>
        <v>-1.7027863777089869E-2</v>
      </c>
      <c r="F213" s="8">
        <f>+'Simulation and  VaR'!F226/'Simulation and  VaR'!F225-1</f>
        <v>-1.6454749439042571E-2</v>
      </c>
      <c r="G213" s="8">
        <f>+'Simulation and  VaR'!G226/'Simulation and  VaR'!G225-1</f>
        <v>-1.3138686131386801E-2</v>
      </c>
      <c r="H213" s="8">
        <f>+'Simulation and  VaR'!H226/'Simulation and  VaR'!H225-1</f>
        <v>-4.5940111806054285E-3</v>
      </c>
      <c r="I213" s="8">
        <f>+'Simulation and  VaR'!I226/'Simulation and  VaR'!I225-1</f>
        <v>-2.7271900851489339E-2</v>
      </c>
      <c r="J213" s="8">
        <f>+'Simulation and  VaR'!J226/'Simulation and  VaR'!J225-1</f>
        <v>5.5126791620727644E-2</v>
      </c>
      <c r="K213" s="8">
        <f>+'Simulation and  VaR'!K226/'Simulation and  VaR'!K225-1</f>
        <v>4.0449801795972018E-3</v>
      </c>
      <c r="L213" s="8">
        <f>+'Simulation and  VaR'!L226/'Simulation and  VaR'!L225-1</f>
        <v>1.9919525118521353E-3</v>
      </c>
      <c r="N213" s="26">
        <f t="shared" si="33"/>
        <v>-7.2726627504151847E-2</v>
      </c>
      <c r="O213" s="26">
        <f t="shared" si="34"/>
        <v>-3.7954423028384872E-2</v>
      </c>
      <c r="P213" s="26">
        <f t="shared" si="35"/>
        <v>-2.8545191617007019E-2</v>
      </c>
      <c r="Q213" s="26">
        <f t="shared" si="36"/>
        <v>-1.9240623049599188E-2</v>
      </c>
      <c r="R213" s="26">
        <f t="shared" si="37"/>
        <v>-1.8635858850487345E-2</v>
      </c>
      <c r="S213" s="26">
        <f t="shared" si="38"/>
        <v>-1.531668810230841E-2</v>
      </c>
      <c r="T213" s="26">
        <f t="shared" si="39"/>
        <v>-9.9373912256658335E-3</v>
      </c>
      <c r="U213" s="26">
        <f t="shared" si="40"/>
        <v>-3.9673666980526719E-2</v>
      </c>
      <c r="V213" s="26">
        <f t="shared" si="41"/>
        <v>4.4897585649085359E-2</v>
      </c>
      <c r="W213" s="26">
        <f t="shared" si="42"/>
        <v>5.6118954614686163E-3</v>
      </c>
      <c r="X213" s="26">
        <f t="shared" si="43"/>
        <v>5.5161876256078421E-3</v>
      </c>
    </row>
    <row r="214" spans="2:24" x14ac:dyDescent="0.2">
      <c r="B214" s="8">
        <f>+'Simulation and  VaR'!B227/'Simulation and  VaR'!B226-1</f>
        <v>-5.9819096044344544E-2</v>
      </c>
      <c r="C214" s="8">
        <f>+'Simulation and  VaR'!C227/'Simulation and  VaR'!C226-1</f>
        <v>-5.1372298339680933E-2</v>
      </c>
      <c r="D214" s="8">
        <f>+'Simulation and  VaR'!D227/'Simulation and  VaR'!D226-1</f>
        <v>-4.166666666666663E-2</v>
      </c>
      <c r="E214" s="8">
        <f>+'Simulation and  VaR'!E227/'Simulation and  VaR'!E226-1</f>
        <v>-3.0708661417322758E-2</v>
      </c>
      <c r="F214" s="8">
        <f>+'Simulation and  VaR'!F227/'Simulation and  VaR'!F226-1</f>
        <v>-3.3460076045627507E-2</v>
      </c>
      <c r="G214" s="8">
        <f>+'Simulation and  VaR'!G227/'Simulation and  VaR'!G226-1</f>
        <v>-2.6627218934911157E-2</v>
      </c>
      <c r="H214" s="8">
        <f>+'Simulation and  VaR'!H227/'Simulation and  VaR'!H226-1</f>
        <v>5.4048042704626376E-2</v>
      </c>
      <c r="I214" s="8">
        <f>+'Simulation and  VaR'!I227/'Simulation and  VaR'!I226-1</f>
        <v>-1.5575838758917215E-2</v>
      </c>
      <c r="J214" s="8">
        <f>+'Simulation and  VaR'!J227/'Simulation and  VaR'!J226-1</f>
        <v>-4.7021943573667624E-2</v>
      </c>
      <c r="K214" s="8">
        <f>+'Simulation and  VaR'!K227/'Simulation and  VaR'!K226-1</f>
        <v>3.6258158085569203E-2</v>
      </c>
      <c r="L214" s="8">
        <f>+'Simulation and  VaR'!L227/'Simulation and  VaR'!L226-1</f>
        <v>-1.1927955150888847E-3</v>
      </c>
      <c r="N214" s="26">
        <f t="shared" si="33"/>
        <v>-6.4340020536769599E-2</v>
      </c>
      <c r="O214" s="26">
        <f t="shared" si="34"/>
        <v>-5.3889068358257526E-2</v>
      </c>
      <c r="P214" s="26">
        <f t="shared" si="35"/>
        <v>-4.3958874990117573E-2</v>
      </c>
      <c r="Q214" s="26">
        <f t="shared" si="36"/>
        <v>-3.2921420689832073E-2</v>
      </c>
      <c r="R214" s="26">
        <f t="shared" si="37"/>
        <v>-3.5641185457072282E-2</v>
      </c>
      <c r="S214" s="26">
        <f t="shared" si="38"/>
        <v>-2.8805220905832766E-2</v>
      </c>
      <c r="T214" s="26">
        <f t="shared" si="39"/>
        <v>4.8704662659565967E-2</v>
      </c>
      <c r="U214" s="26">
        <f t="shared" si="40"/>
        <v>-2.7977604887954595E-2</v>
      </c>
      <c r="V214" s="26">
        <f t="shared" si="41"/>
        <v>-5.725114954530991E-2</v>
      </c>
      <c r="W214" s="26">
        <f t="shared" si="42"/>
        <v>3.782507336744062E-2</v>
      </c>
      <c r="X214" s="26">
        <f t="shared" si="43"/>
        <v>2.3314395986668217E-3</v>
      </c>
    </row>
    <row r="215" spans="2:24" x14ac:dyDescent="0.2">
      <c r="B215" s="8">
        <f>+'Simulation and  VaR'!B228/'Simulation and  VaR'!B227-1</f>
        <v>-7.1425692506216665E-2</v>
      </c>
      <c r="C215" s="8">
        <f>+'Simulation and  VaR'!C228/'Simulation and  VaR'!C227-1</f>
        <v>-6.3629893236865964E-2</v>
      </c>
      <c r="D215" s="8">
        <f>+'Simulation and  VaR'!D228/'Simulation and  VaR'!D227-1</f>
        <v>-6.6496163682864595E-2</v>
      </c>
      <c r="E215" s="8">
        <f>+'Simulation and  VaR'!E228/'Simulation and  VaR'!E227-1</f>
        <v>-6.8237205523964284E-2</v>
      </c>
      <c r="F215" s="8">
        <f>+'Simulation and  VaR'!F228/'Simulation and  VaR'!F227-1</f>
        <v>-5.6648308418567939E-2</v>
      </c>
      <c r="G215" s="8">
        <f>+'Simulation and  VaR'!G228/'Simulation and  VaR'!G227-1</f>
        <v>-5.699088145896658E-2</v>
      </c>
      <c r="H215" s="8">
        <f>+'Simulation and  VaR'!H228/'Simulation and  VaR'!H227-1</f>
        <v>1.2133361468664283E-2</v>
      </c>
      <c r="I215" s="8">
        <f>+'Simulation and  VaR'!I228/'Simulation and  VaR'!I227-1</f>
        <v>5.5377994367267203E-3</v>
      </c>
      <c r="J215" s="8">
        <f>+'Simulation and  VaR'!J228/'Simulation and  VaR'!J227-1</f>
        <v>5.482456140350811E-3</v>
      </c>
      <c r="K215" s="8">
        <f>+'Simulation and  VaR'!K228/'Simulation and  VaR'!K227-1</f>
        <v>1.8272296088950979E-2</v>
      </c>
      <c r="L215" s="8">
        <f>+'Simulation and  VaR'!L228/'Simulation and  VaR'!L227-1</f>
        <v>-1.1146053102981557E-2</v>
      </c>
      <c r="N215" s="26">
        <f t="shared" si="33"/>
        <v>-7.5946616998641719E-2</v>
      </c>
      <c r="O215" s="26">
        <f t="shared" si="34"/>
        <v>-6.6146663255442564E-2</v>
      </c>
      <c r="P215" s="26">
        <f t="shared" si="35"/>
        <v>-6.8788372006315546E-2</v>
      </c>
      <c r="Q215" s="26">
        <f t="shared" si="36"/>
        <v>-7.0449964796473599E-2</v>
      </c>
      <c r="R215" s="26">
        <f t="shared" si="37"/>
        <v>-5.8829417830012713E-2</v>
      </c>
      <c r="S215" s="26">
        <f t="shared" si="38"/>
        <v>-5.9168883429888186E-2</v>
      </c>
      <c r="T215" s="26">
        <f t="shared" si="39"/>
        <v>6.7899814236038782E-3</v>
      </c>
      <c r="U215" s="26">
        <f t="shared" si="40"/>
        <v>-6.8639666923106593E-3</v>
      </c>
      <c r="V215" s="26">
        <f t="shared" si="41"/>
        <v>-4.7467498312914729E-3</v>
      </c>
      <c r="W215" s="26">
        <f t="shared" si="42"/>
        <v>1.9839211370822393E-2</v>
      </c>
      <c r="X215" s="26">
        <f t="shared" si="43"/>
        <v>-7.62181798922585E-3</v>
      </c>
    </row>
    <row r="216" spans="2:24" x14ac:dyDescent="0.2">
      <c r="B216" s="8">
        <f>+'Simulation and  VaR'!B229/'Simulation and  VaR'!B228-1</f>
        <v>1.8817424043846787E-2</v>
      </c>
      <c r="C216" s="8">
        <f>+'Simulation and  VaR'!C229/'Simulation and  VaR'!C228-1</f>
        <v>1.4835548091678197E-2</v>
      </c>
      <c r="D216" s="8">
        <f>+'Simulation and  VaR'!D229/'Simulation and  VaR'!D228-1</f>
        <v>2.73972602739736E-3</v>
      </c>
      <c r="E216" s="8">
        <f>+'Simulation and  VaR'!E229/'Simulation and  VaR'!E228-1</f>
        <v>-3.4873583260680574E-3</v>
      </c>
      <c r="F216" s="8">
        <f>+'Simulation and  VaR'!F229/'Simulation and  VaR'!F228-1</f>
        <v>-5.0041701417848916E-3</v>
      </c>
      <c r="G216" s="8">
        <f>+'Simulation and  VaR'!G229/'Simulation and  VaR'!G228-1</f>
        <v>2.4174053182917099E-3</v>
      </c>
      <c r="H216" s="8">
        <f>+'Simulation and  VaR'!H229/'Simulation and  VaR'!H228-1</f>
        <v>-4.8472844782654345E-3</v>
      </c>
      <c r="I216" s="8">
        <f>+'Simulation and  VaR'!I229/'Simulation and  VaR'!I228-1</f>
        <v>2.3602719033232633E-2</v>
      </c>
      <c r="J216" s="8">
        <f>+'Simulation and  VaR'!J229/'Simulation and  VaR'!J228-1</f>
        <v>-2.9080334423845944E-2</v>
      </c>
      <c r="K216" s="8">
        <f>+'Simulation and  VaR'!K229/'Simulation and  VaR'!K228-1</f>
        <v>7.7504581551618879E-2</v>
      </c>
      <c r="L216" s="8">
        <f>+'Simulation and  VaR'!L229/'Simulation and  VaR'!L228-1</f>
        <v>-4.8105953866591555E-2</v>
      </c>
      <c r="N216" s="26">
        <f t="shared" si="33"/>
        <v>1.4296499551421734E-2</v>
      </c>
      <c r="O216" s="26">
        <f t="shared" si="34"/>
        <v>1.2318778073101604E-2</v>
      </c>
      <c r="P216" s="26">
        <f t="shared" si="35"/>
        <v>4.4751770394641606E-4</v>
      </c>
      <c r="Q216" s="26">
        <f t="shared" si="36"/>
        <v>-5.7001175985773762E-3</v>
      </c>
      <c r="R216" s="26">
        <f t="shared" si="37"/>
        <v>-7.1852795532296645E-3</v>
      </c>
      <c r="S216" s="26">
        <f t="shared" si="38"/>
        <v>2.3940334737010058E-4</v>
      </c>
      <c r="T216" s="26">
        <f t="shared" si="39"/>
        <v>-1.019066452332584E-2</v>
      </c>
      <c r="U216" s="26">
        <f t="shared" si="40"/>
        <v>1.1200952904195254E-2</v>
      </c>
      <c r="V216" s="26">
        <f t="shared" si="41"/>
        <v>-3.9309540395488229E-2</v>
      </c>
      <c r="W216" s="26">
        <f t="shared" si="42"/>
        <v>7.9071496833490296E-2</v>
      </c>
      <c r="X216" s="26">
        <f t="shared" si="43"/>
        <v>-4.4581718752835849E-2</v>
      </c>
    </row>
    <row r="217" spans="2:24" x14ac:dyDescent="0.2">
      <c r="B217" s="8">
        <f>+'Simulation and  VaR'!B230/'Simulation and  VaR'!B229-1</f>
        <v>7.4988315738497846E-3</v>
      </c>
      <c r="C217" s="8">
        <f>+'Simulation and  VaR'!C230/'Simulation and  VaR'!C229-1</f>
        <v>2.4232277393294588E-3</v>
      </c>
      <c r="D217" s="8">
        <f>+'Simulation and  VaR'!D230/'Simulation and  VaR'!D229-1</f>
        <v>7.2859744990891873E-3</v>
      </c>
      <c r="E217" s="8">
        <f>+'Simulation and  VaR'!E230/'Simulation and  VaR'!E229-1</f>
        <v>4.3744531933509467E-3</v>
      </c>
      <c r="F217" s="8">
        <f>+'Simulation and  VaR'!F230/'Simulation and  VaR'!F229-1</f>
        <v>6.7057837384745245E-3</v>
      </c>
      <c r="G217" s="8">
        <f>+'Simulation and  VaR'!G230/'Simulation and  VaR'!G229-1</f>
        <v>5.6270096463022501E-3</v>
      </c>
      <c r="H217" s="8">
        <f>+'Simulation and  VaR'!H230/'Simulation and  VaR'!H229-1</f>
        <v>-1.1993924474938411E-2</v>
      </c>
      <c r="I217" s="8">
        <f>+'Simulation and  VaR'!I230/'Simulation and  VaR'!I229-1</f>
        <v>2.5364323925475052E-2</v>
      </c>
      <c r="J217" s="8">
        <f>+'Simulation and  VaR'!J230/'Simulation and  VaR'!J229-1</f>
        <v>1.6847622613253455E-2</v>
      </c>
      <c r="K217" s="8">
        <f>+'Simulation and  VaR'!K230/'Simulation and  VaR'!K229-1</f>
        <v>-1.417333994755865E-2</v>
      </c>
      <c r="L217" s="8">
        <f>+'Simulation and  VaR'!L230/'Simulation and  VaR'!L229-1</f>
        <v>1.0784064958132555E-2</v>
      </c>
      <c r="N217" s="26">
        <f t="shared" si="33"/>
        <v>2.9779070814247317E-3</v>
      </c>
      <c r="O217" s="26">
        <f t="shared" si="34"/>
        <v>-9.3542279247135242E-5</v>
      </c>
      <c r="P217" s="26">
        <f t="shared" si="35"/>
        <v>4.9937661756382437E-3</v>
      </c>
      <c r="Q217" s="26">
        <f t="shared" si="36"/>
        <v>2.1616939208416283E-3</v>
      </c>
      <c r="R217" s="26">
        <f t="shared" si="37"/>
        <v>4.5246743270297516E-3</v>
      </c>
      <c r="S217" s="26">
        <f t="shared" si="38"/>
        <v>3.4490076753806408E-3</v>
      </c>
      <c r="T217" s="26">
        <f t="shared" si="39"/>
        <v>-1.7337304519998816E-2</v>
      </c>
      <c r="U217" s="26">
        <f t="shared" si="40"/>
        <v>1.2962557796437672E-2</v>
      </c>
      <c r="V217" s="26">
        <f t="shared" si="41"/>
        <v>6.6184166416111707E-3</v>
      </c>
      <c r="W217" s="26">
        <f t="shared" si="42"/>
        <v>-1.2606424665687236E-2</v>
      </c>
      <c r="X217" s="26">
        <f t="shared" si="43"/>
        <v>1.4308300071888262E-2</v>
      </c>
    </row>
    <row r="218" spans="2:24" x14ac:dyDescent="0.2">
      <c r="B218" s="8">
        <f>+'Simulation and  VaR'!B231/'Simulation and  VaR'!B230-1</f>
        <v>-5.0582415354313293E-3</v>
      </c>
      <c r="C218" s="8">
        <f>+'Simulation and  VaR'!C231/'Simulation and  VaR'!C230-1</f>
        <v>3.9464431188156457E-3</v>
      </c>
      <c r="D218" s="8">
        <f>+'Simulation and  VaR'!D231/'Simulation and  VaR'!D230-1</f>
        <v>1.8083182640145079E-3</v>
      </c>
      <c r="E218" s="8">
        <f>+'Simulation and  VaR'!E231/'Simulation and  VaR'!E230-1</f>
        <v>-8.7108013937275963E-4</v>
      </c>
      <c r="F218" s="8">
        <f>+'Simulation and  VaR'!F231/'Simulation and  VaR'!F230-1</f>
        <v>-8.3263946711076287E-4</v>
      </c>
      <c r="G218" s="8">
        <f>+'Simulation and  VaR'!G231/'Simulation and  VaR'!G230-1</f>
        <v>-1.5987210231813709E-3</v>
      </c>
      <c r="H218" s="8">
        <f>+'Simulation and  VaR'!H231/'Simulation and  VaR'!H230-1</f>
        <v>-3.4722222222222099E-2</v>
      </c>
      <c r="I218" s="8">
        <f>+'Simulation and  VaR'!I231/'Simulation and  VaR'!I230-1</f>
        <v>-2.4736889448592203E-2</v>
      </c>
      <c r="J218" s="8">
        <f>+'Simulation and  VaR'!J231/'Simulation and  VaR'!J230-1</f>
        <v>3.6818851251841034E-2</v>
      </c>
      <c r="K218" s="8">
        <f>+'Simulation and  VaR'!K231/'Simulation and  VaR'!K230-1</f>
        <v>1.2579972683487872E-2</v>
      </c>
      <c r="L218" s="8">
        <f>+'Simulation and  VaR'!L231/'Simulation and  VaR'!L230-1</f>
        <v>-9.4138320572361045E-2</v>
      </c>
      <c r="N218" s="26">
        <f t="shared" si="33"/>
        <v>-9.5791660278563822E-3</v>
      </c>
      <c r="O218" s="26">
        <f t="shared" si="34"/>
        <v>1.4296731002390517E-3</v>
      </c>
      <c r="P218" s="26">
        <f t="shared" si="35"/>
        <v>-4.8389005943643608E-4</v>
      </c>
      <c r="Q218" s="26">
        <f t="shared" si="36"/>
        <v>-3.083839411882078E-3</v>
      </c>
      <c r="R218" s="26">
        <f t="shared" si="37"/>
        <v>-3.0137488785555362E-3</v>
      </c>
      <c r="S218" s="26">
        <f t="shared" si="38"/>
        <v>-3.7767229941029802E-3</v>
      </c>
      <c r="T218" s="26">
        <f t="shared" si="39"/>
        <v>-4.0065602267282507E-2</v>
      </c>
      <c r="U218" s="26">
        <f t="shared" si="40"/>
        <v>-3.7138655577629583E-2</v>
      </c>
      <c r="V218" s="26">
        <f t="shared" si="41"/>
        <v>2.6589645280198748E-2</v>
      </c>
      <c r="W218" s="26">
        <f t="shared" si="42"/>
        <v>1.4146887965359286E-2</v>
      </c>
      <c r="X218" s="26">
        <f t="shared" si="43"/>
        <v>-9.0614085458605345E-2</v>
      </c>
    </row>
    <row r="219" spans="2:24" x14ac:dyDescent="0.2">
      <c r="B219" s="8">
        <f>+'Simulation and  VaR'!B232/'Simulation and  VaR'!B231-1</f>
        <v>8.8602230250238723E-3</v>
      </c>
      <c r="C219" s="8">
        <f>+'Simulation and  VaR'!C232/'Simulation and  VaR'!C231-1</f>
        <v>-1.3080826018462277E-2</v>
      </c>
      <c r="D219" s="8">
        <f>+'Simulation and  VaR'!D232/'Simulation and  VaR'!D231-1</f>
        <v>-4.512635379061436E-3</v>
      </c>
      <c r="E219" s="8">
        <f>+'Simulation and  VaR'!E232/'Simulation and  VaR'!E231-1</f>
        <v>-8.7183958151715313E-4</v>
      </c>
      <c r="F219" s="8">
        <f>+'Simulation and  VaR'!F232/'Simulation and  VaR'!F231-1</f>
        <v>-4.1666666666667629E-3</v>
      </c>
      <c r="G219" s="8">
        <f>+'Simulation and  VaR'!G232/'Simulation and  VaR'!G231-1</f>
        <v>-9.60768614891927E-3</v>
      </c>
      <c r="H219" s="8">
        <f>+'Simulation and  VaR'!H232/'Simulation and  VaR'!H231-1</f>
        <v>4.25064528529846E-2</v>
      </c>
      <c r="I219" s="8">
        <f>+'Simulation and  VaR'!I232/'Simulation and  VaR'!I231-1</f>
        <v>-2.305847629588631E-3</v>
      </c>
      <c r="J219" s="8">
        <f>+'Simulation and  VaR'!J232/'Simulation and  VaR'!J231-1</f>
        <v>3.1960227272727293E-2</v>
      </c>
      <c r="K219" s="8">
        <f>+'Simulation and  VaR'!K232/'Simulation and  VaR'!K231-1</f>
        <v>2.271759193525491E-2</v>
      </c>
      <c r="L219" s="8">
        <f>+'Simulation and  VaR'!L232/'Simulation and  VaR'!L231-1</f>
        <v>-2.2862685326312859E-2</v>
      </c>
      <c r="N219" s="26">
        <f t="shared" si="33"/>
        <v>4.3392985325988193E-3</v>
      </c>
      <c r="O219" s="26">
        <f t="shared" si="34"/>
        <v>-1.559759603703887E-2</v>
      </c>
      <c r="P219" s="26">
        <f t="shared" si="35"/>
        <v>-6.8048437025123795E-3</v>
      </c>
      <c r="Q219" s="26">
        <f t="shared" si="36"/>
        <v>-3.0845988540264715E-3</v>
      </c>
      <c r="R219" s="26">
        <f t="shared" si="37"/>
        <v>-6.3477760781115358E-3</v>
      </c>
      <c r="S219" s="26">
        <f t="shared" si="38"/>
        <v>-1.1785688119840879E-2</v>
      </c>
      <c r="T219" s="26">
        <f t="shared" si="39"/>
        <v>3.7163072807924191E-2</v>
      </c>
      <c r="U219" s="26">
        <f t="shared" si="40"/>
        <v>-1.4707613758626011E-2</v>
      </c>
      <c r="V219" s="26">
        <f t="shared" si="41"/>
        <v>2.1731021301085007E-2</v>
      </c>
      <c r="W219" s="26">
        <f t="shared" si="42"/>
        <v>2.4284507217126324E-2</v>
      </c>
      <c r="X219" s="26">
        <f t="shared" si="43"/>
        <v>-1.9338450212557153E-2</v>
      </c>
    </row>
    <row r="220" spans="2:24" x14ac:dyDescent="0.2">
      <c r="B220" s="8">
        <f>+'Simulation and  VaR'!B233/'Simulation and  VaR'!B232-1</f>
        <v>1.0792533236942736E-2</v>
      </c>
      <c r="C220" s="8">
        <f>+'Simulation and  VaR'!C233/'Simulation and  VaR'!C232-1</f>
        <v>-4.4427375046878326E-2</v>
      </c>
      <c r="D220" s="8">
        <f>+'Simulation and  VaR'!D233/'Simulation and  VaR'!D232-1</f>
        <v>-4.261106074342691E-2</v>
      </c>
      <c r="E220" s="8">
        <f>+'Simulation and  VaR'!E233/'Simulation and  VaR'!E232-1</f>
        <v>-3.3158813263525211E-2</v>
      </c>
      <c r="F220" s="8">
        <f>+'Simulation and  VaR'!F233/'Simulation and  VaR'!F232-1</f>
        <v>-3.3472803347280311E-2</v>
      </c>
      <c r="G220" s="8">
        <f>+'Simulation and  VaR'!G233/'Simulation and  VaR'!G232-1</f>
        <v>-2.9911075181891622E-2</v>
      </c>
      <c r="H220" s="8">
        <f>+'Simulation and  VaR'!H233/'Simulation and  VaR'!H232-1</f>
        <v>6.5058209977348236E-2</v>
      </c>
      <c r="I220" s="8">
        <f>+'Simulation and  VaR'!I233/'Simulation and  VaR'!I232-1</f>
        <v>1.5407845675017295E-3</v>
      </c>
      <c r="J220" s="8">
        <f>+'Simulation and  VaR'!J233/'Simulation and  VaR'!J232-1</f>
        <v>4.4735030970405987E-2</v>
      </c>
      <c r="K220" s="8">
        <f>+'Simulation and  VaR'!K233/'Simulation and  VaR'!K232-1</f>
        <v>3.3666527835624072E-2</v>
      </c>
      <c r="L220" s="8">
        <f>+'Simulation and  VaR'!L233/'Simulation and  VaR'!L232-1</f>
        <v>-4.4668179239932049E-2</v>
      </c>
      <c r="N220" s="26">
        <f t="shared" si="33"/>
        <v>6.2716087445176833E-3</v>
      </c>
      <c r="O220" s="26">
        <f t="shared" si="34"/>
        <v>-4.6944145065454919E-2</v>
      </c>
      <c r="P220" s="26">
        <f t="shared" si="35"/>
        <v>-4.4903269066877853E-2</v>
      </c>
      <c r="Q220" s="26">
        <f t="shared" si="36"/>
        <v>-3.5371572536034526E-2</v>
      </c>
      <c r="R220" s="26">
        <f t="shared" si="37"/>
        <v>-3.5653912758725086E-2</v>
      </c>
      <c r="S220" s="26">
        <f t="shared" si="38"/>
        <v>-3.2089077152813228E-2</v>
      </c>
      <c r="T220" s="26">
        <f t="shared" si="39"/>
        <v>5.9714829932287827E-2</v>
      </c>
      <c r="U220" s="26">
        <f t="shared" si="40"/>
        <v>-1.086098156153565E-2</v>
      </c>
      <c r="V220" s="26">
        <f t="shared" si="41"/>
        <v>3.4505824998763701E-2</v>
      </c>
      <c r="W220" s="26">
        <f t="shared" si="42"/>
        <v>3.5233443117495489E-2</v>
      </c>
      <c r="X220" s="26">
        <f t="shared" si="43"/>
        <v>-4.1143944126176342E-2</v>
      </c>
    </row>
    <row r="221" spans="2:24" x14ac:dyDescent="0.2">
      <c r="B221" s="8">
        <f>+'Simulation and  VaR'!B234/'Simulation and  VaR'!B233-1</f>
        <v>-1.9361607453586283E-2</v>
      </c>
      <c r="C221" s="8">
        <f>+'Simulation and  VaR'!C234/'Simulation and  VaR'!C233-1</f>
        <v>-5.3365379680541669E-2</v>
      </c>
      <c r="D221" s="8">
        <f>+'Simulation and  VaR'!D234/'Simulation and  VaR'!D233-1</f>
        <v>-3.6931818181818232E-2</v>
      </c>
      <c r="E221" s="8">
        <f>+'Simulation and  VaR'!E234/'Simulation and  VaR'!E233-1</f>
        <v>-3.9711191335740081E-2</v>
      </c>
      <c r="F221" s="8">
        <f>+'Simulation and  VaR'!F234/'Simulation and  VaR'!F233-1</f>
        <v>-3.0303030303030276E-2</v>
      </c>
      <c r="G221" s="8">
        <f>+'Simulation and  VaR'!G234/'Simulation and  VaR'!G233-1</f>
        <v>-3.4166666666666679E-2</v>
      </c>
      <c r="H221" s="8">
        <f>+'Simulation and  VaR'!H234/'Simulation and  VaR'!H233-1</f>
        <v>4.5058858442971639E-2</v>
      </c>
      <c r="I221" s="8">
        <f>+'Simulation and  VaR'!I234/'Simulation and  VaR'!I233-1</f>
        <v>6.9228639118796842E-3</v>
      </c>
      <c r="J221" s="8">
        <f>+'Simulation and  VaR'!J234/'Simulation and  VaR'!J233-1</f>
        <v>-1.8115942028985477E-2</v>
      </c>
      <c r="K221" s="8">
        <f>+'Simulation and  VaR'!K234/'Simulation and  VaR'!K233-1</f>
        <v>-2.95480491572091E-2</v>
      </c>
      <c r="L221" s="8">
        <f>+'Simulation and  VaR'!L234/'Simulation and  VaR'!L233-1</f>
        <v>-9.1534312997871847E-3</v>
      </c>
      <c r="N221" s="26">
        <f t="shared" si="33"/>
        <v>-2.3882531946011337E-2</v>
      </c>
      <c r="O221" s="26">
        <f t="shared" si="34"/>
        <v>-5.5882149699118262E-2</v>
      </c>
      <c r="P221" s="26">
        <f t="shared" si="35"/>
        <v>-3.9224026505269176E-2</v>
      </c>
      <c r="Q221" s="26">
        <f t="shared" si="36"/>
        <v>-4.1923950608249397E-2</v>
      </c>
      <c r="R221" s="26">
        <f t="shared" si="37"/>
        <v>-3.2484139714475051E-2</v>
      </c>
      <c r="S221" s="26">
        <f t="shared" si="38"/>
        <v>-3.6344668637588284E-2</v>
      </c>
      <c r="T221" s="26">
        <f t="shared" si="39"/>
        <v>3.971547839791123E-2</v>
      </c>
      <c r="U221" s="26">
        <f t="shared" si="40"/>
        <v>-5.4789022171576954E-3</v>
      </c>
      <c r="V221" s="26">
        <f t="shared" si="41"/>
        <v>-2.8345148000627762E-2</v>
      </c>
      <c r="W221" s="26">
        <f t="shared" si="42"/>
        <v>-2.7981133875337686E-2</v>
      </c>
      <c r="X221" s="26">
        <f t="shared" si="43"/>
        <v>-5.6291961860314779E-3</v>
      </c>
    </row>
    <row r="222" spans="2:24" x14ac:dyDescent="0.2">
      <c r="B222" s="8">
        <f>+'Simulation and  VaR'!B235/'Simulation and  VaR'!B234-1</f>
        <v>-3.6824994797060029E-3</v>
      </c>
      <c r="C222" s="8">
        <f>+'Simulation and  VaR'!C235/'Simulation and  VaR'!C234-1</f>
        <v>-7.0382738421652657E-3</v>
      </c>
      <c r="D222" s="8">
        <f>+'Simulation and  VaR'!D235/'Simulation and  VaR'!D234-1</f>
        <v>-1.0816125860373615E-2</v>
      </c>
      <c r="E222" s="8">
        <f>+'Simulation and  VaR'!E235/'Simulation and  VaR'!E234-1</f>
        <v>-1.5977443609022535E-2</v>
      </c>
      <c r="F222" s="8">
        <f>+'Simulation and  VaR'!F235/'Simulation and  VaR'!F234-1</f>
        <v>-1.3392857142857206E-2</v>
      </c>
      <c r="G222" s="8">
        <f>+'Simulation and  VaR'!G235/'Simulation and  VaR'!G234-1</f>
        <v>-1.2079378774805916E-2</v>
      </c>
      <c r="H222" s="8">
        <f>+'Simulation and  VaR'!H235/'Simulation and  VaR'!H234-1</f>
        <v>2.36641582658903E-3</v>
      </c>
      <c r="I222" s="8">
        <f>+'Simulation and  VaR'!I235/'Simulation and  VaR'!I234-1</f>
        <v>6.8385992788608352E-2</v>
      </c>
      <c r="J222" s="8">
        <f>+'Simulation and  VaR'!J235/'Simulation and  VaR'!J234-1</f>
        <v>-0.10734652801073463</v>
      </c>
      <c r="K222" s="8">
        <f>+'Simulation and  VaR'!K235/'Simulation and  VaR'!K234-1</f>
        <v>-2.2835789910732873E-2</v>
      </c>
      <c r="L222" s="8">
        <f>+'Simulation and  VaR'!L235/'Simulation and  VaR'!L234-1</f>
        <v>-3.9698392090282586E-2</v>
      </c>
      <c r="N222" s="26">
        <f t="shared" si="33"/>
        <v>-8.2034239721310558E-3</v>
      </c>
      <c r="O222" s="26">
        <f t="shared" si="34"/>
        <v>-9.5550438607418589E-3</v>
      </c>
      <c r="P222" s="26">
        <f t="shared" si="35"/>
        <v>-1.3108334183824559E-2</v>
      </c>
      <c r="Q222" s="26">
        <f t="shared" si="36"/>
        <v>-1.8190202881531854E-2</v>
      </c>
      <c r="R222" s="26">
        <f t="shared" si="37"/>
        <v>-1.5573966554301979E-2</v>
      </c>
      <c r="S222" s="26">
        <f t="shared" si="38"/>
        <v>-1.4257380745727525E-2</v>
      </c>
      <c r="T222" s="26">
        <f t="shared" si="39"/>
        <v>-2.976964218471375E-3</v>
      </c>
      <c r="U222" s="26">
        <f t="shared" si="40"/>
        <v>5.5984226659570972E-2</v>
      </c>
      <c r="V222" s="26">
        <f t="shared" si="41"/>
        <v>-0.11757573398237692</v>
      </c>
      <c r="W222" s="26">
        <f t="shared" si="42"/>
        <v>-2.126887462886146E-2</v>
      </c>
      <c r="X222" s="26">
        <f t="shared" si="43"/>
        <v>-3.6174156976526879E-2</v>
      </c>
    </row>
    <row r="223" spans="2:24" x14ac:dyDescent="0.2">
      <c r="B223" s="8">
        <f>+'Simulation and  VaR'!B236/'Simulation and  VaR'!B235-1</f>
        <v>-1.3813648040270632E-3</v>
      </c>
      <c r="C223" s="8">
        <f>+'Simulation and  VaR'!C236/'Simulation and  VaR'!C235-1</f>
        <v>-5.3195255316176748E-2</v>
      </c>
      <c r="D223" s="8">
        <f>+'Simulation and  VaR'!D236/'Simulation and  VaR'!D235-1</f>
        <v>-3.7773359840954313E-2</v>
      </c>
      <c r="E223" s="8">
        <f>+'Simulation and  VaR'!E236/'Simulation and  VaR'!E235-1</f>
        <v>-3.1518624641833859E-2</v>
      </c>
      <c r="F223" s="8">
        <f>+'Simulation and  VaR'!F236/'Simulation and  VaR'!F235-1</f>
        <v>-3.3484162895927483E-2</v>
      </c>
      <c r="G223" s="8">
        <f>+'Simulation and  VaR'!G236/'Simulation and  VaR'!G235-1</f>
        <v>-2.8820960698690001E-2</v>
      </c>
      <c r="H223" s="8">
        <f>+'Simulation and  VaR'!H236/'Simulation and  VaR'!H235-1</f>
        <v>7.1485905850134479E-2</v>
      </c>
      <c r="I223" s="8">
        <f>+'Simulation and  VaR'!I236/'Simulation and  VaR'!I235-1</f>
        <v>-3.6122869236929422E-2</v>
      </c>
      <c r="J223" s="8">
        <f>+'Simulation and  VaR'!J236/'Simulation and  VaR'!J235-1</f>
        <v>-0.35512965050732814</v>
      </c>
      <c r="K223" s="8">
        <f>+'Simulation and  VaR'!K236/'Simulation and  VaR'!K235-1</f>
        <v>2.4077614899794764E-2</v>
      </c>
      <c r="L223" s="8">
        <f>+'Simulation and  VaR'!L236/'Simulation and  VaR'!L235-1</f>
        <v>-6.1099266808798292E-2</v>
      </c>
      <c r="N223" s="26">
        <f t="shared" si="33"/>
        <v>-5.9022892964521161E-3</v>
      </c>
      <c r="O223" s="26">
        <f t="shared" si="34"/>
        <v>-5.5712025334753341E-2</v>
      </c>
      <c r="P223" s="26">
        <f t="shared" si="35"/>
        <v>-4.0065568164405256E-2</v>
      </c>
      <c r="Q223" s="26">
        <f t="shared" si="36"/>
        <v>-3.3731383914343174E-2</v>
      </c>
      <c r="R223" s="26">
        <f t="shared" si="37"/>
        <v>-3.5665272307372257E-2</v>
      </c>
      <c r="S223" s="26">
        <f t="shared" si="38"/>
        <v>-3.0998962669611611E-2</v>
      </c>
      <c r="T223" s="26">
        <f t="shared" si="39"/>
        <v>6.6142525805074071E-2</v>
      </c>
      <c r="U223" s="26">
        <f t="shared" si="40"/>
        <v>-4.8524635365966802E-2</v>
      </c>
      <c r="V223" s="26">
        <f t="shared" si="41"/>
        <v>-0.36535885647897043</v>
      </c>
      <c r="W223" s="26">
        <f t="shared" si="42"/>
        <v>2.5644530181666177E-2</v>
      </c>
      <c r="X223" s="26">
        <f t="shared" si="43"/>
        <v>-5.7575031695042585E-2</v>
      </c>
    </row>
    <row r="224" spans="2:24" x14ac:dyDescent="0.2">
      <c r="B224" s="8">
        <f>+'Simulation and  VaR'!B237/'Simulation and  VaR'!B236-1</f>
        <v>-7.238518185033227E-2</v>
      </c>
      <c r="C224" s="8">
        <f>+'Simulation and  VaR'!C237/'Simulation and  VaR'!C236-1</f>
        <v>-0.10622999335466499</v>
      </c>
      <c r="D224" s="8">
        <f>+'Simulation and  VaR'!D237/'Simulation and  VaR'!D236-1</f>
        <v>-6.9214876033057871E-2</v>
      </c>
      <c r="E224" s="8">
        <f>+'Simulation and  VaR'!E237/'Simulation and  VaR'!E236-1</f>
        <v>-6.3116370808678601E-2</v>
      </c>
      <c r="F224" s="8">
        <f>+'Simulation and  VaR'!F237/'Simulation and  VaR'!F236-1</f>
        <v>-4.8689138576779034E-2</v>
      </c>
      <c r="G224" s="8">
        <f>+'Simulation and  VaR'!G237/'Simulation and  VaR'!G236-1</f>
        <v>-5.5755395683453224E-2</v>
      </c>
      <c r="H224" s="8">
        <f>+'Simulation and  VaR'!H237/'Simulation and  VaR'!H236-1</f>
        <v>5.2791609747499413E-2</v>
      </c>
      <c r="I224" s="8">
        <f>+'Simulation and  VaR'!I237/'Simulation and  VaR'!I236-1</f>
        <v>2.0029079255808435E-2</v>
      </c>
      <c r="J224" s="8">
        <f>+'Simulation and  VaR'!J237/'Simulation and  VaR'!J236-1</f>
        <v>-0.29428904428904434</v>
      </c>
      <c r="K224" s="8">
        <f>+'Simulation and  VaR'!K237/'Simulation and  VaR'!K236-1</f>
        <v>1.9016665514141495E-2</v>
      </c>
      <c r="L224" s="8">
        <f>+'Simulation and  VaR'!L237/'Simulation and  VaR'!L236-1</f>
        <v>-1.6338059370846314E-2</v>
      </c>
      <c r="N224" s="26">
        <f t="shared" si="33"/>
        <v>-7.6906106342757324E-2</v>
      </c>
      <c r="O224" s="26">
        <f t="shared" si="34"/>
        <v>-0.10874676337324159</v>
      </c>
      <c r="P224" s="26">
        <f t="shared" si="35"/>
        <v>-7.1507084356508821E-2</v>
      </c>
      <c r="Q224" s="26">
        <f t="shared" si="36"/>
        <v>-6.5329130081187917E-2</v>
      </c>
      <c r="R224" s="26">
        <f t="shared" si="37"/>
        <v>-5.0870247988223809E-2</v>
      </c>
      <c r="S224" s="26">
        <f t="shared" si="38"/>
        <v>-5.793339765437483E-2</v>
      </c>
      <c r="T224" s="26">
        <f t="shared" si="39"/>
        <v>4.7448229702439004E-2</v>
      </c>
      <c r="U224" s="26">
        <f t="shared" si="40"/>
        <v>7.6273131267710556E-3</v>
      </c>
      <c r="V224" s="26">
        <f t="shared" si="41"/>
        <v>-0.30451825026068663</v>
      </c>
      <c r="W224" s="26">
        <f t="shared" si="42"/>
        <v>2.0583580796012909E-2</v>
      </c>
      <c r="X224" s="26">
        <f t="shared" si="43"/>
        <v>-1.2813824257090607E-2</v>
      </c>
    </row>
    <row r="225" spans="2:24" x14ac:dyDescent="0.2">
      <c r="B225" s="8">
        <f>+'Simulation and  VaR'!B238/'Simulation and  VaR'!B237-1</f>
        <v>-7.7909755569069206E-2</v>
      </c>
      <c r="C225" s="8">
        <f>+'Simulation and  VaR'!C238/'Simulation and  VaR'!C237-1</f>
        <v>-6.1553455851576011E-2</v>
      </c>
      <c r="D225" s="8">
        <f>+'Simulation and  VaR'!D238/'Simulation and  VaR'!D237-1</f>
        <v>-2.3307436182020025E-2</v>
      </c>
      <c r="E225" s="8">
        <f>+'Simulation and  VaR'!E238/'Simulation and  VaR'!E237-1</f>
        <v>-2.9473684210526208E-2</v>
      </c>
      <c r="F225" s="8">
        <f>+'Simulation and  VaR'!F238/'Simulation and  VaR'!F237-1</f>
        <v>-3.1496062992126039E-2</v>
      </c>
      <c r="G225" s="8">
        <f>+'Simulation and  VaR'!G238/'Simulation and  VaR'!G237-1</f>
        <v>-2.8571428571428692E-2</v>
      </c>
      <c r="H225" s="8">
        <f>+'Simulation and  VaR'!H238/'Simulation and  VaR'!H237-1</f>
        <v>-1.4147586957431679E-2</v>
      </c>
      <c r="I225" s="8">
        <f>+'Simulation and  VaR'!I238/'Simulation and  VaR'!I237-1</f>
        <v>5.8180125669071714E-3</v>
      </c>
      <c r="J225" s="8">
        <f>+'Simulation and  VaR'!J238/'Simulation and  VaR'!J237-1</f>
        <v>-6.6061106523534141E-2</v>
      </c>
      <c r="K225" s="8">
        <f>+'Simulation and  VaR'!K238/'Simulation and  VaR'!K237-1</f>
        <v>5.2592290988056511E-2</v>
      </c>
      <c r="L225" s="8">
        <f>+'Simulation and  VaR'!L238/'Simulation and  VaR'!L237-1</f>
        <v>-5.6303136084679961E-2</v>
      </c>
      <c r="N225" s="26">
        <f t="shared" si="33"/>
        <v>-8.243068006149426E-2</v>
      </c>
      <c r="O225" s="26">
        <f t="shared" si="34"/>
        <v>-6.4070225870152611E-2</v>
      </c>
      <c r="P225" s="26">
        <f t="shared" si="35"/>
        <v>-2.5599644505470968E-2</v>
      </c>
      <c r="Q225" s="26">
        <f t="shared" si="36"/>
        <v>-3.1686443483035523E-2</v>
      </c>
      <c r="R225" s="26">
        <f t="shared" si="37"/>
        <v>-3.3677172403570814E-2</v>
      </c>
      <c r="S225" s="26">
        <f t="shared" si="38"/>
        <v>-3.0749430542350301E-2</v>
      </c>
      <c r="T225" s="26">
        <f t="shared" si="39"/>
        <v>-1.9490967002492084E-2</v>
      </c>
      <c r="U225" s="26">
        <f t="shared" si="40"/>
        <v>-6.5837535621302082E-3</v>
      </c>
      <c r="V225" s="26">
        <f t="shared" si="41"/>
        <v>-7.6290312495176427E-2</v>
      </c>
      <c r="W225" s="26">
        <f t="shared" si="42"/>
        <v>5.4159206269927929E-2</v>
      </c>
      <c r="X225" s="26">
        <f t="shared" si="43"/>
        <v>-5.2778900970924254E-2</v>
      </c>
    </row>
    <row r="226" spans="2:24" x14ac:dyDescent="0.2">
      <c r="B226" s="8">
        <f>+'Simulation and  VaR'!B239/'Simulation and  VaR'!B238-1</f>
        <v>1.4411201540215135E-2</v>
      </c>
      <c r="C226" s="8">
        <f>+'Simulation and  VaR'!C239/'Simulation and  VaR'!C238-1</f>
        <v>5.6153755043462539E-2</v>
      </c>
      <c r="D226" s="8">
        <f>+'Simulation and  VaR'!D239/'Simulation and  VaR'!D238-1</f>
        <v>3.4090909090909172E-2</v>
      </c>
      <c r="E226" s="8">
        <f>+'Simulation and  VaR'!E239/'Simulation and  VaR'!E238-1</f>
        <v>2.3861171366594158E-2</v>
      </c>
      <c r="F226" s="8">
        <f>+'Simulation and  VaR'!F239/'Simulation and  VaR'!F238-1</f>
        <v>1.1178861788617933E-2</v>
      </c>
      <c r="G226" s="8">
        <f>+'Simulation and  VaR'!G239/'Simulation and  VaR'!G238-1</f>
        <v>9.8039215686274161E-3</v>
      </c>
      <c r="H226" s="8">
        <f>+'Simulation and  VaR'!H239/'Simulation and  VaR'!H238-1</f>
        <v>5.0227147284846785E-2</v>
      </c>
      <c r="I226" s="8">
        <f>+'Simulation and  VaR'!I239/'Simulation and  VaR'!I238-1</f>
        <v>-6.5074039796390037E-3</v>
      </c>
      <c r="J226" s="8">
        <f>+'Simulation and  VaR'!J239/'Simulation and  VaR'!J238-1</f>
        <v>0.22988505747126431</v>
      </c>
      <c r="K226" s="8">
        <f>+'Simulation and  VaR'!K239/'Simulation and  VaR'!K238-1</f>
        <v>-5.0738185803623215E-2</v>
      </c>
      <c r="L226" s="8">
        <f>+'Simulation and  VaR'!L239/'Simulation and  VaR'!L238-1</f>
        <v>4.116699480937891E-2</v>
      </c>
      <c r="N226" s="26">
        <f t="shared" si="33"/>
        <v>9.8902770477900821E-3</v>
      </c>
      <c r="O226" s="26">
        <f t="shared" si="34"/>
        <v>5.3636985024885946E-2</v>
      </c>
      <c r="P226" s="26">
        <f t="shared" si="35"/>
        <v>3.1798700767458228E-2</v>
      </c>
      <c r="Q226" s="26">
        <f t="shared" si="36"/>
        <v>2.1648412094084839E-2</v>
      </c>
      <c r="R226" s="26">
        <f t="shared" si="37"/>
        <v>8.9977523771731602E-3</v>
      </c>
      <c r="S226" s="26">
        <f t="shared" si="38"/>
        <v>7.6259195977058068E-3</v>
      </c>
      <c r="T226" s="26">
        <f t="shared" si="39"/>
        <v>4.4883767239786376E-2</v>
      </c>
      <c r="U226" s="26">
        <f t="shared" si="40"/>
        <v>-1.8909170108676383E-2</v>
      </c>
      <c r="V226" s="26">
        <f t="shared" si="41"/>
        <v>0.21965585149962202</v>
      </c>
      <c r="W226" s="26">
        <f t="shared" si="42"/>
        <v>-4.9171270521751798E-2</v>
      </c>
      <c r="X226" s="26">
        <f t="shared" si="43"/>
        <v>4.4691229923134616E-2</v>
      </c>
    </row>
    <row r="227" spans="2:24" x14ac:dyDescent="0.2">
      <c r="B227" s="8">
        <f>+'Simulation and  VaR'!B240/'Simulation and  VaR'!B239-1</f>
        <v>1.0995799408821227E-2</v>
      </c>
      <c r="C227" s="8">
        <f>+'Simulation and  VaR'!C240/'Simulation and  VaR'!C239-1</f>
        <v>1.1658750231209325E-2</v>
      </c>
      <c r="D227" s="8">
        <f>+'Simulation and  VaR'!D240/'Simulation and  VaR'!D239-1</f>
        <v>4.395604395604602E-3</v>
      </c>
      <c r="E227" s="8">
        <f>+'Simulation and  VaR'!E240/'Simulation and  VaR'!E239-1</f>
        <v>6.3559322033899246E-3</v>
      </c>
      <c r="F227" s="8">
        <f>+'Simulation and  VaR'!F240/'Simulation and  VaR'!F239-1</f>
        <v>2.0100502512563345E-3</v>
      </c>
      <c r="G227" s="8">
        <f>+'Simulation and  VaR'!G240/'Simulation and  VaR'!G239-1</f>
        <v>4.8543689320388328E-3</v>
      </c>
      <c r="H227" s="8">
        <f>+'Simulation and  VaR'!H240/'Simulation and  VaR'!H239-1</f>
        <v>1.4108990944372568E-2</v>
      </c>
      <c r="I227" s="8">
        <f>+'Simulation and  VaR'!I240/'Simulation and  VaR'!I239-1</f>
        <v>1.1644493610084128E-2</v>
      </c>
      <c r="J227" s="8">
        <f>+'Simulation and  VaR'!J240/'Simulation and  VaR'!J239-1</f>
        <v>-7.1890726096333069E-3</v>
      </c>
      <c r="K227" s="8">
        <f>+'Simulation and  VaR'!K240/'Simulation and  VaR'!K239-1</f>
        <v>4.054604726976363E-2</v>
      </c>
      <c r="L227" s="8">
        <f>+'Simulation and  VaR'!L240/'Simulation and  VaR'!L239-1</f>
        <v>-6.1314537848833783E-2</v>
      </c>
      <c r="N227" s="26">
        <f t="shared" si="33"/>
        <v>6.4748749163961745E-3</v>
      </c>
      <c r="O227" s="26">
        <f t="shared" si="34"/>
        <v>9.1419802126327318E-3</v>
      </c>
      <c r="P227" s="26">
        <f t="shared" si="35"/>
        <v>2.103396072153658E-3</v>
      </c>
      <c r="Q227" s="26">
        <f t="shared" si="36"/>
        <v>4.1431729308806058E-3</v>
      </c>
      <c r="R227" s="26">
        <f t="shared" si="37"/>
        <v>-1.7105916018843878E-4</v>
      </c>
      <c r="S227" s="26">
        <f t="shared" si="38"/>
        <v>2.6763669611172235E-3</v>
      </c>
      <c r="T227" s="26">
        <f t="shared" si="39"/>
        <v>8.765610899312163E-3</v>
      </c>
      <c r="U227" s="26">
        <f t="shared" si="40"/>
        <v>-7.5727251895325171E-4</v>
      </c>
      <c r="V227" s="26">
        <f t="shared" si="41"/>
        <v>-1.7418278581275592E-2</v>
      </c>
      <c r="W227" s="26">
        <f t="shared" si="42"/>
        <v>4.2112962551635047E-2</v>
      </c>
      <c r="X227" s="26">
        <f t="shared" si="43"/>
        <v>-5.7790302735078077E-2</v>
      </c>
    </row>
    <row r="228" spans="2:24" x14ac:dyDescent="0.2">
      <c r="B228" s="8">
        <f>+'Simulation and  VaR'!B241/'Simulation and  VaR'!B240-1</f>
        <v>-6.2083203101226281E-2</v>
      </c>
      <c r="C228" s="8">
        <f>+'Simulation and  VaR'!C241/'Simulation and  VaR'!C240-1</f>
        <v>-6.3555986715843393E-2</v>
      </c>
      <c r="D228" s="8">
        <f>+'Simulation and  VaR'!D241/'Simulation and  VaR'!D240-1</f>
        <v>-2.7352297592997843E-2</v>
      </c>
      <c r="E228" s="8">
        <f>+'Simulation and  VaR'!E241/'Simulation and  VaR'!E240-1</f>
        <v>-2.210526315789485E-2</v>
      </c>
      <c r="F228" s="8">
        <f>+'Simulation and  VaR'!F241/'Simulation and  VaR'!F240-1</f>
        <v>-2.006018054162495E-2</v>
      </c>
      <c r="G228" s="8">
        <f>+'Simulation and  VaR'!G241/'Simulation and  VaR'!G240-1</f>
        <v>-1.7391304347826098E-2</v>
      </c>
      <c r="H228" s="8">
        <f>+'Simulation and  VaR'!H241/'Simulation and  VaR'!H240-1</f>
        <v>-5.86804863464222E-2</v>
      </c>
      <c r="I228" s="8">
        <f>+'Simulation and  VaR'!I241/'Simulation and  VaR'!I240-1</f>
        <v>3.2747259071681301E-2</v>
      </c>
      <c r="J228" s="8">
        <f>+'Simulation and  VaR'!J241/'Simulation and  VaR'!J240-1</f>
        <v>-0.11006517016654604</v>
      </c>
      <c r="K228" s="8">
        <f>+'Simulation and  VaR'!K241/'Simulation and  VaR'!K240-1</f>
        <v>-2.6434305854709073E-2</v>
      </c>
      <c r="L228" s="8">
        <f>+'Simulation and  VaR'!L241/'Simulation and  VaR'!L240-1</f>
        <v>-6.0741102496795207E-2</v>
      </c>
      <c r="N228" s="26">
        <f t="shared" si="33"/>
        <v>-6.6604127593651336E-2</v>
      </c>
      <c r="O228" s="26">
        <f t="shared" si="34"/>
        <v>-6.6072756734419993E-2</v>
      </c>
      <c r="P228" s="26">
        <f t="shared" si="35"/>
        <v>-2.9644505916448786E-2</v>
      </c>
      <c r="Q228" s="26">
        <f t="shared" si="36"/>
        <v>-2.4318022430404169E-2</v>
      </c>
      <c r="R228" s="26">
        <f t="shared" si="37"/>
        <v>-2.2241289953069725E-2</v>
      </c>
      <c r="S228" s="26">
        <f t="shared" si="38"/>
        <v>-1.9569306318747707E-2</v>
      </c>
      <c r="T228" s="26">
        <f t="shared" si="39"/>
        <v>-6.4023866391482609E-2</v>
      </c>
      <c r="U228" s="26">
        <f t="shared" si="40"/>
        <v>2.0345492942643921E-2</v>
      </c>
      <c r="V228" s="26">
        <f t="shared" si="41"/>
        <v>-0.12029437613818833</v>
      </c>
      <c r="W228" s="26">
        <f t="shared" si="42"/>
        <v>-2.4867390572837659E-2</v>
      </c>
      <c r="X228" s="26">
        <f t="shared" si="43"/>
        <v>-5.7216867383039501E-2</v>
      </c>
    </row>
    <row r="229" spans="2:24" x14ac:dyDescent="0.2">
      <c r="B229" s="8">
        <f>+'Simulation and  VaR'!B242/'Simulation and  VaR'!B241-1</f>
        <v>-5.2352330697789551E-2</v>
      </c>
      <c r="C229" s="8">
        <f>+'Simulation and  VaR'!C242/'Simulation and  VaR'!C241-1</f>
        <v>-1.8797226134836365E-2</v>
      </c>
      <c r="D229" s="8">
        <f>+'Simulation and  VaR'!D242/'Simulation and  VaR'!D241-1</f>
        <v>-1.7997750281214864E-2</v>
      </c>
      <c r="E229" s="8">
        <f>+'Simulation and  VaR'!E242/'Simulation and  VaR'!E241-1</f>
        <v>-6.4585575888049807E-3</v>
      </c>
      <c r="F229" s="8">
        <f>+'Simulation and  VaR'!F242/'Simulation and  VaR'!F241-1</f>
        <v>-1.2282497441146289E-2</v>
      </c>
      <c r="G229" s="8">
        <f>+'Simulation and  VaR'!G242/'Simulation and  VaR'!G241-1</f>
        <v>1.9665683382497079E-3</v>
      </c>
      <c r="H229" s="8">
        <f>+'Simulation and  VaR'!H242/'Simulation and  VaR'!H241-1</f>
        <v>7.1189598949731092E-2</v>
      </c>
      <c r="I229" s="8">
        <f>+'Simulation and  VaR'!I242/'Simulation and  VaR'!I241-1</f>
        <v>7.3476552704171194E-2</v>
      </c>
      <c r="J229" s="8">
        <f>+'Simulation and  VaR'!J242/'Simulation and  VaR'!J241-1</f>
        <v>-5.9397884458909589E-2</v>
      </c>
      <c r="K229" s="8">
        <f>+'Simulation and  VaR'!K242/'Simulation and  VaR'!K241-1</f>
        <v>-2.3464735854116237E-3</v>
      </c>
      <c r="L229" s="8">
        <f>+'Simulation and  VaR'!L242/'Simulation and  VaR'!L241-1</f>
        <v>4.5495905368517775E-3</v>
      </c>
      <c r="N229" s="26">
        <f t="shared" si="33"/>
        <v>-5.6873255190214606E-2</v>
      </c>
      <c r="O229" s="26">
        <f t="shared" si="34"/>
        <v>-2.1313996153412958E-2</v>
      </c>
      <c r="P229" s="26">
        <f t="shared" si="35"/>
        <v>-2.0289958604665807E-2</v>
      </c>
      <c r="Q229" s="26">
        <f t="shared" si="36"/>
        <v>-8.6713168613142995E-3</v>
      </c>
      <c r="R229" s="26">
        <f t="shared" si="37"/>
        <v>-1.4463606852591062E-2</v>
      </c>
      <c r="S229" s="26">
        <f t="shared" si="38"/>
        <v>-2.1143363267190143E-4</v>
      </c>
      <c r="T229" s="26">
        <f t="shared" si="39"/>
        <v>6.5846218904670684E-2</v>
      </c>
      <c r="U229" s="26">
        <f t="shared" si="40"/>
        <v>6.1074786575133815E-2</v>
      </c>
      <c r="V229" s="26">
        <f t="shared" si="41"/>
        <v>-6.9627090430551875E-2</v>
      </c>
      <c r="W229" s="26">
        <f t="shared" si="42"/>
        <v>-7.795583035402091E-4</v>
      </c>
      <c r="X229" s="26">
        <f t="shared" si="43"/>
        <v>8.0738256506074843E-3</v>
      </c>
    </row>
    <row r="230" spans="2:24" x14ac:dyDescent="0.2">
      <c r="B230" s="8">
        <f>+'Simulation and  VaR'!B243/'Simulation and  VaR'!B242-1</f>
        <v>-5.813465213105562E-2</v>
      </c>
      <c r="C230" s="8">
        <f>+'Simulation and  VaR'!C243/'Simulation and  VaR'!C242-1</f>
        <v>3.9285951290144006E-2</v>
      </c>
      <c r="D230" s="8">
        <f>+'Simulation and  VaR'!D243/'Simulation and  VaR'!D242-1</f>
        <v>1.9473081328751363E-2</v>
      </c>
      <c r="E230" s="8">
        <f>+'Simulation and  VaR'!E243/'Simulation and  VaR'!E242-1</f>
        <v>1.5167930660888285E-2</v>
      </c>
      <c r="F230" s="8">
        <f>+'Simulation and  VaR'!F243/'Simulation and  VaR'!F242-1</f>
        <v>9.32642487046631E-3</v>
      </c>
      <c r="G230" s="8">
        <f>+'Simulation and  VaR'!G243/'Simulation and  VaR'!G242-1</f>
        <v>1.9627085377820208E-3</v>
      </c>
      <c r="H230" s="8">
        <f>+'Simulation and  VaR'!H243/'Simulation and  VaR'!H242-1</f>
        <v>-8.5435281094330739E-2</v>
      </c>
      <c r="I230" s="8">
        <f>+'Simulation and  VaR'!I243/'Simulation and  VaR'!I242-1</f>
        <v>9.9621035145096792E-2</v>
      </c>
      <c r="J230" s="8">
        <f>+'Simulation and  VaR'!J243/'Simulation and  VaR'!J242-1</f>
        <v>0.37629757785467133</v>
      </c>
      <c r="K230" s="8">
        <f>+'Simulation and  VaR'!K243/'Simulation and  VaR'!K242-1</f>
        <v>-2.768631140380351E-2</v>
      </c>
      <c r="L230" s="8">
        <f>+'Simulation and  VaR'!L243/'Simulation and  VaR'!L242-1</f>
        <v>-1.2939958592134149E-3</v>
      </c>
      <c r="N230" s="26">
        <f t="shared" si="33"/>
        <v>-6.2655576623480674E-2</v>
      </c>
      <c r="O230" s="26">
        <f t="shared" si="34"/>
        <v>3.6769181271567412E-2</v>
      </c>
      <c r="P230" s="26">
        <f t="shared" si="35"/>
        <v>1.7180873005300419E-2</v>
      </c>
      <c r="Q230" s="26">
        <f t="shared" si="36"/>
        <v>1.2955171388378966E-2</v>
      </c>
      <c r="R230" s="26">
        <f t="shared" si="37"/>
        <v>7.1453154590215371E-3</v>
      </c>
      <c r="S230" s="26">
        <f t="shared" si="38"/>
        <v>-2.1529343313958851E-4</v>
      </c>
      <c r="T230" s="26">
        <f t="shared" si="39"/>
        <v>-9.0778661139391148E-2</v>
      </c>
      <c r="U230" s="26">
        <f t="shared" si="40"/>
        <v>8.721926901605942E-2</v>
      </c>
      <c r="V230" s="26">
        <f t="shared" si="41"/>
        <v>0.36606837188302904</v>
      </c>
      <c r="W230" s="26">
        <f t="shared" si="42"/>
        <v>-2.6119396121932096E-2</v>
      </c>
      <c r="X230" s="26">
        <f t="shared" si="43"/>
        <v>2.2302392545422915E-3</v>
      </c>
    </row>
    <row r="231" spans="2:24" x14ac:dyDescent="0.2">
      <c r="B231" s="8">
        <f>+'Simulation and  VaR'!B244/'Simulation and  VaR'!B243-1</f>
        <v>-5.8162916717408031E-3</v>
      </c>
      <c r="C231" s="8">
        <f>+'Simulation and  VaR'!C244/'Simulation and  VaR'!C243-1</f>
        <v>-2.8501604955056825E-3</v>
      </c>
      <c r="D231" s="8">
        <f>+'Simulation and  VaR'!D244/'Simulation and  VaR'!D243-1</f>
        <v>-3.370786516854074E-3</v>
      </c>
      <c r="E231" s="8">
        <f>+'Simulation and  VaR'!E244/'Simulation and  VaR'!E243-1</f>
        <v>-3.2017075773744796E-3</v>
      </c>
      <c r="F231" s="8">
        <f>+'Simulation and  VaR'!F244/'Simulation and  VaR'!F243-1</f>
        <v>-1.0266940451745254E-3</v>
      </c>
      <c r="G231" s="8">
        <f>+'Simulation and  VaR'!G244/'Simulation and  VaR'!G243-1</f>
        <v>3.9177277179236469E-3</v>
      </c>
      <c r="H231" s="8">
        <f>+'Simulation and  VaR'!H244/'Simulation and  VaR'!H243-1</f>
        <v>5.4727013357541265E-2</v>
      </c>
      <c r="I231" s="8">
        <f>+'Simulation and  VaR'!I244/'Simulation and  VaR'!I243-1</f>
        <v>-5.4291379473137558E-2</v>
      </c>
      <c r="J231" s="8">
        <f>+'Simulation and  VaR'!J244/'Simulation and  VaR'!J243-1</f>
        <v>-4.0854808296668765E-2</v>
      </c>
      <c r="K231" s="8">
        <f>+'Simulation and  VaR'!K244/'Simulation and  VaR'!K243-1</f>
        <v>-2.8543783260764344E-2</v>
      </c>
      <c r="L231" s="8">
        <f>+'Simulation and  VaR'!L244/'Simulation and  VaR'!L243-1</f>
        <v>5.862917854366434E-2</v>
      </c>
      <c r="N231" s="26">
        <f t="shared" si="33"/>
        <v>-1.0337216164165856E-2</v>
      </c>
      <c r="O231" s="26">
        <f t="shared" si="34"/>
        <v>-5.3669305140822765E-3</v>
      </c>
      <c r="P231" s="26">
        <f t="shared" si="35"/>
        <v>-5.6629948403050176E-3</v>
      </c>
      <c r="Q231" s="26">
        <f t="shared" si="36"/>
        <v>-5.4144668498837985E-3</v>
      </c>
      <c r="R231" s="26">
        <f t="shared" si="37"/>
        <v>-3.2078034566192988E-3</v>
      </c>
      <c r="S231" s="26">
        <f t="shared" si="38"/>
        <v>1.7397257470020376E-3</v>
      </c>
      <c r="T231" s="26">
        <f t="shared" si="39"/>
        <v>4.9383633312480857E-2</v>
      </c>
      <c r="U231" s="26">
        <f t="shared" si="40"/>
        <v>-6.669314560217493E-2</v>
      </c>
      <c r="V231" s="26">
        <f t="shared" si="41"/>
        <v>-5.1084014268311051E-2</v>
      </c>
      <c r="W231" s="26">
        <f t="shared" si="42"/>
        <v>-2.697686797889293E-2</v>
      </c>
      <c r="X231" s="26">
        <f t="shared" si="43"/>
        <v>6.2153413657420047E-2</v>
      </c>
    </row>
    <row r="232" spans="2:24" x14ac:dyDescent="0.2">
      <c r="B232" s="8">
        <f>+'Simulation and  VaR'!B245/'Simulation and  VaR'!B244-1</f>
        <v>3.3217550755445746E-2</v>
      </c>
      <c r="C232" s="8">
        <f>+'Simulation and  VaR'!C245/'Simulation and  VaR'!C244-1</f>
        <v>-2.3641673457097001E-2</v>
      </c>
      <c r="D232" s="8">
        <f>+'Simulation and  VaR'!D245/'Simulation and  VaR'!D244-1</f>
        <v>-2.0293122886133053E-2</v>
      </c>
      <c r="E232" s="8">
        <f>+'Simulation and  VaR'!E245/'Simulation and  VaR'!E244-1</f>
        <v>-1.3918629550321304E-2</v>
      </c>
      <c r="F232" s="8">
        <f>+'Simulation and  VaR'!F245/'Simulation and  VaR'!F244-1</f>
        <v>-2.1582733812949728E-2</v>
      </c>
      <c r="G232" s="8">
        <f>+'Simulation and  VaR'!G245/'Simulation and  VaR'!G244-1</f>
        <v>-1.6585365853658551E-2</v>
      </c>
      <c r="H232" s="8">
        <f>+'Simulation and  VaR'!H245/'Simulation and  VaR'!H244-1</f>
        <v>2.1476290011885668E-2</v>
      </c>
      <c r="I232" s="8">
        <f>+'Simulation and  VaR'!I245/'Simulation and  VaR'!I244-1</f>
        <v>-2.8404552715654896E-2</v>
      </c>
      <c r="J232" s="8">
        <f>+'Simulation and  VaR'!J245/'Simulation and  VaR'!J244-1</f>
        <v>-3.6041939711664583E-2</v>
      </c>
      <c r="K232" s="8">
        <f>+'Simulation and  VaR'!K245/'Simulation and  VaR'!K244-1</f>
        <v>1.9920318725099584E-2</v>
      </c>
      <c r="L232" s="8">
        <f>+'Simulation and  VaR'!L245/'Simulation and  VaR'!L244-1</f>
        <v>-8.2614283091609897E-3</v>
      </c>
      <c r="N232" s="26">
        <f t="shared" si="33"/>
        <v>2.8696626263020691E-2</v>
      </c>
      <c r="O232" s="26">
        <f t="shared" si="34"/>
        <v>-2.6158443475673594E-2</v>
      </c>
      <c r="P232" s="26">
        <f t="shared" si="35"/>
        <v>-2.2585331209583996E-2</v>
      </c>
      <c r="Q232" s="26">
        <f t="shared" si="36"/>
        <v>-1.6131388822830623E-2</v>
      </c>
      <c r="R232" s="26">
        <f t="shared" si="37"/>
        <v>-2.3763843224394503E-2</v>
      </c>
      <c r="S232" s="26">
        <f t="shared" si="38"/>
        <v>-1.8763367824580161E-2</v>
      </c>
      <c r="T232" s="26">
        <f t="shared" si="39"/>
        <v>1.6132909966825263E-2</v>
      </c>
      <c r="U232" s="26">
        <f t="shared" si="40"/>
        <v>-4.0806318844692276E-2</v>
      </c>
      <c r="V232" s="26">
        <f t="shared" si="41"/>
        <v>-4.6271145683306869E-2</v>
      </c>
      <c r="W232" s="26">
        <f t="shared" si="42"/>
        <v>2.1487234006970998E-2</v>
      </c>
      <c r="X232" s="26">
        <f t="shared" si="43"/>
        <v>-4.7371931954052829E-3</v>
      </c>
    </row>
    <row r="233" spans="2:24" x14ac:dyDescent="0.2">
      <c r="B233" s="8">
        <f>+'Simulation and  VaR'!B246/'Simulation and  VaR'!B245-1</f>
        <v>3.3785429574751502E-2</v>
      </c>
      <c r="C233" s="8">
        <f>+'Simulation and  VaR'!C246/'Simulation and  VaR'!C245-1</f>
        <v>-1.8983159325004384E-2</v>
      </c>
      <c r="D233" s="8">
        <f>+'Simulation and  VaR'!D246/'Simulation and  VaR'!D245-1</f>
        <v>-2.1864211737629424E-2</v>
      </c>
      <c r="E233" s="8">
        <f>+'Simulation and  VaR'!E246/'Simulation and  VaR'!E245-1</f>
        <v>-1.9543973941368087E-2</v>
      </c>
      <c r="F233" s="8">
        <f>+'Simulation and  VaR'!F246/'Simulation and  VaR'!F245-1</f>
        <v>-1.0504201680672232E-2</v>
      </c>
      <c r="G233" s="8">
        <f>+'Simulation and  VaR'!G246/'Simulation and  VaR'!G245-1</f>
        <v>-9.9206349206348854E-3</v>
      </c>
      <c r="H233" s="8">
        <f>+'Simulation and  VaR'!H246/'Simulation and  VaR'!H245-1</f>
        <v>-2.8287124342976422E-2</v>
      </c>
      <c r="I233" s="8">
        <f>+'Simulation and  VaR'!I246/'Simulation and  VaR'!I245-1</f>
        <v>4.4957098083542313E-3</v>
      </c>
      <c r="J233" s="8">
        <f>+'Simulation and  VaR'!J246/'Simulation and  VaR'!J245-1</f>
        <v>3.7389530931339232E-2</v>
      </c>
      <c r="K233" s="8">
        <f>+'Simulation and  VaR'!K246/'Simulation and  VaR'!K245-1</f>
        <v>3.41796875E-2</v>
      </c>
      <c r="L233" s="8">
        <f>+'Simulation and  VaR'!L246/'Simulation and  VaR'!L245-1</f>
        <v>-2.3139577934098488E-2</v>
      </c>
      <c r="N233" s="26">
        <f t="shared" si="33"/>
        <v>2.9264505082326447E-2</v>
      </c>
      <c r="O233" s="26">
        <f t="shared" si="34"/>
        <v>-2.1499929343580977E-2</v>
      </c>
      <c r="P233" s="26">
        <f t="shared" si="35"/>
        <v>-2.4156420061080368E-2</v>
      </c>
      <c r="Q233" s="26">
        <f t="shared" si="36"/>
        <v>-2.1756733213877406E-2</v>
      </c>
      <c r="R233" s="26">
        <f t="shared" si="37"/>
        <v>-1.2685311092117004E-2</v>
      </c>
      <c r="S233" s="26">
        <f t="shared" si="38"/>
        <v>-1.2098636891556495E-2</v>
      </c>
      <c r="T233" s="26">
        <f t="shared" si="39"/>
        <v>-3.363050438803683E-2</v>
      </c>
      <c r="U233" s="26">
        <f t="shared" si="40"/>
        <v>-7.9060563206831483E-3</v>
      </c>
      <c r="V233" s="26">
        <f t="shared" si="41"/>
        <v>2.7160324959696946E-2</v>
      </c>
      <c r="W233" s="26">
        <f t="shared" si="42"/>
        <v>3.5746602781871417E-2</v>
      </c>
      <c r="X233" s="26">
        <f t="shared" si="43"/>
        <v>-1.9615342820342781E-2</v>
      </c>
    </row>
    <row r="234" spans="2:24" x14ac:dyDescent="0.2">
      <c r="B234" s="8">
        <f>+'Simulation and  VaR'!B247/'Simulation and  VaR'!B246-1</f>
        <v>-1.8522139492608281E-2</v>
      </c>
      <c r="C234" s="8">
        <f>+'Simulation and  VaR'!C247/'Simulation and  VaR'!C246-1</f>
        <v>-3.9629865947822251E-3</v>
      </c>
      <c r="D234" s="8">
        <f>+'Simulation and  VaR'!D247/'Simulation and  VaR'!D246-1</f>
        <v>-1.5294117647058902E-2</v>
      </c>
      <c r="E234" s="8">
        <f>+'Simulation and  VaR'!E247/'Simulation and  VaR'!E246-1</f>
        <v>-1.7718715393133966E-2</v>
      </c>
      <c r="F234" s="8">
        <f>+'Simulation and  VaR'!F247/'Simulation and  VaR'!F246-1</f>
        <v>-1.9108280254777066E-2</v>
      </c>
      <c r="G234" s="8">
        <f>+'Simulation and  VaR'!G247/'Simulation and  VaR'!G246-1</f>
        <v>-2.5050100200400771E-2</v>
      </c>
      <c r="H234" s="8">
        <f>+'Simulation and  VaR'!H247/'Simulation and  VaR'!H246-1</f>
        <v>0.13176149971095885</v>
      </c>
      <c r="I234" s="8">
        <f>+'Simulation and  VaR'!I247/'Simulation and  VaR'!I246-1</f>
        <v>3.4219073680979983E-2</v>
      </c>
      <c r="J234" s="8">
        <f>+'Simulation and  VaR'!J247/'Simulation and  VaR'!J246-1</f>
        <v>0.16055045871559637</v>
      </c>
      <c r="K234" s="8">
        <f>+'Simulation and  VaR'!K247/'Simulation and  VaR'!K246-1</f>
        <v>2.1246458923512845E-2</v>
      </c>
      <c r="L234" s="8">
        <f>+'Simulation and  VaR'!L247/'Simulation and  VaR'!L246-1</f>
        <v>-2.9372749668372222E-2</v>
      </c>
      <c r="N234" s="26">
        <f t="shared" si="33"/>
        <v>-2.3043063985033335E-2</v>
      </c>
      <c r="O234" s="26">
        <f t="shared" si="34"/>
        <v>-6.4797566133588192E-3</v>
      </c>
      <c r="P234" s="26">
        <f t="shared" si="35"/>
        <v>-1.7586325970509846E-2</v>
      </c>
      <c r="Q234" s="26">
        <f t="shared" si="36"/>
        <v>-1.9931474665643285E-2</v>
      </c>
      <c r="R234" s="26">
        <f t="shared" si="37"/>
        <v>-2.128938966622184E-2</v>
      </c>
      <c r="S234" s="26">
        <f t="shared" si="38"/>
        <v>-2.722810217132238E-2</v>
      </c>
      <c r="T234" s="26">
        <f t="shared" si="39"/>
        <v>0.12641811966589844</v>
      </c>
      <c r="U234" s="26">
        <f t="shared" si="40"/>
        <v>2.1817307551942604E-2</v>
      </c>
      <c r="V234" s="26">
        <f t="shared" si="41"/>
        <v>0.15032125274395408</v>
      </c>
      <c r="W234" s="26">
        <f t="shared" si="42"/>
        <v>2.2813374205384259E-2</v>
      </c>
      <c r="X234" s="26">
        <f t="shared" si="43"/>
        <v>-2.5848514554616515E-2</v>
      </c>
    </row>
    <row r="235" spans="2:24" x14ac:dyDescent="0.2">
      <c r="B235" s="8">
        <f>+'Simulation and  VaR'!B248/'Simulation and  VaR'!B247-1</f>
        <v>3.1098634985864626E-2</v>
      </c>
      <c r="C235" s="8">
        <f>+'Simulation and  VaR'!C248/'Simulation and  VaR'!C247-1</f>
        <v>2.3402116555077956E-2</v>
      </c>
      <c r="D235" s="8">
        <f>+'Simulation and  VaR'!D248/'Simulation and  VaR'!D247-1</f>
        <v>2.389486260454099E-3</v>
      </c>
      <c r="E235" s="8">
        <f>+'Simulation and  VaR'!E248/'Simulation and  VaR'!E247-1</f>
        <v>2.2547914317927464E-3</v>
      </c>
      <c r="F235" s="8">
        <f>+'Simulation and  VaR'!F248/'Simulation and  VaR'!F247-1</f>
        <v>-3.2467532467533866E-3</v>
      </c>
      <c r="G235" s="8">
        <f>+'Simulation and  VaR'!G248/'Simulation and  VaR'!G247-1</f>
        <v>-7.1942446043166131E-3</v>
      </c>
      <c r="H235" s="8">
        <f>+'Simulation and  VaR'!H248/'Simulation and  VaR'!H247-1</f>
        <v>3.6922178846364284E-2</v>
      </c>
      <c r="I235" s="8">
        <f>+'Simulation and  VaR'!I248/'Simulation and  VaR'!I247-1</f>
        <v>2.7696036004847269E-3</v>
      </c>
      <c r="J235" s="8">
        <f>+'Simulation and  VaR'!J248/'Simulation and  VaR'!J247-1</f>
        <v>4.7995482778091514E-2</v>
      </c>
      <c r="K235" s="8">
        <f>+'Simulation and  VaR'!K248/'Simulation and  VaR'!K247-1</f>
        <v>2.113466745921655E-2</v>
      </c>
      <c r="L235" s="8">
        <f>+'Simulation and  VaR'!L248/'Simulation and  VaR'!L247-1</f>
        <v>-2.4729923207080784E-3</v>
      </c>
      <c r="N235" s="26">
        <f t="shared" si="33"/>
        <v>2.6577710493439571E-2</v>
      </c>
      <c r="O235" s="26">
        <f t="shared" si="34"/>
        <v>2.0885346536501363E-2</v>
      </c>
      <c r="P235" s="26">
        <f t="shared" si="35"/>
        <v>9.7277937003154968E-5</v>
      </c>
      <c r="Q235" s="26">
        <f t="shared" si="36"/>
        <v>4.2032159283428034E-5</v>
      </c>
      <c r="R235" s="26">
        <f t="shared" si="37"/>
        <v>-5.4278626581981595E-3</v>
      </c>
      <c r="S235" s="26">
        <f t="shared" si="38"/>
        <v>-9.3722465752382224E-3</v>
      </c>
      <c r="T235" s="26">
        <f t="shared" si="39"/>
        <v>3.1578798801303876E-2</v>
      </c>
      <c r="U235" s="26">
        <f t="shared" si="40"/>
        <v>-9.6321625285526527E-3</v>
      </c>
      <c r="V235" s="26">
        <f t="shared" si="41"/>
        <v>3.7766276806449228E-2</v>
      </c>
      <c r="W235" s="26">
        <f t="shared" si="42"/>
        <v>2.2701582741087963E-2</v>
      </c>
      <c r="X235" s="26">
        <f t="shared" si="43"/>
        <v>1.051242793047628E-3</v>
      </c>
    </row>
    <row r="236" spans="2:24" x14ac:dyDescent="0.2">
      <c r="B236" s="8">
        <f>+'Simulation and  VaR'!B249/'Simulation and  VaR'!B248-1</f>
        <v>-3.4405283316851776E-4</v>
      </c>
      <c r="C236" s="8">
        <f>+'Simulation and  VaR'!C249/'Simulation and  VaR'!C248-1</f>
        <v>-2.603051373646359E-4</v>
      </c>
      <c r="D236" s="8">
        <f>+'Simulation and  VaR'!D249/'Simulation and  VaR'!D248-1</f>
        <v>-2.3837902264601807E-3</v>
      </c>
      <c r="E236" s="8">
        <f>+'Simulation and  VaR'!E249/'Simulation and  VaR'!E248-1</f>
        <v>-4.4994375703037992E-3</v>
      </c>
      <c r="F236" s="8">
        <f>+'Simulation and  VaR'!F249/'Simulation and  VaR'!F248-1</f>
        <v>-7.6004343105319228E-3</v>
      </c>
      <c r="G236" s="8">
        <f>+'Simulation and  VaR'!G249/'Simulation and  VaR'!G248-1</f>
        <v>-4.1407867494824835E-3</v>
      </c>
      <c r="H236" s="8">
        <f>+'Simulation and  VaR'!H249/'Simulation and  VaR'!H248-1</f>
        <v>2.6388937757292119E-2</v>
      </c>
      <c r="I236" s="8">
        <f>+'Simulation and  VaR'!I249/'Simulation and  VaR'!I248-1</f>
        <v>3.4524426031417255E-2</v>
      </c>
      <c r="J236" s="8">
        <f>+'Simulation and  VaR'!J249/'Simulation and  VaR'!J248-1</f>
        <v>-0.11045258620689657</v>
      </c>
      <c r="K236" s="8">
        <f>+'Simulation and  VaR'!K249/'Simulation and  VaR'!K248-1</f>
        <v>3.9454110342151294E-2</v>
      </c>
      <c r="L236" s="8">
        <f>+'Simulation and  VaR'!L249/'Simulation and  VaR'!L248-1</f>
        <v>-4.9517223382046005E-2</v>
      </c>
      <c r="N236" s="26">
        <f t="shared" si="33"/>
        <v>-4.8649773255935707E-3</v>
      </c>
      <c r="O236" s="26">
        <f t="shared" si="34"/>
        <v>-2.7770751559412299E-3</v>
      </c>
      <c r="P236" s="26">
        <f t="shared" si="35"/>
        <v>-4.6759985499111242E-3</v>
      </c>
      <c r="Q236" s="26">
        <f t="shared" si="36"/>
        <v>-6.712196842813118E-3</v>
      </c>
      <c r="R236" s="26">
        <f t="shared" si="37"/>
        <v>-9.7815437219766956E-3</v>
      </c>
      <c r="S236" s="26">
        <f t="shared" si="38"/>
        <v>-6.3187887204040928E-3</v>
      </c>
      <c r="T236" s="26">
        <f t="shared" si="39"/>
        <v>2.1045557712231714E-2</v>
      </c>
      <c r="U236" s="26">
        <f t="shared" si="40"/>
        <v>2.2122659902379875E-2</v>
      </c>
      <c r="V236" s="26">
        <f t="shared" si="41"/>
        <v>-0.12068179217853886</v>
      </c>
      <c r="W236" s="26">
        <f t="shared" si="42"/>
        <v>4.1021025624022711E-2</v>
      </c>
      <c r="X236" s="26">
        <f t="shared" si="43"/>
        <v>-4.5992988268290298E-2</v>
      </c>
    </row>
    <row r="237" spans="2:24" x14ac:dyDescent="0.2">
      <c r="B237" s="8">
        <f>+'Simulation and  VaR'!B250/'Simulation and  VaR'!B249-1</f>
        <v>8.0455979964582092E-3</v>
      </c>
      <c r="C237" s="8">
        <f>+'Simulation and  VaR'!C250/'Simulation and  VaR'!C249-1</f>
        <v>0.10666201480797377</v>
      </c>
      <c r="D237" s="8">
        <f>+'Simulation and  VaR'!D250/'Simulation and  VaR'!D249-1</f>
        <v>5.8542413381122982E-2</v>
      </c>
      <c r="E237" s="8">
        <f>+'Simulation and  VaR'!E250/'Simulation and  VaR'!E249-1</f>
        <v>3.5028248587570587E-2</v>
      </c>
      <c r="F237" s="8">
        <f>+'Simulation and  VaR'!F250/'Simulation and  VaR'!F249-1</f>
        <v>2.5164113785557829E-2</v>
      </c>
      <c r="G237" s="8">
        <f>+'Simulation and  VaR'!G250/'Simulation and  VaR'!G249-1</f>
        <v>4.4698544698544618E-2</v>
      </c>
      <c r="H237" s="8">
        <f>+'Simulation and  VaR'!H250/'Simulation and  VaR'!H249-1</f>
        <v>-1.1449727469061699E-2</v>
      </c>
      <c r="I237" s="8">
        <f>+'Simulation and  VaR'!I250/'Simulation and  VaR'!I249-1</f>
        <v>7.9259135658267921E-2</v>
      </c>
      <c r="J237" s="8">
        <f>+'Simulation and  VaR'!J250/'Simulation and  VaR'!J249-1</f>
        <v>0.13930950938824949</v>
      </c>
      <c r="K237" s="8">
        <f>+'Simulation and  VaR'!K250/'Simulation and  VaR'!K249-1</f>
        <v>3.3289776616265421E-2</v>
      </c>
      <c r="L237" s="8">
        <f>+'Simulation and  VaR'!L250/'Simulation and  VaR'!L249-1</f>
        <v>-3.4388084288557996E-2</v>
      </c>
      <c r="N237" s="26">
        <f t="shared" si="33"/>
        <v>3.5246735040331562E-3</v>
      </c>
      <c r="O237" s="26">
        <f t="shared" si="34"/>
        <v>0.10414524478939717</v>
      </c>
      <c r="P237" s="26">
        <f t="shared" si="35"/>
        <v>5.6250205057672038E-2</v>
      </c>
      <c r="Q237" s="26">
        <f t="shared" si="36"/>
        <v>3.2815489315061272E-2</v>
      </c>
      <c r="R237" s="26">
        <f t="shared" si="37"/>
        <v>2.2983004374113054E-2</v>
      </c>
      <c r="S237" s="26">
        <f t="shared" si="38"/>
        <v>4.2520542727623012E-2</v>
      </c>
      <c r="T237" s="26">
        <f t="shared" si="39"/>
        <v>-1.6793107514122104E-2</v>
      </c>
      <c r="U237" s="26">
        <f t="shared" si="40"/>
        <v>6.6857369529230548E-2</v>
      </c>
      <c r="V237" s="26">
        <f t="shared" si="41"/>
        <v>0.1290803034166072</v>
      </c>
      <c r="W237" s="26">
        <f t="shared" si="42"/>
        <v>3.4856691898136838E-2</v>
      </c>
      <c r="X237" s="26">
        <f t="shared" si="43"/>
        <v>-3.0863849174802289E-2</v>
      </c>
    </row>
    <row r="238" spans="2:24" x14ac:dyDescent="0.2">
      <c r="B238" s="8">
        <f>+'Simulation and  VaR'!B251/'Simulation and  VaR'!B250-1</f>
        <v>5.8896264404033616E-3</v>
      </c>
      <c r="C238" s="8">
        <f>+'Simulation and  VaR'!C251/'Simulation and  VaR'!C250-1</f>
        <v>7.3466121281841712E-2</v>
      </c>
      <c r="D238" s="8">
        <f>+'Simulation and  VaR'!D251/'Simulation and  VaR'!D250-1</f>
        <v>5.4176072234763062E-2</v>
      </c>
      <c r="E238" s="8">
        <f>+'Simulation and  VaR'!E251/'Simulation and  VaR'!E250-1</f>
        <v>4.8034934497816595E-2</v>
      </c>
      <c r="F238" s="8">
        <f>+'Simulation and  VaR'!F251/'Simulation and  VaR'!F250-1</f>
        <v>5.0160085378868846E-2</v>
      </c>
      <c r="G238" s="8">
        <f>+'Simulation and  VaR'!G251/'Simulation and  VaR'!G250-1</f>
        <v>4.6766169154228932E-2</v>
      </c>
      <c r="H238" s="8">
        <f>+'Simulation and  VaR'!H251/'Simulation and  VaR'!H250-1</f>
        <v>6.0339147622845424E-3</v>
      </c>
      <c r="I238" s="8">
        <f>+'Simulation and  VaR'!I251/'Simulation and  VaR'!I250-1</f>
        <v>-2.2086756780634875E-3</v>
      </c>
      <c r="J238" s="8">
        <f>+'Simulation and  VaR'!J251/'Simulation and  VaR'!J250-1</f>
        <v>2.6581605528974706E-3</v>
      </c>
      <c r="K238" s="8">
        <f>+'Simulation and  VaR'!K251/'Simulation and  VaR'!K250-1</f>
        <v>-1.8667951342888234E-2</v>
      </c>
      <c r="L238" s="8">
        <f>+'Simulation and  VaR'!L251/'Simulation and  VaR'!L250-1</f>
        <v>2.4381575206141592E-2</v>
      </c>
      <c r="N238" s="26">
        <f t="shared" si="33"/>
        <v>1.3687019479783086E-3</v>
      </c>
      <c r="O238" s="26">
        <f t="shared" si="34"/>
        <v>7.0949351263265112E-2</v>
      </c>
      <c r="P238" s="26">
        <f t="shared" si="35"/>
        <v>5.1883863911312118E-2</v>
      </c>
      <c r="Q238" s="26">
        <f t="shared" si="36"/>
        <v>4.5822175225307279E-2</v>
      </c>
      <c r="R238" s="26">
        <f t="shared" si="37"/>
        <v>4.7978975967424072E-2</v>
      </c>
      <c r="S238" s="26">
        <f t="shared" si="38"/>
        <v>4.4588167183307326E-2</v>
      </c>
      <c r="T238" s="26">
        <f t="shared" si="39"/>
        <v>6.9053471722413731E-4</v>
      </c>
      <c r="U238" s="26">
        <f t="shared" si="40"/>
        <v>-1.4610441807100867E-2</v>
      </c>
      <c r="V238" s="26">
        <f t="shared" si="41"/>
        <v>-7.5710454187448133E-3</v>
      </c>
      <c r="W238" s="26">
        <f t="shared" si="42"/>
        <v>-1.710103606101682E-2</v>
      </c>
      <c r="X238" s="26">
        <f t="shared" si="43"/>
        <v>2.7905810319897299E-2</v>
      </c>
    </row>
    <row r="239" spans="2:24" x14ac:dyDescent="0.2">
      <c r="B239" s="8">
        <f>+'Simulation and  VaR'!B252/'Simulation and  VaR'!B251-1</f>
        <v>-1.500462685747328E-4</v>
      </c>
      <c r="C239" s="8">
        <f>+'Simulation and  VaR'!C252/'Simulation and  VaR'!C251-1</f>
        <v>-2.4437814287370907E-2</v>
      </c>
      <c r="D239" s="8">
        <f>+'Simulation and  VaR'!D252/'Simulation and  VaR'!D251-1</f>
        <v>-1.0706638115631772E-3</v>
      </c>
      <c r="E239" s="8">
        <f>+'Simulation and  VaR'!E252/'Simulation and  VaR'!E251-1</f>
        <v>6.2500000000000888E-3</v>
      </c>
      <c r="F239" s="8">
        <f>+'Simulation and  VaR'!F252/'Simulation and  VaR'!F251-1</f>
        <v>1.5243902439024515E-2</v>
      </c>
      <c r="G239" s="8">
        <f>+'Simulation and  VaR'!G252/'Simulation and  VaR'!G251-1</f>
        <v>9.5057034220524805E-4</v>
      </c>
      <c r="H239" s="8">
        <f>+'Simulation and  VaR'!H252/'Simulation and  VaR'!H251-1</f>
        <v>4.7912860639067967E-2</v>
      </c>
      <c r="I239" s="8">
        <f>+'Simulation and  VaR'!I252/'Simulation and  VaR'!I251-1</f>
        <v>-1.106782362316272E-2</v>
      </c>
      <c r="J239" s="8">
        <f>+'Simulation and  VaR'!J252/'Simulation and  VaR'!J251-1</f>
        <v>3.9766702014846222E-2</v>
      </c>
      <c r="K239" s="8">
        <f>+'Simulation and  VaR'!K252/'Simulation and  VaR'!K251-1</f>
        <v>-1.0247913598429026E-2</v>
      </c>
      <c r="L239" s="8">
        <f>+'Simulation and  VaR'!L252/'Simulation and  VaR'!L251-1</f>
        <v>1.8735688016098928E-2</v>
      </c>
      <c r="N239" s="26">
        <f t="shared" si="33"/>
        <v>-4.6709707609997857E-3</v>
      </c>
      <c r="O239" s="26">
        <f t="shared" si="34"/>
        <v>-2.69545843059475E-2</v>
      </c>
      <c r="P239" s="26">
        <f t="shared" si="35"/>
        <v>-3.3628721350141212E-3</v>
      </c>
      <c r="Q239" s="26">
        <f t="shared" si="36"/>
        <v>4.03724072749077E-3</v>
      </c>
      <c r="R239" s="26">
        <f t="shared" si="37"/>
        <v>1.3062793027579742E-2</v>
      </c>
      <c r="S239" s="26">
        <f t="shared" si="38"/>
        <v>-1.2274316287163613E-3</v>
      </c>
      <c r="T239" s="26">
        <f t="shared" si="39"/>
        <v>4.2569480594007558E-2</v>
      </c>
      <c r="U239" s="26">
        <f t="shared" si="40"/>
        <v>-2.34695897522001E-2</v>
      </c>
      <c r="V239" s="26">
        <f t="shared" si="41"/>
        <v>2.9537496043203937E-2</v>
      </c>
      <c r="W239" s="26">
        <f t="shared" si="42"/>
        <v>-8.6809983165576123E-3</v>
      </c>
      <c r="X239" s="26">
        <f t="shared" si="43"/>
        <v>2.2259923129854635E-2</v>
      </c>
    </row>
    <row r="240" spans="2:24" x14ac:dyDescent="0.2">
      <c r="B240" s="8">
        <f>+'Simulation and  VaR'!B253/'Simulation and  VaR'!B252-1</f>
        <v>4.3108430695495414E-3</v>
      </c>
      <c r="C240" s="8">
        <f>+'Simulation and  VaR'!C253/'Simulation and  VaR'!C252-1</f>
        <v>5.2952936671808448E-3</v>
      </c>
      <c r="D240" s="8">
        <f>+'Simulation and  VaR'!D253/'Simulation and  VaR'!D252-1</f>
        <v>1.0718113612004254E-2</v>
      </c>
      <c r="E240" s="8">
        <f>+'Simulation and  VaR'!E253/'Simulation and  VaR'!E252-1</f>
        <v>-1.0351966873706209E-3</v>
      </c>
      <c r="F240" s="8">
        <f>+'Simulation and  VaR'!F253/'Simulation and  VaR'!F252-1</f>
        <v>2.0020020020019569E-3</v>
      </c>
      <c r="G240" s="8">
        <f>+'Simulation and  VaR'!G253/'Simulation and  VaR'!G252-1</f>
        <v>8.5470085470085166E-3</v>
      </c>
      <c r="H240" s="8">
        <f>+'Simulation and  VaR'!H253/'Simulation and  VaR'!H252-1</f>
        <v>4.8222097957304033E-2</v>
      </c>
      <c r="I240" s="8">
        <f>+'Simulation and  VaR'!I253/'Simulation and  VaR'!I252-1</f>
        <v>3.3575073865162564E-2</v>
      </c>
      <c r="J240" s="8">
        <f>+'Simulation and  VaR'!J253/'Simulation and  VaR'!J252-1</f>
        <v>4.8444671086180557E-2</v>
      </c>
      <c r="K240" s="8">
        <f>+'Simulation and  VaR'!K253/'Simulation and  VaR'!K252-1</f>
        <v>-1.3516027032054123E-2</v>
      </c>
      <c r="L240" s="8">
        <f>+'Simulation and  VaR'!L253/'Simulation and  VaR'!L252-1</f>
        <v>2.1115727811456875E-2</v>
      </c>
      <c r="N240" s="26">
        <f t="shared" si="33"/>
        <v>-2.100814228755115E-4</v>
      </c>
      <c r="O240" s="26">
        <f t="shared" si="34"/>
        <v>2.7785236486042508E-3</v>
      </c>
      <c r="P240" s="26">
        <f t="shared" si="35"/>
        <v>8.4259052885533106E-3</v>
      </c>
      <c r="Q240" s="26">
        <f t="shared" si="36"/>
        <v>-3.2479559598799393E-3</v>
      </c>
      <c r="R240" s="26">
        <f t="shared" si="37"/>
        <v>-1.7910740944281642E-4</v>
      </c>
      <c r="S240" s="26">
        <f t="shared" si="38"/>
        <v>6.3690065760869073E-3</v>
      </c>
      <c r="T240" s="26">
        <f t="shared" si="39"/>
        <v>4.2878717912243625E-2</v>
      </c>
      <c r="U240" s="26">
        <f t="shared" si="40"/>
        <v>2.1173307736125184E-2</v>
      </c>
      <c r="V240" s="26">
        <f t="shared" si="41"/>
        <v>3.8215465114538272E-2</v>
      </c>
      <c r="W240" s="26">
        <f t="shared" si="42"/>
        <v>-1.1949111750182709E-2</v>
      </c>
      <c r="X240" s="26">
        <f t="shared" si="43"/>
        <v>2.4639962925212582E-2</v>
      </c>
    </row>
    <row r="241" spans="1:24" x14ac:dyDescent="0.2">
      <c r="B241" s="8">
        <f>+'Simulation and  VaR'!B254/'Simulation and  VaR'!B253-1</f>
        <v>6.1239690527308488E-2</v>
      </c>
      <c r="C241" s="8">
        <f>+'Simulation and  VaR'!C254/'Simulation and  VaR'!C253-1</f>
        <v>3.7089364091014598E-2</v>
      </c>
      <c r="D241" s="8">
        <f>+'Simulation and  VaR'!D254/'Simulation and  VaR'!D253-1</f>
        <v>2.6511134676564074E-2</v>
      </c>
      <c r="E241" s="8">
        <f>+'Simulation and  VaR'!E254/'Simulation and  VaR'!E253-1</f>
        <v>2.2797927461139844E-2</v>
      </c>
      <c r="F241" s="8">
        <f>+'Simulation and  VaR'!F254/'Simulation and  VaR'!F253-1</f>
        <v>1.998001998001997E-2</v>
      </c>
      <c r="G241" s="8">
        <f>+'Simulation and  VaR'!G254/'Simulation and  VaR'!G253-1</f>
        <v>1.7890772128060339E-2</v>
      </c>
      <c r="H241" s="8">
        <f>+'Simulation and  VaR'!H254/'Simulation and  VaR'!H253-1</f>
        <v>3.4957793328521669E-2</v>
      </c>
      <c r="I241" s="8">
        <f>+'Simulation and  VaR'!I254/'Simulation and  VaR'!I253-1</f>
        <v>-1.7325017325017344E-2</v>
      </c>
      <c r="J241" s="8">
        <f>+'Simulation and  VaR'!J254/'Simulation and  VaR'!J253-1</f>
        <v>8.2684824902723664E-2</v>
      </c>
      <c r="K241" s="8">
        <f>+'Simulation and  VaR'!K254/'Simulation and  VaR'!K253-1</f>
        <v>2.6271133178304318E-2</v>
      </c>
      <c r="L241" s="8">
        <f>+'Simulation and  VaR'!L254/'Simulation and  VaR'!L253-1</f>
        <v>-5.4365952905076398E-2</v>
      </c>
      <c r="N241" s="26">
        <f t="shared" si="33"/>
        <v>5.6718766034883433E-2</v>
      </c>
      <c r="O241" s="26">
        <f t="shared" si="34"/>
        <v>3.4572594072438005E-2</v>
      </c>
      <c r="P241" s="26">
        <f t="shared" si="35"/>
        <v>2.4218926353113131E-2</v>
      </c>
      <c r="Q241" s="26">
        <f t="shared" si="36"/>
        <v>2.0585168188630525E-2</v>
      </c>
      <c r="R241" s="26">
        <f t="shared" si="37"/>
        <v>1.7798910568575195E-2</v>
      </c>
      <c r="S241" s="26">
        <f t="shared" si="38"/>
        <v>1.571277015713873E-2</v>
      </c>
      <c r="T241" s="26">
        <f t="shared" si="39"/>
        <v>2.9614413283461264E-2</v>
      </c>
      <c r="U241" s="26">
        <f t="shared" si="40"/>
        <v>-2.9726783454054724E-2</v>
      </c>
      <c r="V241" s="26">
        <f t="shared" si="41"/>
        <v>7.2455618931081378E-2</v>
      </c>
      <c r="W241" s="26">
        <f t="shared" si="42"/>
        <v>2.7838048460175732E-2</v>
      </c>
      <c r="X241" s="26">
        <f t="shared" si="43"/>
        <v>-5.0841717791320691E-2</v>
      </c>
    </row>
    <row r="242" spans="1:24" x14ac:dyDescent="0.2">
      <c r="B242" s="8">
        <f>+'Simulation and  VaR'!B255/'Simulation and  VaR'!B254-1</f>
        <v>6.0829932529742337E-2</v>
      </c>
      <c r="C242" s="8">
        <f>+'Simulation and  VaR'!C255/'Simulation and  VaR'!C254-1</f>
        <v>7.5415354552406777E-2</v>
      </c>
      <c r="D242" s="8">
        <f>+'Simulation and  VaR'!D255/'Simulation and  VaR'!D254-1</f>
        <v>5.2685950413223104E-2</v>
      </c>
      <c r="E242" s="8">
        <f>+'Simulation and  VaR'!E255/'Simulation and  VaR'!E254-1</f>
        <v>4.9645390070921946E-2</v>
      </c>
      <c r="F242" s="8">
        <f>+'Simulation and  VaR'!F255/'Simulation and  VaR'!F254-1</f>
        <v>5.0930460333006966E-2</v>
      </c>
      <c r="G242" s="8">
        <f>+'Simulation and  VaR'!G255/'Simulation and  VaR'!G254-1</f>
        <v>4.7178538390379332E-2</v>
      </c>
      <c r="H242" s="8">
        <f>+'Simulation and  VaR'!H255/'Simulation and  VaR'!H254-1</f>
        <v>-2.416542858009163E-2</v>
      </c>
      <c r="I242" s="8">
        <f>+'Simulation and  VaR'!I255/'Simulation and  VaR'!I254-1</f>
        <v>1.2120944992947802E-2</v>
      </c>
      <c r="J242" s="8">
        <f>+'Simulation and  VaR'!J255/'Simulation and  VaR'!J254-1</f>
        <v>-0.11859838274932621</v>
      </c>
      <c r="K242" s="8">
        <f>+'Simulation and  VaR'!K255/'Simulation and  VaR'!K254-1</f>
        <v>-4.8992589870783254E-3</v>
      </c>
      <c r="L242" s="8">
        <f>+'Simulation and  VaR'!L255/'Simulation and  VaR'!L254-1</f>
        <v>3.3577878103837389E-2</v>
      </c>
      <c r="N242" s="26">
        <f t="shared" si="33"/>
        <v>5.6309008037317282E-2</v>
      </c>
      <c r="O242" s="26">
        <f t="shared" si="34"/>
        <v>7.2898584533830177E-2</v>
      </c>
      <c r="P242" s="26">
        <f t="shared" si="35"/>
        <v>5.039374208977216E-2</v>
      </c>
      <c r="Q242" s="26">
        <f t="shared" si="36"/>
        <v>4.7432630798412631E-2</v>
      </c>
      <c r="R242" s="26">
        <f t="shared" si="37"/>
        <v>4.8749350921562191E-2</v>
      </c>
      <c r="S242" s="26">
        <f t="shared" si="38"/>
        <v>4.5000536419457726E-2</v>
      </c>
      <c r="T242" s="26">
        <f t="shared" si="39"/>
        <v>-2.9508808625152035E-2</v>
      </c>
      <c r="U242" s="26">
        <f t="shared" si="40"/>
        <v>-2.8082113608957765E-4</v>
      </c>
      <c r="V242" s="26">
        <f t="shared" si="41"/>
        <v>-0.1288275887209685</v>
      </c>
      <c r="W242" s="26">
        <f t="shared" si="42"/>
        <v>-3.3323437052069109E-3</v>
      </c>
      <c r="X242" s="26">
        <f t="shared" si="43"/>
        <v>3.7102113217593095E-2</v>
      </c>
    </row>
    <row r="243" spans="1:24" x14ac:dyDescent="0.2">
      <c r="B243" s="8">
        <f>+'Simulation and  VaR'!B256/'Simulation and  VaR'!B255-1</f>
        <v>-4.1753936961814064E-2</v>
      </c>
      <c r="C243" s="8">
        <f>+'Simulation and  VaR'!C256/'Simulation and  VaR'!C255-1</f>
        <v>1.0400363508250576E-2</v>
      </c>
      <c r="D243" s="8">
        <f>+'Simulation and  VaR'!D256/'Simulation and  VaR'!D255-1</f>
        <v>3.3366045142296352E-2</v>
      </c>
      <c r="E243" s="8">
        <f>+'Simulation and  VaR'!E256/'Simulation and  VaR'!E255-1</f>
        <v>3.7644787644787625E-2</v>
      </c>
      <c r="F243" s="8">
        <f>+'Simulation and  VaR'!F256/'Simulation and  VaR'!F255-1</f>
        <v>2.4231127679403608E-2</v>
      </c>
      <c r="G243" s="8">
        <f>+'Simulation and  VaR'!G256/'Simulation and  VaR'!G255-1</f>
        <v>2.7385159010600679E-2</v>
      </c>
      <c r="H243" s="8">
        <f>+'Simulation and  VaR'!H256/'Simulation and  VaR'!H255-1</f>
        <v>-0.21762366393238874</v>
      </c>
      <c r="I243" s="8">
        <f>+'Simulation and  VaR'!I256/'Simulation and  VaR'!I255-1</f>
        <v>1.850803466446016E-2</v>
      </c>
      <c r="J243" s="8">
        <f>+'Simulation and  VaR'!J256/'Simulation and  VaR'!J255-1</f>
        <v>0</v>
      </c>
      <c r="K243" s="8">
        <f>+'Simulation and  VaR'!K256/'Simulation and  VaR'!K255-1</f>
        <v>5.951135454489509E-2</v>
      </c>
      <c r="L243" s="8">
        <f>+'Simulation and  VaR'!L256/'Simulation and  VaR'!L255-1</f>
        <v>-5.5282555282555212E-2</v>
      </c>
      <c r="N243" s="26">
        <f t="shared" si="33"/>
        <v>-4.6274861454239119E-2</v>
      </c>
      <c r="O243" s="26">
        <f t="shared" si="34"/>
        <v>7.8835934896739832E-3</v>
      </c>
      <c r="P243" s="26">
        <f t="shared" si="35"/>
        <v>3.1073836818845409E-2</v>
      </c>
      <c r="Q243" s="26">
        <f t="shared" si="36"/>
        <v>3.543202837227831E-2</v>
      </c>
      <c r="R243" s="26">
        <f t="shared" si="37"/>
        <v>2.2050018267958833E-2</v>
      </c>
      <c r="S243" s="26">
        <f t="shared" si="38"/>
        <v>2.520715703967907E-2</v>
      </c>
      <c r="T243" s="26">
        <f t="shared" si="39"/>
        <v>-0.22296704397744915</v>
      </c>
      <c r="U243" s="26">
        <f t="shared" si="40"/>
        <v>6.1062685354227805E-3</v>
      </c>
      <c r="V243" s="26">
        <f t="shared" si="41"/>
        <v>-1.0229205971642284E-2</v>
      </c>
      <c r="W243" s="26">
        <f t="shared" si="42"/>
        <v>6.1078269826766507E-2</v>
      </c>
      <c r="X243" s="26">
        <f t="shared" si="43"/>
        <v>-5.1758320168799506E-2</v>
      </c>
    </row>
    <row r="244" spans="1:24" x14ac:dyDescent="0.2">
      <c r="B244" s="8">
        <f>+'Simulation and  VaR'!B257/'Simulation and  VaR'!B256-1</f>
        <v>-7.262776365697643E-2</v>
      </c>
      <c r="C244" s="8">
        <f>+'Simulation and  VaR'!C257/'Simulation and  VaR'!C256-1</f>
        <v>-6.9199757008717722E-2</v>
      </c>
      <c r="D244" s="8">
        <f>+'Simulation and  VaR'!D257/'Simulation and  VaR'!D256-1</f>
        <v>-4.8433048433048409E-2</v>
      </c>
      <c r="E244" s="8">
        <f>+'Simulation and  VaR'!E257/'Simulation and  VaR'!E256-1</f>
        <v>-4.3720930232558186E-2</v>
      </c>
      <c r="F244" s="8">
        <f>+'Simulation and  VaR'!F257/'Simulation and  VaR'!F256-1</f>
        <v>-3.1847133757961776E-2</v>
      </c>
      <c r="G244" s="8">
        <f>+'Simulation and  VaR'!G257/'Simulation and  VaR'!G256-1</f>
        <v>-3.3533963886500318E-2</v>
      </c>
      <c r="H244" s="8">
        <f>+'Simulation and  VaR'!H257/'Simulation and  VaR'!H256-1</f>
        <v>-8.5345512311358118E-2</v>
      </c>
      <c r="I244" s="8">
        <f>+'Simulation and  VaR'!I257/'Simulation and  VaR'!I256-1</f>
        <v>5.3189669916196225E-2</v>
      </c>
      <c r="J244" s="8">
        <f>+'Simulation and  VaR'!J257/'Simulation and  VaR'!J256-1</f>
        <v>2.0387359836899765E-3</v>
      </c>
      <c r="K244" s="8">
        <f>+'Simulation and  VaR'!K257/'Simulation and  VaR'!K256-1</f>
        <v>6.0467007434944264E-2</v>
      </c>
      <c r="L244" s="8">
        <f>+'Simulation and  VaR'!L257/'Simulation and  VaR'!L256-1</f>
        <v>-4.3274093339112918E-2</v>
      </c>
      <c r="N244" s="26">
        <f t="shared" si="33"/>
        <v>-7.7148688149401484E-2</v>
      </c>
      <c r="O244" s="26">
        <f t="shared" si="34"/>
        <v>-7.1716527027294322E-2</v>
      </c>
      <c r="P244" s="26">
        <f t="shared" si="35"/>
        <v>-5.0725256756499353E-2</v>
      </c>
      <c r="Q244" s="26">
        <f t="shared" si="36"/>
        <v>-4.5933689505067501E-2</v>
      </c>
      <c r="R244" s="26">
        <f t="shared" si="37"/>
        <v>-3.4028243169406551E-2</v>
      </c>
      <c r="S244" s="26">
        <f t="shared" si="38"/>
        <v>-3.5711965857421923E-2</v>
      </c>
      <c r="T244" s="26">
        <f t="shared" si="39"/>
        <v>-9.0688892356418527E-2</v>
      </c>
      <c r="U244" s="26">
        <f t="shared" si="40"/>
        <v>4.0787903787158845E-2</v>
      </c>
      <c r="V244" s="26">
        <f t="shared" si="41"/>
        <v>-8.1904699879523073E-3</v>
      </c>
      <c r="W244" s="26">
        <f t="shared" si="42"/>
        <v>6.2033922716815681E-2</v>
      </c>
      <c r="X244" s="26">
        <f t="shared" si="43"/>
        <v>-3.9749858225357211E-2</v>
      </c>
    </row>
    <row r="245" spans="1:24" x14ac:dyDescent="0.2">
      <c r="B245" s="8">
        <f>+'Simulation and  VaR'!B258/'Simulation and  VaR'!B257-1</f>
        <v>1.2984506753298319E-2</v>
      </c>
      <c r="C245" s="8">
        <f>+'Simulation and  VaR'!C258/'Simulation and  VaR'!C257-1</f>
        <v>1.4339730526861105E-2</v>
      </c>
      <c r="D245" s="8">
        <f>+'Simulation and  VaR'!D258/'Simulation and  VaR'!D257-1</f>
        <v>9.9800399201597223E-3</v>
      </c>
      <c r="E245" s="8">
        <f>+'Simulation and  VaR'!E258/'Simulation and  VaR'!E257-1</f>
        <v>5.8365758754863606E-3</v>
      </c>
      <c r="F245" s="8">
        <f>+'Simulation and  VaR'!F258/'Simulation and  VaR'!F257-1</f>
        <v>-9.3984962406035155E-4</v>
      </c>
      <c r="G245" s="8">
        <f>+'Simulation and  VaR'!G258/'Simulation and  VaR'!G257-1</f>
        <v>5.3380782918148739E-3</v>
      </c>
      <c r="H245" s="8">
        <f>+'Simulation and  VaR'!H258/'Simulation and  VaR'!H257-1</f>
        <v>7.2858321392905268E-2</v>
      </c>
      <c r="I245" s="8">
        <f>+'Simulation and  VaR'!I258/'Simulation and  VaR'!I257-1</f>
        <v>-1.2443163364728838E-2</v>
      </c>
      <c r="J245" s="8">
        <f>+'Simulation and  VaR'!J258/'Simulation and  VaR'!J257-1</f>
        <v>-6.1037639877924654E-2</v>
      </c>
      <c r="K245" s="8">
        <f>+'Simulation and  VaR'!K258/'Simulation and  VaR'!K257-1</f>
        <v>3.3083200964013848E-2</v>
      </c>
      <c r="L245" s="8">
        <f>+'Simulation and  VaR'!L258/'Simulation and  VaR'!L257-1</f>
        <v>-8.4346447179641904E-2</v>
      </c>
      <c r="N245" s="26">
        <f t="shared" si="33"/>
        <v>8.4635822608732664E-3</v>
      </c>
      <c r="O245" s="26">
        <f t="shared" si="34"/>
        <v>1.1822960508284512E-2</v>
      </c>
      <c r="P245" s="26">
        <f t="shared" si="35"/>
        <v>7.6878315967087787E-3</v>
      </c>
      <c r="Q245" s="26">
        <f t="shared" si="36"/>
        <v>3.6238166029770422E-3</v>
      </c>
      <c r="R245" s="26">
        <f t="shared" si="37"/>
        <v>-3.1209590355051249E-3</v>
      </c>
      <c r="S245" s="26">
        <f t="shared" si="38"/>
        <v>3.1600763208932646E-3</v>
      </c>
      <c r="T245" s="26">
        <f t="shared" si="39"/>
        <v>6.7514941347844859E-2</v>
      </c>
      <c r="U245" s="26">
        <f t="shared" si="40"/>
        <v>-2.4844929493766217E-2</v>
      </c>
      <c r="V245" s="26">
        <f t="shared" si="41"/>
        <v>-7.126684584956694E-2</v>
      </c>
      <c r="W245" s="26">
        <f t="shared" si="42"/>
        <v>3.4650116245885265E-2</v>
      </c>
      <c r="X245" s="26">
        <f t="shared" si="43"/>
        <v>-8.0822212065886204E-2</v>
      </c>
    </row>
    <row r="246" spans="1:24" x14ac:dyDescent="0.2">
      <c r="B246" s="8">
        <f>+'Simulation and  VaR'!B259/'Simulation and  VaR'!B258-1</f>
        <v>8.0623033858453486E-3</v>
      </c>
      <c r="C246" s="8">
        <f>+'Simulation and  VaR'!C259/'Simulation and  VaR'!C258-1</f>
        <v>-3.5779901906252909E-2</v>
      </c>
      <c r="D246" s="8">
        <f>+'Simulation and  VaR'!D259/'Simulation and  VaR'!D258-1</f>
        <v>-2.2727272727272596E-2</v>
      </c>
      <c r="E246" s="8">
        <f>+'Simulation and  VaR'!E259/'Simulation and  VaR'!E258-1</f>
        <v>-2.3210831721470093E-2</v>
      </c>
      <c r="F246" s="8">
        <f>+'Simulation and  VaR'!F259/'Simulation and  VaR'!F258-1</f>
        <v>-1.7873941674506066E-2</v>
      </c>
      <c r="G246" s="8">
        <f>+'Simulation and  VaR'!G259/'Simulation and  VaR'!G258-1</f>
        <v>-1.9469026548672441E-2</v>
      </c>
      <c r="H246" s="8">
        <f>+'Simulation and  VaR'!H259/'Simulation and  VaR'!H258-1</f>
        <v>4.043061232749201E-2</v>
      </c>
      <c r="I246" s="8">
        <f>+'Simulation and  VaR'!I259/'Simulation and  VaR'!I258-1</f>
        <v>-6.2177550307290663E-2</v>
      </c>
      <c r="J246" s="8">
        <f>+'Simulation and  VaR'!J259/'Simulation and  VaR'!J258-1</f>
        <v>-9.4257854821235054E-2</v>
      </c>
      <c r="K246" s="8">
        <f>+'Simulation and  VaR'!K259/'Simulation and  VaR'!K258-1</f>
        <v>-6.1979746566990124E-2</v>
      </c>
      <c r="L246" s="8">
        <f>+'Simulation and  VaR'!L259/'Simulation and  VaR'!L258-1</f>
        <v>5.360382648853701E-2</v>
      </c>
      <c r="N246" s="26">
        <f t="shared" si="33"/>
        <v>3.5413788934202956E-3</v>
      </c>
      <c r="O246" s="26">
        <f t="shared" si="34"/>
        <v>-3.8296671924829502E-2</v>
      </c>
      <c r="P246" s="26">
        <f t="shared" si="35"/>
        <v>-2.501948105072354E-2</v>
      </c>
      <c r="Q246" s="26">
        <f t="shared" si="36"/>
        <v>-2.5423590993979412E-2</v>
      </c>
      <c r="R246" s="26">
        <f t="shared" si="37"/>
        <v>-2.0055051085950841E-2</v>
      </c>
      <c r="S246" s="26">
        <f t="shared" si="38"/>
        <v>-2.1647028519594051E-2</v>
      </c>
      <c r="T246" s="26">
        <f t="shared" si="39"/>
        <v>3.5087232282431602E-2</v>
      </c>
      <c r="U246" s="26">
        <f t="shared" si="40"/>
        <v>-7.4579316436328036E-2</v>
      </c>
      <c r="V246" s="26">
        <f t="shared" si="41"/>
        <v>-0.10448706079287734</v>
      </c>
      <c r="W246" s="26">
        <f t="shared" si="42"/>
        <v>-6.0412831285118707E-2</v>
      </c>
      <c r="X246" s="26">
        <f t="shared" si="43"/>
        <v>5.7128061602292717E-2</v>
      </c>
    </row>
    <row r="247" spans="1:24" x14ac:dyDescent="0.2">
      <c r="B247" s="8">
        <f>+'Simulation and  VaR'!B260/'Simulation and  VaR'!B259-1</f>
        <v>-2.6684275056036766E-2</v>
      </c>
      <c r="C247" s="8">
        <f>+'Simulation and  VaR'!C260/'Simulation and  VaR'!C259-1</f>
        <v>-5.2305265703007198E-2</v>
      </c>
      <c r="D247" s="8">
        <f>+'Simulation and  VaR'!D260/'Simulation and  VaR'!D259-1</f>
        <v>-4.7522750252780632E-2</v>
      </c>
      <c r="E247" s="8">
        <f>+'Simulation and  VaR'!E260/'Simulation and  VaR'!E259-1</f>
        <v>-4.7524752475247567E-2</v>
      </c>
      <c r="F247" s="8">
        <f>+'Simulation and  VaR'!F260/'Simulation and  VaR'!F259-1</f>
        <v>-4.6934865900383205E-2</v>
      </c>
      <c r="G247" s="8">
        <f>+'Simulation and  VaR'!G260/'Simulation and  VaR'!G259-1</f>
        <v>-4.061371841155248E-2</v>
      </c>
      <c r="H247" s="8">
        <f>+'Simulation and  VaR'!H260/'Simulation and  VaR'!H259-1</f>
        <v>4.1815777189979864E-2</v>
      </c>
      <c r="I247" s="8">
        <f>+'Simulation and  VaR'!I260/'Simulation and  VaR'!I259-1</f>
        <v>-6.8469732170253872E-2</v>
      </c>
      <c r="J247" s="8">
        <f>+'Simulation and  VaR'!J260/'Simulation and  VaR'!J259-1</f>
        <v>5.9808612440190867E-3</v>
      </c>
      <c r="K247" s="8">
        <f>+'Simulation and  VaR'!K260/'Simulation and  VaR'!K259-1</f>
        <v>2.4869997739092042E-3</v>
      </c>
      <c r="L247" s="8">
        <f>+'Simulation and  VaR'!L260/'Simulation and  VaR'!L259-1</f>
        <v>5.4790231684407331E-3</v>
      </c>
      <c r="N247" s="26">
        <f t="shared" si="33"/>
        <v>-3.1205199548461821E-2</v>
      </c>
      <c r="O247" s="26">
        <f t="shared" si="34"/>
        <v>-5.4822035721583791E-2</v>
      </c>
      <c r="P247" s="26">
        <f t="shared" si="35"/>
        <v>-4.9814958576231576E-2</v>
      </c>
      <c r="Q247" s="26">
        <f t="shared" si="36"/>
        <v>-4.9737511747756882E-2</v>
      </c>
      <c r="R247" s="26">
        <f t="shared" si="37"/>
        <v>-4.9115975311827979E-2</v>
      </c>
      <c r="S247" s="26">
        <f t="shared" si="38"/>
        <v>-4.2791720382474085E-2</v>
      </c>
      <c r="T247" s="26">
        <f t="shared" si="39"/>
        <v>3.6472397144919455E-2</v>
      </c>
      <c r="U247" s="26">
        <f t="shared" si="40"/>
        <v>-8.0871498299291245E-2</v>
      </c>
      <c r="V247" s="26">
        <f t="shared" si="41"/>
        <v>-4.2483447276231972E-3</v>
      </c>
      <c r="W247" s="26">
        <f t="shared" si="42"/>
        <v>4.0539150557806188E-3</v>
      </c>
      <c r="X247" s="26">
        <f t="shared" si="43"/>
        <v>9.0032582821964399E-3</v>
      </c>
    </row>
    <row r="248" spans="1:24" x14ac:dyDescent="0.2">
      <c r="B248" s="8">
        <f>+'Simulation and  VaR'!B261/'Simulation and  VaR'!B260-1</f>
        <v>7.612329608114754E-3</v>
      </c>
      <c r="C248" s="8">
        <f>+'Simulation and  VaR'!C261/'Simulation and  VaR'!C260-1</f>
        <v>1.963977873996603E-2</v>
      </c>
      <c r="D248" s="8">
        <f>+'Simulation and  VaR'!D261/'Simulation and  VaR'!D260-1</f>
        <v>-2.1231422505307851E-3</v>
      </c>
      <c r="E248" s="8">
        <f>+'Simulation and  VaR'!E261/'Simulation and  VaR'!E260-1</f>
        <v>-2.0790020790020236E-3</v>
      </c>
      <c r="F248" s="8">
        <f>+'Simulation and  VaR'!F261/'Simulation and  VaR'!F260-1</f>
        <v>-5.0251256281406143E-3</v>
      </c>
      <c r="G248" s="8">
        <f>+'Simulation and  VaR'!G261/'Simulation and  VaR'!G260-1</f>
        <v>-4.7036688617120292E-3</v>
      </c>
      <c r="H248" s="8">
        <f>+'Simulation and  VaR'!H261/'Simulation and  VaR'!H260-1</f>
        <v>-3.3342045327259817E-2</v>
      </c>
      <c r="I248" s="8">
        <f>+'Simulation and  VaR'!I261/'Simulation and  VaR'!I260-1</f>
        <v>7.3502423415368723E-2</v>
      </c>
      <c r="J248" s="8">
        <f>+'Simulation and  VaR'!J261/'Simulation and  VaR'!J260-1</f>
        <v>-7.7288941736028627E-2</v>
      </c>
      <c r="K248" s="8">
        <f>+'Simulation and  VaR'!K261/'Simulation and  VaR'!K260-1</f>
        <v>6.371222372575569E-2</v>
      </c>
      <c r="L248" s="8">
        <f>+'Simulation and  VaR'!L261/'Simulation and  VaR'!L260-1</f>
        <v>-3.378483574653568E-2</v>
      </c>
      <c r="N248" s="26">
        <f t="shared" si="33"/>
        <v>3.0914051156897011E-3</v>
      </c>
      <c r="O248" s="26">
        <f t="shared" si="34"/>
        <v>1.7123008721389436E-2</v>
      </c>
      <c r="P248" s="26">
        <f t="shared" si="35"/>
        <v>-4.4153505739817286E-3</v>
      </c>
      <c r="Q248" s="26">
        <f t="shared" si="36"/>
        <v>-4.2917613515113424E-3</v>
      </c>
      <c r="R248" s="26">
        <f t="shared" si="37"/>
        <v>-7.2062350395853871E-3</v>
      </c>
      <c r="S248" s="26">
        <f t="shared" si="38"/>
        <v>-6.8816708326336386E-3</v>
      </c>
      <c r="T248" s="26">
        <f t="shared" si="39"/>
        <v>-3.8685425372320226E-2</v>
      </c>
      <c r="U248" s="26">
        <f t="shared" si="40"/>
        <v>6.1100657286331343E-2</v>
      </c>
      <c r="V248" s="26">
        <f t="shared" si="41"/>
        <v>-8.7518147707670912E-2</v>
      </c>
      <c r="W248" s="26">
        <f t="shared" si="42"/>
        <v>6.5279139007627107E-2</v>
      </c>
      <c r="X248" s="26">
        <f t="shared" si="43"/>
        <v>-3.0260600632779973E-2</v>
      </c>
    </row>
    <row r="249" spans="1:24" x14ac:dyDescent="0.2">
      <c r="B249" s="8">
        <f>+'Simulation and  VaR'!B262/'Simulation and  VaR'!B261-1</f>
        <v>3.6238587048687432E-2</v>
      </c>
      <c r="C249" s="8">
        <f>+'Simulation and  VaR'!C262/'Simulation and  VaR'!C261-1</f>
        <v>4.1154963186732951E-2</v>
      </c>
      <c r="D249" s="8">
        <f>+'Simulation and  VaR'!D262/'Simulation and  VaR'!D261-1</f>
        <v>2.9787234042553123E-2</v>
      </c>
      <c r="E249" s="8">
        <f>+'Simulation and  VaR'!E262/'Simulation and  VaR'!E261-1</f>
        <v>2.8124999999999956E-2</v>
      </c>
      <c r="F249" s="8">
        <f>+'Simulation and  VaR'!F262/'Simulation and  VaR'!F261-1</f>
        <v>2.8282828282828243E-2</v>
      </c>
      <c r="G249" s="8">
        <f>+'Simulation and  VaR'!G262/'Simulation and  VaR'!G261-1</f>
        <v>3.1190926275992403E-2</v>
      </c>
      <c r="H249" s="8">
        <f>+'Simulation and  VaR'!H262/'Simulation and  VaR'!H261-1</f>
        <v>9.4244882193896817E-3</v>
      </c>
      <c r="I249" s="8">
        <f>+'Simulation and  VaR'!I262/'Simulation and  VaR'!I261-1</f>
        <v>-1.5868145355718233E-2</v>
      </c>
      <c r="J249" s="8">
        <f>+'Simulation and  VaR'!J262/'Simulation and  VaR'!J261-1</f>
        <v>9.9226804123711432E-2</v>
      </c>
      <c r="K249" s="8">
        <f>+'Simulation and  VaR'!K262/'Simulation and  VaR'!K261-1</f>
        <v>-4.2404325241175433E-3</v>
      </c>
      <c r="L249" s="8">
        <f>+'Simulation and  VaR'!L262/'Simulation and  VaR'!L261-1</f>
        <v>6.5259426361585771E-3</v>
      </c>
      <c r="N249" s="26">
        <f t="shared" si="33"/>
        <v>3.1717662556262377E-2</v>
      </c>
      <c r="O249" s="26">
        <f t="shared" si="34"/>
        <v>3.8638193168156358E-2</v>
      </c>
      <c r="P249" s="26">
        <f t="shared" si="35"/>
        <v>2.749502571910218E-2</v>
      </c>
      <c r="Q249" s="26">
        <f t="shared" si="36"/>
        <v>2.5912240727490637E-2</v>
      </c>
      <c r="R249" s="26">
        <f t="shared" si="37"/>
        <v>2.6101718871383468E-2</v>
      </c>
      <c r="S249" s="26">
        <f t="shared" si="38"/>
        <v>2.9012924305070794E-2</v>
      </c>
      <c r="T249" s="26">
        <f t="shared" si="39"/>
        <v>4.0811081743292767E-3</v>
      </c>
      <c r="U249" s="26">
        <f t="shared" si="40"/>
        <v>-2.8269911484755612E-2</v>
      </c>
      <c r="V249" s="26">
        <f t="shared" si="41"/>
        <v>8.8997598152069146E-2</v>
      </c>
      <c r="W249" s="26">
        <f t="shared" si="42"/>
        <v>-2.6735172422461288E-3</v>
      </c>
      <c r="X249" s="26">
        <f t="shared" si="43"/>
        <v>1.0050177749914284E-2</v>
      </c>
    </row>
    <row r="250" spans="1:24" x14ac:dyDescent="0.2">
      <c r="B250" s="8">
        <f>+'Simulation and  VaR'!B263/'Simulation and  VaR'!B262-1</f>
        <v>6.0119613037395325E-2</v>
      </c>
      <c r="C250" s="8">
        <f>+'Simulation and  VaR'!C263/'Simulation and  VaR'!C262-1</f>
        <v>4.2452611445265465E-2</v>
      </c>
      <c r="D250" s="8">
        <f>+'Simulation and  VaR'!D263/'Simulation and  VaR'!D262-1</f>
        <v>2.4793388429751984E-2</v>
      </c>
      <c r="E250" s="8">
        <f>+'Simulation and  VaR'!E263/'Simulation and  VaR'!E262-1</f>
        <v>2.5329280648429542E-2</v>
      </c>
      <c r="F250" s="8">
        <f>+'Simulation and  VaR'!F263/'Simulation and  VaR'!F262-1</f>
        <v>2.3575638506876162E-2</v>
      </c>
      <c r="G250" s="8">
        <f>+'Simulation and  VaR'!G263/'Simulation and  VaR'!G262-1</f>
        <v>1.2832263978001635E-2</v>
      </c>
      <c r="H250" s="8">
        <f>+'Simulation and  VaR'!H263/'Simulation and  VaR'!H262-1</f>
        <v>3.1759393893013854E-3</v>
      </c>
      <c r="I250" s="8">
        <f>+'Simulation and  VaR'!I263/'Simulation and  VaR'!I262-1</f>
        <v>1.278339494900016E-2</v>
      </c>
      <c r="J250" s="8">
        <f>+'Simulation and  VaR'!J263/'Simulation and  VaR'!J262-1</f>
        <v>3.5169988276668729E-3</v>
      </c>
      <c r="K250" s="8">
        <f>+'Simulation and  VaR'!K263/'Simulation and  VaR'!K262-1</f>
        <v>-2.1452145214521434E-2</v>
      </c>
      <c r="L250" s="8">
        <f>+'Simulation and  VaR'!L263/'Simulation and  VaR'!L262-1</f>
        <v>1.5208516769391611E-3</v>
      </c>
      <c r="N250" s="26">
        <f t="shared" si="33"/>
        <v>5.5598688544970271E-2</v>
      </c>
      <c r="O250" s="26">
        <f t="shared" si="34"/>
        <v>3.9935841426688871E-2</v>
      </c>
      <c r="P250" s="26">
        <f t="shared" si="35"/>
        <v>2.250118010630104E-2</v>
      </c>
      <c r="Q250" s="26">
        <f t="shared" si="36"/>
        <v>2.3116521375920223E-2</v>
      </c>
      <c r="R250" s="26">
        <f t="shared" si="37"/>
        <v>2.1394529095431387E-2</v>
      </c>
      <c r="S250" s="26">
        <f t="shared" si="38"/>
        <v>1.0654262007080025E-2</v>
      </c>
      <c r="T250" s="26">
        <f t="shared" si="39"/>
        <v>-2.1674406557590196E-3</v>
      </c>
      <c r="U250" s="26">
        <f t="shared" si="40"/>
        <v>3.8162881996278014E-4</v>
      </c>
      <c r="V250" s="26">
        <f t="shared" si="41"/>
        <v>-6.712207143975411E-3</v>
      </c>
      <c r="W250" s="26">
        <f t="shared" si="42"/>
        <v>-1.9885229932650021E-2</v>
      </c>
      <c r="X250" s="26">
        <f t="shared" si="43"/>
        <v>5.0450867906948679E-3</v>
      </c>
    </row>
    <row r="251" spans="1:24" x14ac:dyDescent="0.2">
      <c r="B251" s="8">
        <f>+'Simulation and  VaR'!B264/'Simulation and  VaR'!B263-1</f>
        <v>3.2826212399730714E-2</v>
      </c>
      <c r="C251" s="8">
        <f>+'Simulation and  VaR'!C264/'Simulation and  VaR'!C263-1</f>
        <v>-1.842873997602279E-2</v>
      </c>
      <c r="D251" s="8">
        <f>+'Simulation and  VaR'!D264/'Simulation and  VaR'!D263-1</f>
        <v>-5.0403225806452401E-3</v>
      </c>
      <c r="E251" s="8">
        <f>+'Simulation and  VaR'!E264/'Simulation and  VaR'!E263-1</f>
        <v>1.9762845849804478E-3</v>
      </c>
      <c r="F251" s="8">
        <f>+'Simulation and  VaR'!F264/'Simulation and  VaR'!F263-1</f>
        <v>9.596928982724684E-4</v>
      </c>
      <c r="G251" s="8">
        <f>+'Simulation and  VaR'!G264/'Simulation and  VaR'!G263-1</f>
        <v>-2.7149321266968229E-3</v>
      </c>
      <c r="H251" s="8">
        <f>+'Simulation and  VaR'!H264/'Simulation and  VaR'!H263-1</f>
        <v>4.3254376930998761E-2</v>
      </c>
      <c r="I251" s="8">
        <f>+'Simulation and  VaR'!I264/'Simulation and  VaR'!I263-1</f>
        <v>-4.1780279707977819E-2</v>
      </c>
      <c r="J251" s="8">
        <f>+'Simulation and  VaR'!J264/'Simulation and  VaR'!J263-1</f>
        <v>2.9205607476635587E-2</v>
      </c>
      <c r="K251" s="8">
        <f>+'Simulation and  VaR'!K264/'Simulation and  VaR'!K263-1</f>
        <v>-7.0554316488059654E-2</v>
      </c>
      <c r="L251" s="8">
        <f>+'Simulation and  VaR'!L264/'Simulation and  VaR'!L263-1</f>
        <v>6.7295396419437159E-2</v>
      </c>
      <c r="N251" s="26">
        <f t="shared" si="33"/>
        <v>2.830528790730566E-2</v>
      </c>
      <c r="O251" s="26">
        <f t="shared" si="34"/>
        <v>-2.0945509994599383E-2</v>
      </c>
      <c r="P251" s="26">
        <f t="shared" si="35"/>
        <v>-7.3325309040961836E-3</v>
      </c>
      <c r="Q251" s="26">
        <f t="shared" si="36"/>
        <v>-2.3647468752887061E-4</v>
      </c>
      <c r="R251" s="26">
        <f t="shared" si="37"/>
        <v>-1.2214165131723049E-3</v>
      </c>
      <c r="S251" s="26">
        <f t="shared" si="38"/>
        <v>-4.8929340976184323E-3</v>
      </c>
      <c r="T251" s="26">
        <f t="shared" si="39"/>
        <v>3.7910996885938353E-2</v>
      </c>
      <c r="U251" s="26">
        <f t="shared" si="40"/>
        <v>-5.4182045837015198E-2</v>
      </c>
      <c r="V251" s="26">
        <f t="shared" si="41"/>
        <v>1.8976401504993301E-2</v>
      </c>
      <c r="W251" s="26">
        <f t="shared" si="42"/>
        <v>-6.8987401206188237E-2</v>
      </c>
      <c r="X251" s="26">
        <f t="shared" si="43"/>
        <v>7.0819631533192859E-2</v>
      </c>
    </row>
    <row r="252" spans="1:24" x14ac:dyDescent="0.2">
      <c r="B252" s="8">
        <f>+'Simulation and  VaR'!B265/'Simulation and  VaR'!B264-1</f>
        <v>3.4026326656395822E-2</v>
      </c>
      <c r="C252" s="8">
        <f>+'Simulation and  VaR'!C265/'Simulation and  VaR'!C264-1</f>
        <v>1.5074558497571999E-2</v>
      </c>
      <c r="D252" s="8">
        <f>+'Simulation and  VaR'!D265/'Simulation and  VaR'!D264-1</f>
        <v>1.0131712259372039E-2</v>
      </c>
      <c r="E252" s="8">
        <f>+'Simulation and  VaR'!E265/'Simulation and  VaR'!E264-1</f>
        <v>1.2820512820512775E-2</v>
      </c>
      <c r="F252" s="8">
        <f>+'Simulation and  VaR'!F265/'Simulation and  VaR'!F264-1</f>
        <v>1.2464046021092967E-2</v>
      </c>
      <c r="G252" s="8">
        <f>+'Simulation and  VaR'!G265/'Simulation and  VaR'!G264-1</f>
        <v>9.0744101633393193E-3</v>
      </c>
      <c r="H252" s="8">
        <f>+'Simulation and  VaR'!H265/'Simulation and  VaR'!H264-1</f>
        <v>-5.4111367043253589E-3</v>
      </c>
      <c r="I252" s="8">
        <f>+'Simulation and  VaR'!I265/'Simulation and  VaR'!I264-1</f>
        <v>0</v>
      </c>
      <c r="J252" s="8">
        <f>+'Simulation and  VaR'!J265/'Simulation and  VaR'!J264-1</f>
        <v>-0.15323496027241779</v>
      </c>
      <c r="K252" s="8">
        <f>+'Simulation and  VaR'!K265/'Simulation and  VaR'!K264-1</f>
        <v>9.3643918997998732E-4</v>
      </c>
      <c r="L252" s="8">
        <f>+'Simulation and  VaR'!L265/'Simulation and  VaR'!L264-1</f>
        <v>-3.5944286356147659E-3</v>
      </c>
      <c r="N252" s="26">
        <f t="shared" si="33"/>
        <v>2.9505402163970768E-2</v>
      </c>
      <c r="O252" s="26">
        <f t="shared" si="34"/>
        <v>1.2557788478995406E-2</v>
      </c>
      <c r="P252" s="26">
        <f t="shared" si="35"/>
        <v>7.8395039359210952E-3</v>
      </c>
      <c r="Q252" s="26">
        <f t="shared" si="36"/>
        <v>1.0607753548003456E-2</v>
      </c>
      <c r="R252" s="26">
        <f t="shared" si="37"/>
        <v>1.0282936609648194E-2</v>
      </c>
      <c r="S252" s="26">
        <f t="shared" si="38"/>
        <v>6.8964081924177099E-3</v>
      </c>
      <c r="T252" s="26">
        <f t="shared" si="39"/>
        <v>-1.0754516749385764E-2</v>
      </c>
      <c r="U252" s="26">
        <f t="shared" si="40"/>
        <v>-1.240176612903738E-2</v>
      </c>
      <c r="V252" s="26">
        <f t="shared" si="41"/>
        <v>-0.16346416624406007</v>
      </c>
      <c r="W252" s="26">
        <f t="shared" si="42"/>
        <v>2.5033544718514019E-3</v>
      </c>
      <c r="X252" s="26">
        <f t="shared" si="43"/>
        <v>-7.0193521859059516E-5</v>
      </c>
    </row>
    <row r="253" spans="1:24" x14ac:dyDescent="0.2">
      <c r="B253" s="8">
        <f>+'Simulation and  VaR'!B266/'Simulation and  VaR'!B265-1</f>
        <v>5.8872061230484718E-2</v>
      </c>
      <c r="C253" s="8">
        <f>+'Simulation and  VaR'!C266/'Simulation and  VaR'!C265-1</f>
        <v>2.2549612011912856E-2</v>
      </c>
      <c r="D253" s="8">
        <f>+'Simulation and  VaR'!D266/'Simulation and  VaR'!D265-1</f>
        <v>1.5045135406218435E-2</v>
      </c>
      <c r="E253" s="8">
        <f>+'Simulation and  VaR'!E266/'Simulation and  VaR'!E265-1</f>
        <v>1.0710808179162479E-2</v>
      </c>
      <c r="F253" s="8">
        <f>+'Simulation and  VaR'!F266/'Simulation and  VaR'!F265-1</f>
        <v>7.575757575757569E-3</v>
      </c>
      <c r="G253" s="8">
        <f>+'Simulation and  VaR'!G266/'Simulation and  VaR'!G265-1</f>
        <v>8.9928057553958496E-3</v>
      </c>
      <c r="H253" s="8">
        <f>+'Simulation and  VaR'!H266/'Simulation and  VaR'!H265-1</f>
        <v>-3.8598683968679937E-2</v>
      </c>
      <c r="I253" s="8">
        <f>+'Simulation and  VaR'!I266/'Simulation and  VaR'!I265-1</f>
        <v>-1.43427574811823E-2</v>
      </c>
      <c r="J253" s="8">
        <f>+'Simulation and  VaR'!J266/'Simulation and  VaR'!J265-1</f>
        <v>7.3726541554959946E-2</v>
      </c>
      <c r="K253" s="8">
        <f>+'Simulation and  VaR'!K266/'Simulation and  VaR'!K265-1</f>
        <v>-1.6138463337621256E-2</v>
      </c>
      <c r="L253" s="8">
        <f>+'Simulation and  VaR'!L266/'Simulation and  VaR'!L265-1</f>
        <v>2.6078460844731755E-2</v>
      </c>
      <c r="N253" s="26">
        <f t="shared" si="33"/>
        <v>5.4351136738059663E-2</v>
      </c>
      <c r="O253" s="26">
        <f t="shared" si="34"/>
        <v>2.0032841993336263E-2</v>
      </c>
      <c r="P253" s="26">
        <f t="shared" si="35"/>
        <v>1.2752927082767491E-2</v>
      </c>
      <c r="Q253" s="26">
        <f t="shared" si="36"/>
        <v>8.4980489066531599E-3</v>
      </c>
      <c r="R253" s="26">
        <f t="shared" si="37"/>
        <v>5.3946481643127962E-3</v>
      </c>
      <c r="S253" s="26">
        <f t="shared" si="38"/>
        <v>6.8148037844742403E-3</v>
      </c>
      <c r="T253" s="26">
        <f t="shared" si="39"/>
        <v>-4.3942064013740345E-2</v>
      </c>
      <c r="U253" s="26">
        <f t="shared" si="40"/>
        <v>-2.674452361021968E-2</v>
      </c>
      <c r="V253" s="26">
        <f t="shared" si="41"/>
        <v>6.349733558331766E-2</v>
      </c>
      <c r="W253" s="26">
        <f t="shared" si="42"/>
        <v>-1.4571548055749842E-2</v>
      </c>
      <c r="X253" s="26">
        <f t="shared" si="43"/>
        <v>2.9602695958487461E-2</v>
      </c>
    </row>
    <row r="254" spans="1:24" x14ac:dyDescent="0.2">
      <c r="B254" s="8">
        <f>+'Simulation and  VaR'!B267/'Simulation and  VaR'!B266-1</f>
        <v>2.5469269073109091E-2</v>
      </c>
      <c r="C254" s="8">
        <f>+'Simulation and  VaR'!C267/'Simulation and  VaR'!C266-1</f>
        <v>-3.0558644987695338E-2</v>
      </c>
      <c r="D254" s="8">
        <f>+'Simulation and  VaR'!D267/'Simulation and  VaR'!D266-1</f>
        <v>-2.8656126482213384E-2</v>
      </c>
      <c r="E254" s="8">
        <f>+'Simulation and  VaR'!E267/'Simulation and  VaR'!E266-1</f>
        <v>-2.9865125240847612E-2</v>
      </c>
      <c r="F254" s="8">
        <f>+'Simulation and  VaR'!F267/'Simulation and  VaR'!F266-1</f>
        <v>-2.7255639097744422E-2</v>
      </c>
      <c r="G254" s="8">
        <f>+'Simulation and  VaR'!G267/'Simulation and  VaR'!G266-1</f>
        <v>-2.673796791443861E-2</v>
      </c>
      <c r="H254" s="8">
        <f>+'Simulation and  VaR'!H267/'Simulation and  VaR'!H266-1</f>
        <v>3.9727755897985162E-2</v>
      </c>
      <c r="I254" s="8">
        <f>+'Simulation and  VaR'!I267/'Simulation and  VaR'!I266-1</f>
        <v>-8.0906148867313954E-2</v>
      </c>
      <c r="J254" s="8">
        <f>+'Simulation and  VaR'!J267/'Simulation and  VaR'!J266-1</f>
        <v>-5.9925093632958948E-2</v>
      </c>
      <c r="K254" s="8">
        <f>+'Simulation and  VaR'!K267/'Simulation and  VaR'!K266-1</f>
        <v>5.1111375252586022E-3</v>
      </c>
      <c r="L254" s="8">
        <f>+'Simulation and  VaR'!L267/'Simulation and  VaR'!L266-1</f>
        <v>-1.9189921628946061E-2</v>
      </c>
      <c r="N254" s="26">
        <f t="shared" si="33"/>
        <v>2.0948344580684036E-2</v>
      </c>
      <c r="O254" s="26">
        <f t="shared" si="34"/>
        <v>-3.3075415006271931E-2</v>
      </c>
      <c r="P254" s="26">
        <f t="shared" si="35"/>
        <v>-3.0948334805664328E-2</v>
      </c>
      <c r="Q254" s="26">
        <f t="shared" si="36"/>
        <v>-3.2077884513356927E-2</v>
      </c>
      <c r="R254" s="26">
        <f t="shared" si="37"/>
        <v>-2.9436748509189196E-2</v>
      </c>
      <c r="S254" s="26">
        <f t="shared" si="38"/>
        <v>-2.8915969885360219E-2</v>
      </c>
      <c r="T254" s="26">
        <f t="shared" si="39"/>
        <v>3.4384375852924753E-2</v>
      </c>
      <c r="U254" s="26">
        <f t="shared" si="40"/>
        <v>-9.3307914996351327E-2</v>
      </c>
      <c r="V254" s="26">
        <f t="shared" si="41"/>
        <v>-7.0154299604601233E-2</v>
      </c>
      <c r="W254" s="26">
        <f t="shared" si="42"/>
        <v>6.6780528071300168E-3</v>
      </c>
      <c r="X254" s="26">
        <f t="shared" si="43"/>
        <v>-1.5665686515190354E-2</v>
      </c>
    </row>
    <row r="255" spans="1:24" x14ac:dyDescent="0.2">
      <c r="B255" s="1"/>
      <c r="C255" s="1"/>
      <c r="D255" s="1"/>
      <c r="E255" s="1"/>
      <c r="F255" s="1"/>
      <c r="G255" s="1"/>
      <c r="H255" s="1"/>
      <c r="I255" s="1"/>
      <c r="J255" s="1"/>
      <c r="K255" s="1"/>
      <c r="L255" s="1"/>
    </row>
    <row r="256" spans="1:24" x14ac:dyDescent="0.2">
      <c r="A256" s="25" t="s">
        <v>33</v>
      </c>
      <c r="B256" s="18">
        <f>AVERAGE(B5:B254)</f>
        <v>4.5209244924250529E-3</v>
      </c>
      <c r="C256" s="18">
        <f t="shared" ref="C256:L256" si="44">AVERAGE(C5:C254)</f>
        <v>2.516770018576594E-3</v>
      </c>
      <c r="D256" s="18">
        <f t="shared" si="44"/>
        <v>2.292208323450944E-3</v>
      </c>
      <c r="E256" s="18">
        <f t="shared" si="44"/>
        <v>2.2127592725093184E-3</v>
      </c>
      <c r="F256" s="18">
        <f t="shared" si="44"/>
        <v>2.1811094114447733E-3</v>
      </c>
      <c r="G256" s="18">
        <f t="shared" si="44"/>
        <v>2.1780019709216093E-3</v>
      </c>
      <c r="H256" s="18">
        <f t="shared" si="44"/>
        <v>5.3433800450604051E-3</v>
      </c>
      <c r="I256" s="18">
        <f t="shared" si="44"/>
        <v>1.240176612903738E-2</v>
      </c>
      <c r="J256" s="18">
        <f t="shared" si="44"/>
        <v>1.0229205971642284E-2</v>
      </c>
      <c r="K256" s="18">
        <f t="shared" si="44"/>
        <v>-1.5669152818714146E-3</v>
      </c>
      <c r="L256" s="18">
        <f t="shared" si="44"/>
        <v>-3.5242351137557064E-3</v>
      </c>
    </row>
    <row r="257" spans="1:12" x14ac:dyDescent="0.2">
      <c r="A257" s="25" t="s">
        <v>34</v>
      </c>
      <c r="B257" s="18">
        <f>STDEV(B5:B254)</f>
        <v>7.3599879892851619E-2</v>
      </c>
      <c r="C257" s="18">
        <f t="shared" ref="C257:L257" si="45">STDEV(C5:C254)</f>
        <v>3.8393651089741521E-2</v>
      </c>
      <c r="D257" s="18">
        <f t="shared" si="45"/>
        <v>2.7202528149577642E-2</v>
      </c>
      <c r="E257" s="18">
        <f t="shared" si="45"/>
        <v>2.4434758669712335E-2</v>
      </c>
      <c r="F257" s="18">
        <f t="shared" si="45"/>
        <v>2.3825411931591479E-2</v>
      </c>
      <c r="G257" s="18">
        <f t="shared" si="45"/>
        <v>2.2006590601605546E-2</v>
      </c>
      <c r="H257" s="18">
        <f t="shared" si="45"/>
        <v>4.6503495984036587E-2</v>
      </c>
      <c r="I257" s="18">
        <f t="shared" si="45"/>
        <v>7.4907816212061981E-2</v>
      </c>
      <c r="J257" s="18">
        <f t="shared" si="45"/>
        <v>0.10464112690663466</v>
      </c>
      <c r="K257" s="18">
        <f t="shared" si="45"/>
        <v>2.9133568089123391E-2</v>
      </c>
      <c r="L257" s="18">
        <f t="shared" si="45"/>
        <v>2.9729017075862747E-2</v>
      </c>
    </row>
    <row r="258" spans="1:12" x14ac:dyDescent="0.2">
      <c r="A258" s="24" t="s">
        <v>35</v>
      </c>
      <c r="B258" s="52">
        <f>VAR(B5:B254)</f>
        <v>5.4169423202421836E-3</v>
      </c>
      <c r="C258" s="52">
        <f t="shared" ref="C258:L258" si="46">VAR(C5:C254)</f>
        <v>1.4740724440008104E-3</v>
      </c>
      <c r="D258" s="52">
        <f t="shared" si="46"/>
        <v>7.399775377285641E-4</v>
      </c>
      <c r="E258" s="52">
        <f t="shared" si="46"/>
        <v>5.9705743124708211E-4</v>
      </c>
      <c r="F258" s="52">
        <f t="shared" si="46"/>
        <v>5.6765025371002158E-4</v>
      </c>
      <c r="G258" s="52">
        <f t="shared" si="46"/>
        <v>4.8429002990667351E-4</v>
      </c>
      <c r="H258" s="52">
        <f t="shared" si="46"/>
        <v>2.1625751387373067E-3</v>
      </c>
      <c r="I258" s="52">
        <f t="shared" si="46"/>
        <v>5.611180929660055E-3</v>
      </c>
      <c r="J258" s="52">
        <f t="shared" si="46"/>
        <v>1.0949765440290419E-2</v>
      </c>
      <c r="K258" s="52">
        <f t="shared" si="46"/>
        <v>8.4876478960358879E-4</v>
      </c>
      <c r="L258" s="52">
        <f t="shared" si="46"/>
        <v>8.8381445629693873E-4</v>
      </c>
    </row>
    <row r="259" spans="1:12" x14ac:dyDescent="0.2">
      <c r="B259" s="1"/>
      <c r="C259" s="1"/>
      <c r="D259" s="1"/>
      <c r="E259" s="1"/>
      <c r="F259" s="1"/>
      <c r="G259" s="1"/>
      <c r="H259" s="1"/>
      <c r="I259" s="1"/>
      <c r="J259" s="1"/>
      <c r="K259" s="1"/>
      <c r="L259" s="1"/>
    </row>
    <row r="260" spans="1:12" x14ac:dyDescent="0.2">
      <c r="A260" s="25" t="s">
        <v>127</v>
      </c>
      <c r="B260" s="23">
        <f>CORREL(B5:B253,B6:B254)</f>
        <v>0.33991330729634245</v>
      </c>
      <c r="C260" s="23">
        <f t="shared" ref="C260:L260" si="47">CORREL(C5:C253,C6:C254)</f>
        <v>0.30992345252192227</v>
      </c>
      <c r="D260" s="23">
        <f t="shared" si="47"/>
        <v>0.38175486767412181</v>
      </c>
      <c r="E260" s="23">
        <f t="shared" si="47"/>
        <v>0.46214969458050081</v>
      </c>
      <c r="F260" s="23">
        <f t="shared" si="47"/>
        <v>0.44283483199361773</v>
      </c>
      <c r="G260" s="23">
        <f t="shared" si="47"/>
        <v>0.51452162454088635</v>
      </c>
      <c r="H260" s="23">
        <f t="shared" si="47"/>
        <v>3.476191892567488E-2</v>
      </c>
      <c r="I260" s="23">
        <f t="shared" si="47"/>
        <v>7.4206373260770425E-2</v>
      </c>
      <c r="J260" s="23">
        <f t="shared" si="47"/>
        <v>5.1995608255695512E-2</v>
      </c>
      <c r="K260" s="23">
        <f t="shared" si="47"/>
        <v>6.4112670455497706E-2</v>
      </c>
      <c r="L260" s="23">
        <f t="shared" si="47"/>
        <v>6.0152359290704151E-2</v>
      </c>
    </row>
    <row r="261" spans="1:12" x14ac:dyDescent="0.2">
      <c r="B261" s="1"/>
      <c r="C261" s="1"/>
      <c r="D261" s="1"/>
      <c r="E261" s="1"/>
      <c r="F261" s="1"/>
      <c r="G261" s="1"/>
      <c r="H261" s="1"/>
      <c r="I261" s="1"/>
      <c r="J261" s="1"/>
      <c r="K261" s="1"/>
      <c r="L261" s="1"/>
    </row>
    <row r="262" spans="1:12" x14ac:dyDescent="0.2">
      <c r="B262" s="1"/>
      <c r="C262" s="1"/>
      <c r="D262" s="1"/>
      <c r="E262" s="1"/>
      <c r="F262" s="1"/>
      <c r="G262" s="1"/>
      <c r="H262" s="1"/>
      <c r="I262" s="1"/>
      <c r="J262" s="1"/>
      <c r="K262" s="1"/>
      <c r="L262" s="1"/>
    </row>
    <row r="263" spans="1:12" x14ac:dyDescent="0.2">
      <c r="B263" s="1"/>
      <c r="C263" s="1"/>
      <c r="D263" s="1"/>
      <c r="E263" s="1"/>
      <c r="F263" s="1"/>
      <c r="G263" s="1"/>
      <c r="H263" s="1"/>
      <c r="I263" s="1"/>
      <c r="J263" s="1"/>
      <c r="K263" s="1"/>
      <c r="L263" s="1"/>
    </row>
    <row r="264" spans="1:12" x14ac:dyDescent="0.2">
      <c r="B264" s="1"/>
      <c r="C264" s="1"/>
      <c r="D264" s="1"/>
      <c r="E264" s="1"/>
      <c r="F264" s="1"/>
      <c r="G264" s="1"/>
      <c r="H264" s="1"/>
      <c r="I264" s="1"/>
      <c r="J264" s="1"/>
      <c r="K264" s="1"/>
      <c r="L264" s="1"/>
    </row>
    <row r="265" spans="1:12" x14ac:dyDescent="0.2">
      <c r="B265" s="1"/>
      <c r="C265" s="1"/>
      <c r="D265" s="1"/>
      <c r="E265" s="1"/>
      <c r="F265" s="1"/>
      <c r="G265" s="1"/>
      <c r="H265" s="1"/>
      <c r="I265" s="1"/>
      <c r="J265" s="1"/>
      <c r="K265" s="1"/>
      <c r="L265" s="1"/>
    </row>
    <row r="266" spans="1:12" x14ac:dyDescent="0.2">
      <c r="B266" s="1"/>
      <c r="C266" s="1"/>
      <c r="D266" s="1"/>
      <c r="E266" s="1"/>
      <c r="F266" s="1"/>
      <c r="G266" s="1"/>
      <c r="H266" s="1"/>
      <c r="I266" s="1"/>
      <c r="J266" s="1"/>
      <c r="K266" s="1"/>
      <c r="L266" s="1"/>
    </row>
    <row r="267" spans="1:12" x14ac:dyDescent="0.2">
      <c r="B267" s="1"/>
      <c r="C267" s="1"/>
      <c r="D267" s="1"/>
      <c r="E267" s="1"/>
      <c r="F267" s="1"/>
      <c r="G267" s="1"/>
      <c r="H267" s="1"/>
      <c r="I267" s="1"/>
      <c r="J267" s="1"/>
      <c r="K267" s="1"/>
      <c r="L267" s="1"/>
    </row>
    <row r="268" spans="1:12" x14ac:dyDescent="0.2">
      <c r="B268" s="1"/>
      <c r="C268" s="1"/>
      <c r="D268" s="1"/>
      <c r="E268" s="1"/>
      <c r="F268" s="1"/>
      <c r="G268" s="1"/>
      <c r="H268" s="1"/>
      <c r="I268" s="1"/>
      <c r="J268" s="1"/>
      <c r="K268" s="1"/>
      <c r="L268" s="1"/>
    </row>
    <row r="269" spans="1:12" x14ac:dyDescent="0.2">
      <c r="B269" s="1"/>
      <c r="C269" s="1"/>
      <c r="D269" s="1"/>
      <c r="E269" s="1"/>
      <c r="F269" s="1"/>
      <c r="G269" s="1"/>
      <c r="H269" s="1"/>
      <c r="I269" s="1"/>
      <c r="J269" s="1"/>
      <c r="K269" s="1"/>
      <c r="L269" s="1"/>
    </row>
    <row r="270" spans="1:12" x14ac:dyDescent="0.2">
      <c r="B270" s="1"/>
      <c r="C270" s="1"/>
      <c r="D270" s="1"/>
      <c r="E270" s="1"/>
      <c r="F270" s="1"/>
      <c r="G270" s="1"/>
      <c r="H270" s="1"/>
      <c r="I270" s="1"/>
      <c r="J270" s="1"/>
      <c r="K270" s="1"/>
      <c r="L270" s="1"/>
    </row>
    <row r="271" spans="1:12" x14ac:dyDescent="0.2">
      <c r="B271" s="1"/>
      <c r="C271" s="1"/>
      <c r="D271" s="1"/>
      <c r="E271" s="1"/>
      <c r="F271" s="1"/>
      <c r="G271" s="1"/>
      <c r="H271" s="1"/>
      <c r="I271" s="1"/>
      <c r="J271" s="1"/>
      <c r="K271" s="1"/>
      <c r="L271" s="1"/>
    </row>
    <row r="272" spans="1:12" x14ac:dyDescent="0.2">
      <c r="B272" s="1"/>
      <c r="C272" s="1"/>
      <c r="D272" s="1"/>
      <c r="E272" s="1"/>
      <c r="F272" s="1"/>
      <c r="G272" s="1"/>
      <c r="H272" s="1"/>
      <c r="I272" s="1"/>
      <c r="J272" s="1"/>
      <c r="K272" s="1"/>
      <c r="L272" s="1"/>
    </row>
    <row r="273" spans="2:12" x14ac:dyDescent="0.2">
      <c r="B273" s="1"/>
      <c r="C273" s="1"/>
      <c r="D273" s="1"/>
      <c r="E273" s="1"/>
      <c r="F273" s="1"/>
      <c r="G273" s="1"/>
      <c r="H273" s="1"/>
      <c r="I273" s="1"/>
      <c r="J273" s="1"/>
      <c r="K273" s="1"/>
      <c r="L273" s="1"/>
    </row>
    <row r="274" spans="2:12" x14ac:dyDescent="0.2">
      <c r="B274" s="1"/>
      <c r="C274" s="1"/>
      <c r="D274" s="1"/>
      <c r="E274" s="1"/>
      <c r="F274" s="1"/>
      <c r="G274" s="1"/>
      <c r="H274" s="1"/>
      <c r="I274" s="1"/>
      <c r="J274" s="1"/>
      <c r="K274" s="1"/>
      <c r="L274" s="1"/>
    </row>
    <row r="275" spans="2:12" x14ac:dyDescent="0.2">
      <c r="B275" s="1"/>
      <c r="C275" s="1"/>
      <c r="D275" s="1"/>
      <c r="E275" s="1"/>
      <c r="F275" s="1"/>
      <c r="G275" s="1"/>
      <c r="H275" s="1"/>
      <c r="I275" s="1"/>
      <c r="J275" s="1"/>
      <c r="K275" s="1"/>
      <c r="L275" s="1"/>
    </row>
    <row r="276" spans="2:12" x14ac:dyDescent="0.2">
      <c r="B276" s="1"/>
      <c r="C276" s="1"/>
      <c r="D276" s="1"/>
      <c r="E276" s="1"/>
      <c r="F276" s="1"/>
      <c r="G276" s="1"/>
      <c r="H276" s="1"/>
      <c r="I276" s="1"/>
      <c r="J276" s="1"/>
      <c r="K276" s="1"/>
      <c r="L276" s="1"/>
    </row>
    <row r="277" spans="2:12" x14ac:dyDescent="0.2">
      <c r="B277" s="1"/>
      <c r="C277" s="1"/>
      <c r="D277" s="1"/>
      <c r="E277" s="1"/>
      <c r="F277" s="1"/>
      <c r="G277" s="1"/>
      <c r="H277" s="1"/>
      <c r="I277" s="1"/>
      <c r="J277" s="1"/>
      <c r="K277" s="1"/>
      <c r="L277" s="1"/>
    </row>
    <row r="278" spans="2:12" x14ac:dyDescent="0.2">
      <c r="B278" s="1"/>
      <c r="C278" s="1"/>
      <c r="D278" s="1"/>
      <c r="E278" s="1"/>
      <c r="F278" s="1"/>
      <c r="G278" s="1"/>
      <c r="H278" s="1"/>
      <c r="I278" s="1"/>
      <c r="J278" s="1"/>
      <c r="K278" s="1"/>
      <c r="L278" s="1"/>
    </row>
    <row r="279" spans="2:12" x14ac:dyDescent="0.2">
      <c r="B279" s="1"/>
      <c r="C279" s="1"/>
      <c r="D279" s="1"/>
      <c r="E279" s="1"/>
      <c r="F279" s="1"/>
      <c r="G279" s="1"/>
      <c r="H279" s="1"/>
      <c r="I279" s="1"/>
      <c r="J279" s="1"/>
      <c r="K279" s="1"/>
      <c r="L279" s="1"/>
    </row>
    <row r="280" spans="2:12" x14ac:dyDescent="0.2">
      <c r="B280" s="1"/>
      <c r="C280" s="1"/>
      <c r="D280" s="1"/>
      <c r="E280" s="1"/>
      <c r="F280" s="1"/>
      <c r="G280" s="1"/>
      <c r="H280" s="1"/>
      <c r="I280" s="1"/>
      <c r="J280" s="1"/>
      <c r="K280" s="1"/>
      <c r="L280" s="1"/>
    </row>
    <row r="281" spans="2:12" x14ac:dyDescent="0.2">
      <c r="B281" s="1"/>
      <c r="C281" s="1"/>
      <c r="D281" s="1"/>
      <c r="E281" s="1"/>
      <c r="F281" s="1"/>
      <c r="G281" s="1"/>
      <c r="H281" s="1"/>
      <c r="I281" s="1"/>
      <c r="J281" s="1"/>
      <c r="K281" s="1"/>
      <c r="L281" s="1"/>
    </row>
    <row r="282" spans="2:12" x14ac:dyDescent="0.2">
      <c r="B282" s="1"/>
      <c r="C282" s="1"/>
      <c r="D282" s="1"/>
      <c r="E282" s="1"/>
      <c r="F282" s="1"/>
      <c r="G282" s="1"/>
      <c r="H282" s="1"/>
      <c r="I282" s="1"/>
      <c r="J282" s="1"/>
      <c r="K282" s="1"/>
      <c r="L282" s="1"/>
    </row>
    <row r="283" spans="2:12" x14ac:dyDescent="0.2">
      <c r="B283" s="1"/>
      <c r="C283" s="1"/>
      <c r="D283" s="1"/>
      <c r="E283" s="1"/>
      <c r="F283" s="1"/>
      <c r="G283" s="1"/>
      <c r="H283" s="1"/>
      <c r="I283" s="1"/>
      <c r="J283" s="1"/>
      <c r="K283" s="1"/>
      <c r="L283" s="1"/>
    </row>
  </sheetData>
  <mergeCells count="3">
    <mergeCell ref="B3:L3"/>
    <mergeCell ref="N3:X3"/>
    <mergeCell ref="AN4:AX4"/>
  </mergeCells>
  <hyperlinks>
    <hyperlink ref="AT3" r:id="rId1"/>
    <hyperlink ref="AT62" r:id="rId2" location="VBA"/>
  </hyperlinks>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M15"/>
  <sheetViews>
    <sheetView tabSelected="1" workbookViewId="0">
      <selection activeCell="E16" sqref="E16"/>
    </sheetView>
  </sheetViews>
  <sheetFormatPr baseColWidth="10" defaultRowHeight="16" x14ac:dyDescent="0.2"/>
  <sheetData>
    <row r="2" spans="2:13" ht="20" x14ac:dyDescent="0.2">
      <c r="B2" s="38" t="s">
        <v>43</v>
      </c>
      <c r="J2" s="59"/>
    </row>
    <row r="3" spans="2:13" x14ac:dyDescent="0.2">
      <c r="B3" s="44" t="s">
        <v>44</v>
      </c>
      <c r="C3" s="31"/>
      <c r="D3" s="31"/>
      <c r="F3" s="41" t="s">
        <v>51</v>
      </c>
      <c r="G3" s="41"/>
      <c r="H3" s="41"/>
      <c r="I3" s="42" t="s">
        <v>52</v>
      </c>
      <c r="J3" s="41"/>
      <c r="K3" s="41"/>
      <c r="L3" s="41"/>
    </row>
    <row r="4" spans="2:13" x14ac:dyDescent="0.2">
      <c r="B4" s="40" t="s">
        <v>45</v>
      </c>
      <c r="C4" s="82" t="s">
        <v>46</v>
      </c>
      <c r="D4" s="82"/>
      <c r="E4" s="82"/>
      <c r="F4" s="82"/>
      <c r="G4" s="82"/>
      <c r="H4" s="82"/>
      <c r="I4" s="82"/>
      <c r="J4" s="82"/>
      <c r="K4" s="82"/>
      <c r="L4" s="82"/>
      <c r="M4" s="82"/>
    </row>
    <row r="5" spans="2:13" x14ac:dyDescent="0.2">
      <c r="B5" s="27">
        <f t="array" ref="B5:M15">EIGEN_JK(#REF!)</f>
        <v>0</v>
      </c>
      <c r="C5" s="27">
        <v>0</v>
      </c>
      <c r="D5" s="27">
        <v>0</v>
      </c>
      <c r="E5" s="27">
        <v>0</v>
      </c>
      <c r="F5" s="27">
        <v>0</v>
      </c>
      <c r="G5" s="27">
        <v>0</v>
      </c>
      <c r="H5" s="27">
        <v>0</v>
      </c>
      <c r="I5" s="27">
        <v>0</v>
      </c>
      <c r="J5" s="27">
        <v>0</v>
      </c>
      <c r="K5" s="27">
        <v>0</v>
      </c>
      <c r="L5" s="27">
        <v>0</v>
      </c>
      <c r="M5" s="27">
        <v>0</v>
      </c>
    </row>
    <row r="6" spans="2:13" x14ac:dyDescent="0.2">
      <c r="B6" s="33">
        <v>0</v>
      </c>
      <c r="C6" s="33">
        <v>0</v>
      </c>
      <c r="D6" s="33">
        <v>0</v>
      </c>
      <c r="E6" s="33">
        <v>0</v>
      </c>
      <c r="F6" s="33">
        <v>0</v>
      </c>
      <c r="G6" s="33">
        <v>0</v>
      </c>
      <c r="H6" s="33">
        <v>0</v>
      </c>
      <c r="I6" s="33">
        <v>0</v>
      </c>
      <c r="J6" s="33">
        <v>0</v>
      </c>
      <c r="K6" s="33">
        <v>0</v>
      </c>
      <c r="L6" s="33">
        <v>0</v>
      </c>
      <c r="M6" s="27">
        <v>0</v>
      </c>
    </row>
    <row r="7" spans="2:13" x14ac:dyDescent="0.2">
      <c r="B7" s="33">
        <v>0</v>
      </c>
      <c r="C7" s="33">
        <v>0</v>
      </c>
      <c r="D7" s="33">
        <v>0</v>
      </c>
      <c r="E7" s="33">
        <v>0</v>
      </c>
      <c r="F7" s="33">
        <v>0</v>
      </c>
      <c r="G7" s="33">
        <v>0</v>
      </c>
      <c r="H7" s="33">
        <v>0</v>
      </c>
      <c r="I7" s="33">
        <v>0</v>
      </c>
      <c r="J7" s="33">
        <v>0</v>
      </c>
      <c r="K7" s="33">
        <v>0</v>
      </c>
      <c r="L7" s="33">
        <v>0</v>
      </c>
      <c r="M7" s="27">
        <v>0</v>
      </c>
    </row>
    <row r="8" spans="2:13" x14ac:dyDescent="0.2">
      <c r="B8" s="33">
        <v>0</v>
      </c>
      <c r="C8" s="33">
        <v>0</v>
      </c>
      <c r="D8" s="33">
        <v>0</v>
      </c>
      <c r="E8" s="33">
        <v>0</v>
      </c>
      <c r="F8" s="33">
        <v>0</v>
      </c>
      <c r="G8" s="33">
        <v>0</v>
      </c>
      <c r="H8" s="33">
        <v>0</v>
      </c>
      <c r="I8" s="33">
        <v>0</v>
      </c>
      <c r="J8" s="33">
        <v>0</v>
      </c>
      <c r="K8" s="33">
        <v>0</v>
      </c>
      <c r="L8" s="33">
        <v>0</v>
      </c>
      <c r="M8" s="27">
        <v>0</v>
      </c>
    </row>
    <row r="9" spans="2:13" x14ac:dyDescent="0.2">
      <c r="B9" s="33">
        <v>0</v>
      </c>
      <c r="C9" s="33">
        <v>0</v>
      </c>
      <c r="D9" s="33">
        <v>0</v>
      </c>
      <c r="E9" s="33">
        <v>0</v>
      </c>
      <c r="F9" s="33">
        <v>0</v>
      </c>
      <c r="G9" s="33">
        <v>0</v>
      </c>
      <c r="H9" s="33">
        <v>0</v>
      </c>
      <c r="I9" s="33">
        <v>0</v>
      </c>
      <c r="J9" s="33">
        <v>0</v>
      </c>
      <c r="K9" s="33">
        <v>0</v>
      </c>
      <c r="L9" s="33">
        <v>0</v>
      </c>
      <c r="M9" s="27">
        <v>0</v>
      </c>
    </row>
    <row r="10" spans="2:13" x14ac:dyDescent="0.2">
      <c r="B10" s="33">
        <v>0</v>
      </c>
      <c r="C10" s="33">
        <v>0</v>
      </c>
      <c r="D10" s="33">
        <v>0</v>
      </c>
      <c r="E10" s="33">
        <v>0</v>
      </c>
      <c r="F10" s="33">
        <v>0</v>
      </c>
      <c r="G10" s="33">
        <v>0</v>
      </c>
      <c r="H10" s="33">
        <v>0</v>
      </c>
      <c r="I10" s="33">
        <v>0</v>
      </c>
      <c r="J10" s="33">
        <v>0</v>
      </c>
      <c r="K10" s="33">
        <v>0</v>
      </c>
      <c r="L10" s="33">
        <v>0</v>
      </c>
      <c r="M10" s="27">
        <v>0</v>
      </c>
    </row>
    <row r="11" spans="2:13" x14ac:dyDescent="0.2">
      <c r="B11" s="33">
        <v>0</v>
      </c>
      <c r="C11" s="33">
        <v>0</v>
      </c>
      <c r="D11" s="33">
        <v>0</v>
      </c>
      <c r="E11" s="33">
        <v>0</v>
      </c>
      <c r="F11" s="33">
        <v>0</v>
      </c>
      <c r="G11" s="33">
        <v>0</v>
      </c>
      <c r="H11" s="33">
        <v>0</v>
      </c>
      <c r="I11" s="33">
        <v>0</v>
      </c>
      <c r="J11" s="33">
        <v>0</v>
      </c>
      <c r="K11" s="33">
        <v>0</v>
      </c>
      <c r="L11" s="33">
        <v>0</v>
      </c>
      <c r="M11" s="27">
        <v>0</v>
      </c>
    </row>
    <row r="12" spans="2:13" x14ac:dyDescent="0.2">
      <c r="B12" s="33">
        <v>0</v>
      </c>
      <c r="C12" s="33">
        <v>0</v>
      </c>
      <c r="D12" s="33">
        <v>0</v>
      </c>
      <c r="E12" s="33">
        <v>0</v>
      </c>
      <c r="F12" s="33">
        <v>0</v>
      </c>
      <c r="G12" s="33">
        <v>0</v>
      </c>
      <c r="H12" s="33">
        <v>0</v>
      </c>
      <c r="I12" s="33">
        <v>0</v>
      </c>
      <c r="J12" s="33">
        <v>0</v>
      </c>
      <c r="K12" s="33">
        <v>0</v>
      </c>
      <c r="L12" s="33">
        <v>0</v>
      </c>
      <c r="M12" s="27">
        <v>0</v>
      </c>
    </row>
    <row r="13" spans="2:13" x14ac:dyDescent="0.2">
      <c r="B13" s="33">
        <v>0</v>
      </c>
      <c r="C13" s="33">
        <v>0</v>
      </c>
      <c r="D13" s="33">
        <v>0</v>
      </c>
      <c r="E13" s="33">
        <v>0</v>
      </c>
      <c r="F13" s="33">
        <v>0</v>
      </c>
      <c r="G13" s="33">
        <v>0</v>
      </c>
      <c r="H13" s="33">
        <v>0</v>
      </c>
      <c r="I13" s="33">
        <v>0</v>
      </c>
      <c r="J13" s="33">
        <v>0</v>
      </c>
      <c r="K13" s="33">
        <v>0</v>
      </c>
      <c r="L13" s="33">
        <v>0</v>
      </c>
      <c r="M13" s="27">
        <v>0</v>
      </c>
    </row>
    <row r="14" spans="2:13" x14ac:dyDescent="0.2">
      <c r="B14" s="33">
        <v>0</v>
      </c>
      <c r="C14" s="33">
        <v>0</v>
      </c>
      <c r="D14" s="33">
        <v>0</v>
      </c>
      <c r="E14" s="33">
        <v>0</v>
      </c>
      <c r="F14" s="33">
        <v>0</v>
      </c>
      <c r="G14" s="33">
        <v>0</v>
      </c>
      <c r="H14" s="33">
        <v>0</v>
      </c>
      <c r="I14" s="33">
        <v>0</v>
      </c>
      <c r="J14" s="33">
        <v>0</v>
      </c>
      <c r="K14" s="33">
        <v>0</v>
      </c>
      <c r="L14" s="33">
        <v>0</v>
      </c>
      <c r="M14" s="27">
        <v>0</v>
      </c>
    </row>
    <row r="15" spans="2:13" x14ac:dyDescent="0.2">
      <c r="B15" s="33">
        <v>0</v>
      </c>
      <c r="C15" s="33">
        <v>0</v>
      </c>
      <c r="D15" s="33">
        <v>0</v>
      </c>
      <c r="E15" s="33">
        <v>0</v>
      </c>
      <c r="F15" s="33">
        <v>0</v>
      </c>
      <c r="G15" s="33">
        <v>0</v>
      </c>
      <c r="H15" s="33">
        <v>0</v>
      </c>
      <c r="I15" s="33">
        <v>0</v>
      </c>
      <c r="J15" s="33">
        <v>0</v>
      </c>
      <c r="K15" s="33">
        <v>0</v>
      </c>
      <c r="L15" s="33">
        <v>0</v>
      </c>
      <c r="M15" s="27">
        <v>0</v>
      </c>
    </row>
  </sheetData>
  <mergeCells count="1">
    <mergeCell ref="C4:M4"/>
  </mergeCells>
  <hyperlinks>
    <hyperlink ref="I3"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260"/>
  <sheetViews>
    <sheetView topLeftCell="AF36" workbookViewId="0">
      <selection activeCell="H1" sqref="H1"/>
    </sheetView>
  </sheetViews>
  <sheetFormatPr baseColWidth="10" defaultRowHeight="16" x14ac:dyDescent="0.2"/>
  <cols>
    <col min="1" max="1" width="9.33203125" customWidth="1"/>
    <col min="2" max="12" width="7.83203125" customWidth="1"/>
    <col min="14" max="14" width="16.1640625" customWidth="1"/>
    <col min="42" max="42" width="11.5" customWidth="1"/>
  </cols>
  <sheetData>
    <row r="1" spans="1:53" ht="20" x14ac:dyDescent="0.2">
      <c r="B1" s="49" t="s">
        <v>60</v>
      </c>
      <c r="H1" s="38" t="s">
        <v>63</v>
      </c>
      <c r="I1" s="39" t="s">
        <v>64</v>
      </c>
    </row>
    <row r="2" spans="1:53" ht="20" x14ac:dyDescent="0.2">
      <c r="A2" s="43" t="s">
        <v>61</v>
      </c>
      <c r="O2" s="39" t="s">
        <v>64</v>
      </c>
      <c r="AO2" s="34" t="s">
        <v>66</v>
      </c>
      <c r="AP2" s="34"/>
      <c r="AQ2" s="34"/>
    </row>
    <row r="3" spans="1:53" x14ac:dyDescent="0.2">
      <c r="A3" s="1">
        <v>5</v>
      </c>
      <c r="B3" s="9" t="s">
        <v>23</v>
      </c>
    </row>
    <row r="4" spans="1:53" x14ac:dyDescent="0.2">
      <c r="A4" s="1">
        <v>6</v>
      </c>
      <c r="B4" s="1" t="s">
        <v>3</v>
      </c>
      <c r="O4" s="34" t="s">
        <v>65</v>
      </c>
      <c r="P4" s="34"/>
      <c r="Q4" s="34"/>
      <c r="AO4" t="s">
        <v>67</v>
      </c>
      <c r="AQ4">
        <f>COUNT(AM7:AM256)</f>
        <v>250</v>
      </c>
    </row>
    <row r="5" spans="1:53" ht="20" x14ac:dyDescent="0.2">
      <c r="A5" s="1"/>
      <c r="B5" s="1"/>
      <c r="M5" s="38" t="s">
        <v>63</v>
      </c>
      <c r="O5" s="81" t="s">
        <v>17</v>
      </c>
      <c r="P5" s="81"/>
      <c r="Q5" s="81"/>
      <c r="R5" s="81"/>
      <c r="S5" s="81"/>
      <c r="T5" s="81"/>
      <c r="U5" s="81"/>
      <c r="V5" s="81"/>
      <c r="W5" s="81"/>
      <c r="X5" s="81"/>
      <c r="Y5" s="81"/>
      <c r="Z5" s="81"/>
      <c r="AB5" s="81" t="s">
        <v>36</v>
      </c>
      <c r="AC5" s="81"/>
      <c r="AD5" s="81"/>
      <c r="AE5" s="81"/>
      <c r="AF5" s="81"/>
      <c r="AG5" s="81"/>
      <c r="AH5" s="81"/>
      <c r="AI5" s="81"/>
      <c r="AJ5" s="81"/>
      <c r="AK5" s="81"/>
      <c r="AL5" s="81"/>
      <c r="AM5" s="81"/>
      <c r="AO5" s="36" t="s">
        <v>68</v>
      </c>
      <c r="AP5" s="34"/>
    </row>
    <row r="6" spans="1:53" x14ac:dyDescent="0.2">
      <c r="A6" s="1"/>
      <c r="B6" s="4" t="s">
        <v>6</v>
      </c>
      <c r="C6" s="4" t="s">
        <v>7</v>
      </c>
      <c r="D6" s="4" t="s">
        <v>8</v>
      </c>
      <c r="E6" s="4" t="s">
        <v>9</v>
      </c>
      <c r="F6" s="4" t="s">
        <v>10</v>
      </c>
      <c r="G6" s="4" t="s">
        <v>11</v>
      </c>
      <c r="H6" s="4" t="s">
        <v>12</v>
      </c>
      <c r="I6" s="4" t="s">
        <v>13</v>
      </c>
      <c r="J6" s="4" t="s">
        <v>14</v>
      </c>
      <c r="K6" s="4" t="s">
        <v>15</v>
      </c>
      <c r="L6" s="4" t="s">
        <v>16</v>
      </c>
      <c r="M6" s="50" t="s">
        <v>62</v>
      </c>
      <c r="O6" s="4" t="s">
        <v>6</v>
      </c>
      <c r="P6" s="4" t="s">
        <v>7</v>
      </c>
      <c r="Q6" s="4" t="s">
        <v>8</v>
      </c>
      <c r="R6" s="4" t="s">
        <v>9</v>
      </c>
      <c r="S6" s="4" t="s">
        <v>10</v>
      </c>
      <c r="T6" s="4" t="s">
        <v>11</v>
      </c>
      <c r="U6" s="4" t="s">
        <v>12</v>
      </c>
      <c r="V6" s="4" t="s">
        <v>13</v>
      </c>
      <c r="W6" s="4" t="s">
        <v>14</v>
      </c>
      <c r="X6" s="4" t="s">
        <v>15</v>
      </c>
      <c r="Y6" s="4" t="s">
        <v>16</v>
      </c>
      <c r="Z6" s="50" t="s">
        <v>62</v>
      </c>
      <c r="AB6" s="4" t="s">
        <v>6</v>
      </c>
      <c r="AC6" s="4" t="s">
        <v>7</v>
      </c>
      <c r="AD6" s="4" t="s">
        <v>8</v>
      </c>
      <c r="AE6" s="4" t="s">
        <v>9</v>
      </c>
      <c r="AF6" s="4" t="s">
        <v>10</v>
      </c>
      <c r="AG6" s="4" t="s">
        <v>11</v>
      </c>
      <c r="AH6" s="4" t="s">
        <v>12</v>
      </c>
      <c r="AI6" s="4" t="s">
        <v>13</v>
      </c>
      <c r="AJ6" s="4" t="s">
        <v>14</v>
      </c>
      <c r="AK6" s="4" t="s">
        <v>15</v>
      </c>
      <c r="AL6" s="4" t="s">
        <v>16</v>
      </c>
      <c r="AM6" s="50" t="s">
        <v>62</v>
      </c>
      <c r="AO6" s="27"/>
      <c r="AP6" s="20" t="s">
        <v>6</v>
      </c>
      <c r="AQ6" s="20" t="s">
        <v>7</v>
      </c>
      <c r="AR6" s="20" t="s">
        <v>8</v>
      </c>
      <c r="AS6" s="20" t="s">
        <v>9</v>
      </c>
      <c r="AT6" s="20" t="s">
        <v>10</v>
      </c>
      <c r="AU6" s="20" t="s">
        <v>11</v>
      </c>
      <c r="AV6" s="20" t="s">
        <v>12</v>
      </c>
      <c r="AW6" s="20" t="s">
        <v>13</v>
      </c>
      <c r="AX6" s="20" t="s">
        <v>14</v>
      </c>
      <c r="AY6" s="20" t="s">
        <v>15</v>
      </c>
      <c r="AZ6" s="20" t="s">
        <v>16</v>
      </c>
      <c r="BA6" s="53" t="s">
        <v>62</v>
      </c>
    </row>
    <row r="7" spans="1:53" x14ac:dyDescent="0.2">
      <c r="A7" s="5">
        <v>25537</v>
      </c>
      <c r="B7" s="6">
        <v>4.8533420071924809</v>
      </c>
      <c r="C7" s="7">
        <v>5.76</v>
      </c>
      <c r="D7" s="7">
        <v>6.08</v>
      </c>
      <c r="E7" s="1">
        <v>6.24</v>
      </c>
      <c r="F7" s="1">
        <v>6.4399999999999995</v>
      </c>
      <c r="G7" s="1">
        <v>6.7299999999999995</v>
      </c>
      <c r="H7" s="7">
        <v>94.01</v>
      </c>
      <c r="I7" s="7">
        <v>35.01</v>
      </c>
      <c r="J7" s="7">
        <v>3.0799999999999996</v>
      </c>
      <c r="K7" s="7">
        <v>278.28999999999996</v>
      </c>
      <c r="L7" s="7">
        <v>362.05337279600002</v>
      </c>
      <c r="M7">
        <f>2*I7</f>
        <v>70.02</v>
      </c>
      <c r="O7" s="8">
        <f>+B8/B7-1</f>
        <v>5.1386968087673734E-2</v>
      </c>
      <c r="P7" s="8">
        <f t="shared" ref="P7:V7" si="0">+C8/C7-1</f>
        <v>-8.6805555555555802E-3</v>
      </c>
      <c r="Q7" s="8">
        <f t="shared" si="0"/>
        <v>1.9736842105263275E-2</v>
      </c>
      <c r="R7" s="8">
        <f t="shared" si="0"/>
        <v>1.9230769230769162E-2</v>
      </c>
      <c r="S7" s="8">
        <f t="shared" si="0"/>
        <v>2.3291925465838581E-2</v>
      </c>
      <c r="T7" s="8">
        <f t="shared" si="0"/>
        <v>3.1203566121842385E-2</v>
      </c>
      <c r="U7" s="8">
        <f t="shared" si="0"/>
        <v>2.6273800659504243E-2</v>
      </c>
      <c r="V7" s="8">
        <f t="shared" si="0"/>
        <v>0</v>
      </c>
      <c r="W7" s="8">
        <f>+J8/J7-1</f>
        <v>0</v>
      </c>
      <c r="X7" s="8">
        <f>+K8/K7-1</f>
        <v>-0.13518272305867973</v>
      </c>
      <c r="Y7" s="8">
        <f>+L8/L7-1</f>
        <v>-4.3425138892050352E-4</v>
      </c>
      <c r="Z7" s="8">
        <f>+M8/M7-1</f>
        <v>0</v>
      </c>
      <c r="AB7" s="26">
        <f>O7-$O$258</f>
        <v>4.686604359524868E-2</v>
      </c>
      <c r="AC7" s="26">
        <f>P7-$P$258</f>
        <v>-1.1197325574132173E-2</v>
      </c>
      <c r="AD7" s="26">
        <f>Q7-$Q$258</f>
        <v>1.7444633781812331E-2</v>
      </c>
      <c r="AE7" s="26">
        <f>R7-$R$258</f>
        <v>1.7018009958259844E-2</v>
      </c>
      <c r="AF7" s="26">
        <f>S7-$S$258</f>
        <v>2.1110816054393806E-2</v>
      </c>
      <c r="AG7" s="26">
        <f>T7-$T$258</f>
        <v>2.9025564150920776E-2</v>
      </c>
      <c r="AH7" s="26">
        <f>U7-$U$258</f>
        <v>2.0930420614443838E-2</v>
      </c>
      <c r="AI7" s="26">
        <f>V7-$V$258</f>
        <v>-1.240176612903738E-2</v>
      </c>
      <c r="AJ7" s="26">
        <f>W7-$W$258</f>
        <v>-1.0229205971642284E-2</v>
      </c>
      <c r="AK7" s="26">
        <f>X7-$X$258</f>
        <v>-0.13361580777680832</v>
      </c>
      <c r="AL7" s="26">
        <f>Y7-$Y$258</f>
        <v>3.0899837248352028E-3</v>
      </c>
      <c r="AM7" s="26">
        <f>Z7-$Z$258</f>
        <v>-1.240176612903738E-2</v>
      </c>
      <c r="AO7" s="20" t="s">
        <v>6</v>
      </c>
      <c r="AP7" s="28">
        <f t="array" ref="AP7:BA18">MMULT(TRANSPOSE(AB7:AM256),AB7:AM256)/(AQ4-1)</f>
        <v>5.4169423202421844E-3</v>
      </c>
      <c r="AQ7" s="29">
        <v>1.7676737047775052E-3</v>
      </c>
      <c r="AR7" s="29">
        <v>1.1654514408621925E-3</v>
      </c>
      <c r="AS7" s="29">
        <v>1.0021186318558183E-3</v>
      </c>
      <c r="AT7" s="29">
        <v>9.2681128256068973E-4</v>
      </c>
      <c r="AU7" s="29">
        <v>8.3266864006789523E-4</v>
      </c>
      <c r="AV7" s="29">
        <v>-8.5525250221585997E-4</v>
      </c>
      <c r="AW7" s="29">
        <v>-6.0310956447181814E-4</v>
      </c>
      <c r="AX7" s="29">
        <v>3.9465515905971597E-4</v>
      </c>
      <c r="AY7" s="29">
        <v>-3.9259097383557989E-4</v>
      </c>
      <c r="AZ7" s="29">
        <v>3.5966247260960858E-4</v>
      </c>
      <c r="BA7" s="29">
        <v>-6.0310956447181814E-4</v>
      </c>
    </row>
    <row r="8" spans="1:53" x14ac:dyDescent="0.2">
      <c r="A8" s="5">
        <v>25568</v>
      </c>
      <c r="B8" s="6">
        <v>5.1027405380346478</v>
      </c>
      <c r="C8" s="7">
        <v>5.71</v>
      </c>
      <c r="D8" s="7">
        <v>6.2</v>
      </c>
      <c r="E8" s="1">
        <v>6.3599999999999994</v>
      </c>
      <c r="F8" s="1">
        <v>6.59</v>
      </c>
      <c r="G8" s="1">
        <v>6.9399999999999995</v>
      </c>
      <c r="H8" s="7">
        <v>96.48</v>
      </c>
      <c r="I8" s="7">
        <v>35.01</v>
      </c>
      <c r="J8" s="7">
        <v>3.0799999999999996</v>
      </c>
      <c r="K8" s="7">
        <v>240.67</v>
      </c>
      <c r="L8" s="7">
        <v>361.896150616</v>
      </c>
      <c r="M8">
        <f t="shared" ref="M8:M71" si="1">2*I8</f>
        <v>70.02</v>
      </c>
      <c r="O8" s="8">
        <f t="shared" ref="O8:O71" si="2">+B9/B8-1</f>
        <v>6.1136490755879791E-3</v>
      </c>
      <c r="P8" s="8">
        <f t="shared" ref="P8:P71" si="3">+C9/C8-1</f>
        <v>-2.9772329246935181E-2</v>
      </c>
      <c r="Q8" s="8">
        <f t="shared" ref="Q8:Q71" si="4">+D9/D8-1</f>
        <v>-3.225806451612967E-3</v>
      </c>
      <c r="R8" s="8">
        <f t="shared" ref="R8:R71" si="5">+E9/E8-1</f>
        <v>-9.4339622641508303E-3</v>
      </c>
      <c r="S8" s="8">
        <f t="shared" ref="S8:S71" si="6">+F9/F8-1</f>
        <v>-1.5174506828528056E-2</v>
      </c>
      <c r="T8" s="8">
        <f t="shared" ref="T8:T71" si="7">+G9/G8-1</f>
        <v>-1.2968299711815567E-2</v>
      </c>
      <c r="U8" s="8">
        <f t="shared" ref="U8:U71" si="8">+H9/H8-1</f>
        <v>-4.3843283582089554E-2</v>
      </c>
      <c r="V8" s="8">
        <f t="shared" ref="V8:V71" si="9">+I9/I8-1</f>
        <v>5.7126535275635604E-3</v>
      </c>
      <c r="W8" s="8">
        <f t="shared" ref="W8:W71" si="10">+J9/J8-1</f>
        <v>0</v>
      </c>
      <c r="X8" s="8">
        <f t="shared" ref="X8:X71" si="11">+K9/K8-1</f>
        <v>1.0803174471267774E-3</v>
      </c>
      <c r="Y8" s="8">
        <f t="shared" ref="Y8:Y71" si="12">+L9/L8-1</f>
        <v>7.6051788208153503E-4</v>
      </c>
      <c r="Z8" s="8">
        <f t="shared" ref="Z8:Z71" si="13">+M9/M8-1</f>
        <v>5.7126535275635604E-3</v>
      </c>
      <c r="AB8" s="26">
        <f t="shared" ref="AB8:AB71" si="14">O8-$O$258</f>
        <v>1.5927245831629262E-3</v>
      </c>
      <c r="AC8" s="26">
        <f t="shared" ref="AC8:AC71" si="15">P8-$P$258</f>
        <v>-3.2289099265511774E-2</v>
      </c>
      <c r="AD8" s="26">
        <f t="shared" ref="AD8:AD71" si="16">Q8-$Q$258</f>
        <v>-5.5180147750639105E-3</v>
      </c>
      <c r="AE8" s="26">
        <f t="shared" ref="AE8:AE71" si="17">R8-$R$258</f>
        <v>-1.1646721536660149E-2</v>
      </c>
      <c r="AF8" s="26">
        <f t="shared" ref="AF8:AF71" si="18">S8-$S$258</f>
        <v>-1.7355616239972831E-2</v>
      </c>
      <c r="AG8" s="26">
        <f t="shared" ref="AG8:AG71" si="19">T8-$T$258</f>
        <v>-1.5146301682737177E-2</v>
      </c>
      <c r="AH8" s="26">
        <f t="shared" ref="AH8:AH71" si="20">U8-$U$258</f>
        <v>-4.9186663627149962E-2</v>
      </c>
      <c r="AI8" s="26">
        <f t="shared" ref="AI8:AI71" si="21">V8-$V$258</f>
        <v>-6.6891126014738192E-3</v>
      </c>
      <c r="AJ8" s="26">
        <f t="shared" ref="AJ8:AJ71" si="22">W8-$W$258</f>
        <v>-1.0229205971642284E-2</v>
      </c>
      <c r="AK8" s="26">
        <f t="shared" ref="AK8:AK71" si="23">X8-$X$258</f>
        <v>2.6472327289981919E-3</v>
      </c>
      <c r="AL8" s="26">
        <f t="shared" ref="AL8:AL71" si="24">Y8-$Y$258</f>
        <v>4.2847529958372418E-3</v>
      </c>
      <c r="AM8" s="26">
        <f t="shared" ref="AM8:AM71" si="25">Z8-$Z$258</f>
        <v>-6.6891126014738192E-3</v>
      </c>
      <c r="AO8" s="20" t="s">
        <v>7</v>
      </c>
      <c r="AP8" s="29">
        <v>1.7676737047775052E-3</v>
      </c>
      <c r="AQ8" s="28">
        <v>1.4740724440008102E-3</v>
      </c>
      <c r="AR8" s="29">
        <v>8.9397421644477125E-4</v>
      </c>
      <c r="AS8" s="29">
        <v>7.5987654830825507E-4</v>
      </c>
      <c r="AT8" s="29">
        <v>6.8246403512442478E-4</v>
      </c>
      <c r="AU8" s="29">
        <v>6.3132001893478201E-4</v>
      </c>
      <c r="AV8" s="29">
        <v>-5.4845128947745181E-4</v>
      </c>
      <c r="AW8" s="29">
        <v>5.464191926476125E-5</v>
      </c>
      <c r="AX8" s="29">
        <v>6.7840116118763412E-4</v>
      </c>
      <c r="AY8" s="29">
        <v>-1.2314167192020405E-4</v>
      </c>
      <c r="AZ8" s="29">
        <v>2.315997541759787E-4</v>
      </c>
      <c r="BA8" s="29">
        <v>5.464191926476125E-5</v>
      </c>
    </row>
    <row r="9" spans="1:53" x14ac:dyDescent="0.2">
      <c r="A9" s="5">
        <v>25599</v>
      </c>
      <c r="B9" s="6">
        <v>5.1339369030079691</v>
      </c>
      <c r="C9" s="7">
        <v>5.54</v>
      </c>
      <c r="D9" s="7">
        <v>6.18</v>
      </c>
      <c r="E9" s="1">
        <v>6.3</v>
      </c>
      <c r="F9" s="1">
        <v>6.49</v>
      </c>
      <c r="G9" s="1">
        <v>6.85</v>
      </c>
      <c r="H9" s="7">
        <v>92.25</v>
      </c>
      <c r="I9" s="7">
        <v>35.21</v>
      </c>
      <c r="J9" s="7">
        <v>3.0799999999999996</v>
      </c>
      <c r="K9" s="7">
        <v>240.92999999999998</v>
      </c>
      <c r="L9" s="7">
        <v>362.17137910999998</v>
      </c>
      <c r="M9">
        <f t="shared" si="1"/>
        <v>70.42</v>
      </c>
      <c r="O9" s="8">
        <f t="shared" si="2"/>
        <v>-4.0511033631621673E-3</v>
      </c>
      <c r="P9" s="8">
        <f t="shared" si="3"/>
        <v>5.4151624548735011E-3</v>
      </c>
      <c r="Q9" s="8">
        <f t="shared" si="4"/>
        <v>-1.132686084142398E-2</v>
      </c>
      <c r="R9" s="8">
        <f t="shared" si="5"/>
        <v>-3.1746031746032743E-3</v>
      </c>
      <c r="S9" s="8">
        <f t="shared" si="6"/>
        <v>-1.0785824345146411E-2</v>
      </c>
      <c r="T9" s="8">
        <f t="shared" si="7"/>
        <v>-5.8394160583942201E-3</v>
      </c>
      <c r="U9" s="8">
        <f t="shared" si="8"/>
        <v>-3.1219512195121868E-2</v>
      </c>
      <c r="V9" s="8">
        <f t="shared" si="9"/>
        <v>0</v>
      </c>
      <c r="W9" s="8">
        <f t="shared" si="10"/>
        <v>0</v>
      </c>
      <c r="X9" s="8">
        <f t="shared" si="11"/>
        <v>4.1505831569477181E-5</v>
      </c>
      <c r="Y9" s="8">
        <f t="shared" si="12"/>
        <v>-1.448395677451364E-4</v>
      </c>
      <c r="Z9" s="8">
        <f t="shared" si="13"/>
        <v>0</v>
      </c>
      <c r="AB9" s="26">
        <f t="shared" si="14"/>
        <v>-8.5720278555872203E-3</v>
      </c>
      <c r="AC9" s="26">
        <f t="shared" si="15"/>
        <v>2.8983924362969071E-3</v>
      </c>
      <c r="AD9" s="26">
        <f t="shared" si="16"/>
        <v>-1.3619069164874924E-2</v>
      </c>
      <c r="AE9" s="26">
        <f t="shared" si="17"/>
        <v>-5.3873624471125932E-3</v>
      </c>
      <c r="AF9" s="26">
        <f t="shared" si="18"/>
        <v>-1.2966933756591184E-2</v>
      </c>
      <c r="AG9" s="26">
        <f t="shared" si="19"/>
        <v>-8.0174180293158294E-3</v>
      </c>
      <c r="AH9" s="26">
        <f t="shared" si="20"/>
        <v>-3.6562892240182276E-2</v>
      </c>
      <c r="AI9" s="26">
        <f t="shared" si="21"/>
        <v>-1.240176612903738E-2</v>
      </c>
      <c r="AJ9" s="26">
        <f t="shared" si="22"/>
        <v>-1.0229205971642284E-2</v>
      </c>
      <c r="AK9" s="26">
        <f t="shared" si="23"/>
        <v>1.6084211134408917E-3</v>
      </c>
      <c r="AL9" s="26">
        <f t="shared" si="24"/>
        <v>3.37939554601057E-3</v>
      </c>
      <c r="AM9" s="26">
        <f t="shared" si="25"/>
        <v>-1.240176612903738E-2</v>
      </c>
      <c r="AO9" s="20" t="s">
        <v>8</v>
      </c>
      <c r="AP9" s="29">
        <v>1.1654514408621925E-3</v>
      </c>
      <c r="AQ9" s="29">
        <v>8.9397421644477125E-4</v>
      </c>
      <c r="AR9" s="28">
        <v>7.3997753772856324E-4</v>
      </c>
      <c r="AS9" s="29">
        <v>6.3547098851785716E-4</v>
      </c>
      <c r="AT9" s="29">
        <v>5.8103634003881432E-4</v>
      </c>
      <c r="AU9" s="29">
        <v>5.2692407471868058E-4</v>
      </c>
      <c r="AV9" s="29">
        <v>-3.9208931959668395E-4</v>
      </c>
      <c r="AW9" s="29">
        <v>-4.1249695285012105E-5</v>
      </c>
      <c r="AX9" s="29">
        <v>4.4078302674869363E-4</v>
      </c>
      <c r="AY9" s="29">
        <v>-1.0450229778179507E-4</v>
      </c>
      <c r="AZ9" s="29">
        <v>1.8818633909618233E-4</v>
      </c>
      <c r="BA9" s="29">
        <v>-4.1249695285012105E-5</v>
      </c>
    </row>
    <row r="10" spans="1:53" x14ac:dyDescent="0.2">
      <c r="A10" s="5">
        <v>25627</v>
      </c>
      <c r="B10" s="6">
        <v>5.1131387939539312</v>
      </c>
      <c r="C10" s="7">
        <v>5.5699999999999994</v>
      </c>
      <c r="D10" s="7">
        <v>6.1099999999999994</v>
      </c>
      <c r="E10" s="1">
        <v>6.2799999999999994</v>
      </c>
      <c r="F10" s="1">
        <v>6.42</v>
      </c>
      <c r="G10" s="1">
        <v>6.81</v>
      </c>
      <c r="H10" s="7">
        <v>89.37</v>
      </c>
      <c r="I10" s="7">
        <v>35.21</v>
      </c>
      <c r="J10" s="7">
        <v>3.0799999999999996</v>
      </c>
      <c r="K10" s="7">
        <v>240.94</v>
      </c>
      <c r="L10" s="7">
        <v>362.11892236400001</v>
      </c>
      <c r="M10">
        <f t="shared" si="1"/>
        <v>70.42</v>
      </c>
      <c r="O10" s="8">
        <f t="shared" si="2"/>
        <v>3.8658849574693566E-2</v>
      </c>
      <c r="P10" s="8">
        <f t="shared" si="3"/>
        <v>3.2315978456014527E-2</v>
      </c>
      <c r="Q10" s="8">
        <f t="shared" si="4"/>
        <v>1.6366612111293755E-3</v>
      </c>
      <c r="R10" s="8">
        <f t="shared" si="5"/>
        <v>1.5923566878981443E-3</v>
      </c>
      <c r="S10" s="8">
        <f t="shared" si="6"/>
        <v>3.1152647975076775E-3</v>
      </c>
      <c r="T10" s="8">
        <f t="shared" si="7"/>
        <v>7.3421439060206151E-3</v>
      </c>
      <c r="U10" s="8">
        <f t="shared" si="8"/>
        <v>9.3991272239006829E-3</v>
      </c>
      <c r="V10" s="8">
        <f t="shared" si="9"/>
        <v>0.11928429423459241</v>
      </c>
      <c r="W10" s="8">
        <f t="shared" si="10"/>
        <v>0</v>
      </c>
      <c r="X10" s="8">
        <f t="shared" si="11"/>
        <v>-3.9013862372374586E-3</v>
      </c>
      <c r="Y10" s="8">
        <f t="shared" si="12"/>
        <v>-1.4481859345460979E-4</v>
      </c>
      <c r="Z10" s="8">
        <f t="shared" si="13"/>
        <v>0.11928429423459241</v>
      </c>
      <c r="AB10" s="26">
        <f t="shared" si="14"/>
        <v>3.4137925082268511E-2</v>
      </c>
      <c r="AC10" s="26">
        <f t="shared" si="15"/>
        <v>2.9799208437437934E-2</v>
      </c>
      <c r="AD10" s="26">
        <f t="shared" si="16"/>
        <v>-6.5554711232156853E-4</v>
      </c>
      <c r="AE10" s="26">
        <f t="shared" si="17"/>
        <v>-6.2040258461117407E-4</v>
      </c>
      <c r="AF10" s="26">
        <f t="shared" si="18"/>
        <v>9.3415538606290418E-4</v>
      </c>
      <c r="AG10" s="26">
        <f t="shared" si="19"/>
        <v>5.1641419350990057E-3</v>
      </c>
      <c r="AH10" s="26">
        <f t="shared" si="20"/>
        <v>4.0557471788402778E-3</v>
      </c>
      <c r="AI10" s="26">
        <f t="shared" si="21"/>
        <v>0.10688252810555504</v>
      </c>
      <c r="AJ10" s="26">
        <f t="shared" si="22"/>
        <v>-1.0229205971642284E-2</v>
      </c>
      <c r="AK10" s="26">
        <f t="shared" si="23"/>
        <v>-2.334470955366044E-3</v>
      </c>
      <c r="AL10" s="26">
        <f t="shared" si="24"/>
        <v>3.3794165203010966E-3</v>
      </c>
      <c r="AM10" s="26">
        <f t="shared" si="25"/>
        <v>0.10688252810555504</v>
      </c>
      <c r="AO10" s="20" t="s">
        <v>9</v>
      </c>
      <c r="AP10" s="29">
        <v>1.0021186318558183E-3</v>
      </c>
      <c r="AQ10" s="29">
        <v>7.5987654830825507E-4</v>
      </c>
      <c r="AR10" s="29">
        <v>6.3547098851785716E-4</v>
      </c>
      <c r="AS10" s="28">
        <v>5.9705743124708211E-4</v>
      </c>
      <c r="AT10" s="29">
        <v>5.4855392730570013E-4</v>
      </c>
      <c r="AU10" s="29">
        <v>4.9696129709805468E-4</v>
      </c>
      <c r="AV10" s="29">
        <v>-3.6646634720822037E-4</v>
      </c>
      <c r="AW10" s="29">
        <v>-9.8341161169294001E-5</v>
      </c>
      <c r="AX10" s="29">
        <v>3.5043998645975483E-4</v>
      </c>
      <c r="AY10" s="29">
        <v>-8.7300328497902959E-5</v>
      </c>
      <c r="AZ10" s="29">
        <v>1.6584699997137747E-4</v>
      </c>
      <c r="BA10" s="29">
        <v>-9.8341161169294001E-5</v>
      </c>
    </row>
    <row r="11" spans="1:53" x14ac:dyDescent="0.2">
      <c r="A11" s="5">
        <v>25658</v>
      </c>
      <c r="B11" s="6">
        <v>5.3108068574439269</v>
      </c>
      <c r="C11" s="7">
        <v>5.75</v>
      </c>
      <c r="D11" s="7">
        <v>6.12</v>
      </c>
      <c r="E11" s="1">
        <v>6.29</v>
      </c>
      <c r="F11" s="1">
        <v>6.4399999999999995</v>
      </c>
      <c r="G11" s="1">
        <v>6.8599999999999994</v>
      </c>
      <c r="H11" s="7">
        <v>90.210000000000008</v>
      </c>
      <c r="I11" s="7">
        <v>39.409999999999997</v>
      </c>
      <c r="J11" s="7">
        <v>3.0799999999999996</v>
      </c>
      <c r="K11" s="7">
        <v>240</v>
      </c>
      <c r="L11" s="7">
        <v>362.06648081099996</v>
      </c>
      <c r="M11">
        <f t="shared" si="1"/>
        <v>78.819999999999993</v>
      </c>
      <c r="O11" s="8">
        <f t="shared" si="2"/>
        <v>4.1180027160212296E-2</v>
      </c>
      <c r="P11" s="8">
        <f t="shared" si="3"/>
        <v>-1.7391304347826209E-2</v>
      </c>
      <c r="Q11" s="8">
        <f t="shared" si="4"/>
        <v>1.6339869281045694E-2</v>
      </c>
      <c r="R11" s="8">
        <f t="shared" si="5"/>
        <v>1.5898251192368873E-2</v>
      </c>
      <c r="S11" s="8">
        <f t="shared" si="6"/>
        <v>2.1739130434782705E-2</v>
      </c>
      <c r="T11" s="8">
        <f t="shared" si="7"/>
        <v>1.7492711370262315E-2</v>
      </c>
      <c r="U11" s="8">
        <f t="shared" si="8"/>
        <v>8.1919964527214173E-2</v>
      </c>
      <c r="V11" s="8">
        <f t="shared" si="9"/>
        <v>-7.6122811469169216E-3</v>
      </c>
      <c r="W11" s="8">
        <f t="shared" si="10"/>
        <v>0</v>
      </c>
      <c r="X11" s="8">
        <f t="shared" si="11"/>
        <v>7.4999999999980638E-4</v>
      </c>
      <c r="Y11" s="8">
        <f t="shared" si="12"/>
        <v>6.1585807253017322E-4</v>
      </c>
      <c r="Z11" s="8">
        <f t="shared" si="13"/>
        <v>-7.6122811469169216E-3</v>
      </c>
      <c r="AB11" s="26">
        <f t="shared" si="14"/>
        <v>3.6659102667787241E-2</v>
      </c>
      <c r="AC11" s="26">
        <f t="shared" si="15"/>
        <v>-1.9908074366402802E-2</v>
      </c>
      <c r="AD11" s="26">
        <f t="shared" si="16"/>
        <v>1.404766095759475E-2</v>
      </c>
      <c r="AE11" s="26">
        <f t="shared" si="17"/>
        <v>1.3685491919859554E-2</v>
      </c>
      <c r="AF11" s="26">
        <f t="shared" si="18"/>
        <v>1.9558021023337931E-2</v>
      </c>
      <c r="AG11" s="26">
        <f t="shared" si="19"/>
        <v>1.5314709399340706E-2</v>
      </c>
      <c r="AH11" s="26">
        <f t="shared" si="20"/>
        <v>7.6576584482153764E-2</v>
      </c>
      <c r="AI11" s="26">
        <f t="shared" si="21"/>
        <v>-2.0014047275954301E-2</v>
      </c>
      <c r="AJ11" s="26">
        <f t="shared" si="22"/>
        <v>-1.0229205971642284E-2</v>
      </c>
      <c r="AK11" s="26">
        <f t="shared" si="23"/>
        <v>2.3169152818712209E-3</v>
      </c>
      <c r="AL11" s="26">
        <f t="shared" si="24"/>
        <v>4.14009318628588E-3</v>
      </c>
      <c r="AM11" s="26">
        <f t="shared" si="25"/>
        <v>-2.0014047275954301E-2</v>
      </c>
      <c r="AO11" s="20" t="s">
        <v>10</v>
      </c>
      <c r="AP11" s="29">
        <v>9.2681128256068973E-4</v>
      </c>
      <c r="AQ11" s="29">
        <v>6.8246403512442478E-4</v>
      </c>
      <c r="AR11" s="29">
        <v>5.8103634003881432E-4</v>
      </c>
      <c r="AS11" s="29">
        <v>5.4855392730570013E-4</v>
      </c>
      <c r="AT11" s="28">
        <v>5.6765025371002191E-4</v>
      </c>
      <c r="AU11" s="29">
        <v>4.908174363610397E-4</v>
      </c>
      <c r="AV11" s="29">
        <v>-2.9885566713187573E-4</v>
      </c>
      <c r="AW11" s="29">
        <v>-8.7529881839739152E-5</v>
      </c>
      <c r="AX11" s="29">
        <v>2.7140792101243172E-4</v>
      </c>
      <c r="AY11" s="29">
        <v>-1.0297890423133819E-4</v>
      </c>
      <c r="AZ11" s="29">
        <v>1.7382607908494373E-4</v>
      </c>
      <c r="BA11" s="29">
        <v>-8.7529881839739152E-5</v>
      </c>
    </row>
    <row r="12" spans="1:53" x14ac:dyDescent="0.2">
      <c r="A12" s="5">
        <v>25688</v>
      </c>
      <c r="B12" s="6">
        <v>5.5295060280761099</v>
      </c>
      <c r="C12" s="7">
        <v>5.6499999999999995</v>
      </c>
      <c r="D12" s="7">
        <v>6.22</v>
      </c>
      <c r="E12" s="1">
        <v>6.39</v>
      </c>
      <c r="F12" s="1">
        <v>6.58</v>
      </c>
      <c r="G12" s="1">
        <v>6.9799999999999995</v>
      </c>
      <c r="H12" s="7">
        <v>97.600000000000009</v>
      </c>
      <c r="I12" s="7">
        <v>39.11</v>
      </c>
      <c r="J12" s="7">
        <v>3.0799999999999996</v>
      </c>
      <c r="K12" s="7">
        <v>240.17999999999998</v>
      </c>
      <c r="L12" s="7">
        <v>362.28946237600002</v>
      </c>
      <c r="M12">
        <f t="shared" si="1"/>
        <v>78.22</v>
      </c>
      <c r="O12" s="8">
        <f t="shared" si="2"/>
        <v>5.2801335848298825E-2</v>
      </c>
      <c r="P12" s="8">
        <f t="shared" si="3"/>
        <v>4.0707964601770064E-2</v>
      </c>
      <c r="Q12" s="8">
        <f t="shared" si="4"/>
        <v>9.6463022508037621E-3</v>
      </c>
      <c r="R12" s="8">
        <f t="shared" si="5"/>
        <v>1.5649452269170583E-2</v>
      </c>
      <c r="S12" s="8">
        <f t="shared" si="6"/>
        <v>7.5987841945288626E-3</v>
      </c>
      <c r="T12" s="8">
        <f t="shared" si="7"/>
        <v>8.5959885386819312E-3</v>
      </c>
      <c r="U12" s="8">
        <f t="shared" si="8"/>
        <v>1.1168032786885274E-2</v>
      </c>
      <c r="V12" s="8">
        <f t="shared" si="9"/>
        <v>5.625159805676283E-2</v>
      </c>
      <c r="W12" s="8">
        <f t="shared" si="10"/>
        <v>0</v>
      </c>
      <c r="X12" s="8">
        <f t="shared" si="11"/>
        <v>-5.2044300108252672E-3</v>
      </c>
      <c r="Y12" s="8">
        <f t="shared" si="12"/>
        <v>-3.6225632713549061E-5</v>
      </c>
      <c r="Z12" s="8">
        <f t="shared" si="13"/>
        <v>5.625159805676283E-2</v>
      </c>
      <c r="AB12" s="26">
        <f t="shared" si="14"/>
        <v>4.828041135587377E-2</v>
      </c>
      <c r="AC12" s="26">
        <f t="shared" si="15"/>
        <v>3.819119458319347E-2</v>
      </c>
      <c r="AD12" s="26">
        <f t="shared" si="16"/>
        <v>7.3540939273528186E-3</v>
      </c>
      <c r="AE12" s="26">
        <f t="shared" si="17"/>
        <v>1.3436692996661264E-2</v>
      </c>
      <c r="AF12" s="26">
        <f t="shared" si="18"/>
        <v>5.4176747830840897E-3</v>
      </c>
      <c r="AG12" s="26">
        <f t="shared" si="19"/>
        <v>6.4179865677603219E-3</v>
      </c>
      <c r="AH12" s="26">
        <f t="shared" si="20"/>
        <v>5.8246527418248685E-3</v>
      </c>
      <c r="AI12" s="26">
        <f t="shared" si="21"/>
        <v>4.3849831927725451E-2</v>
      </c>
      <c r="AJ12" s="26">
        <f t="shared" si="22"/>
        <v>-1.0229205971642284E-2</v>
      </c>
      <c r="AK12" s="26">
        <f t="shared" si="23"/>
        <v>-3.6375147289538527E-3</v>
      </c>
      <c r="AL12" s="26">
        <f t="shared" si="24"/>
        <v>3.4880094810421573E-3</v>
      </c>
      <c r="AM12" s="26">
        <f t="shared" si="25"/>
        <v>4.3849831927725451E-2</v>
      </c>
      <c r="AO12" s="20" t="s">
        <v>11</v>
      </c>
      <c r="AP12" s="29">
        <v>8.3266864006789523E-4</v>
      </c>
      <c r="AQ12" s="29">
        <v>6.3132001893478201E-4</v>
      </c>
      <c r="AR12" s="29">
        <v>5.2692407471868058E-4</v>
      </c>
      <c r="AS12" s="29">
        <v>4.9696129709805468E-4</v>
      </c>
      <c r="AT12" s="29">
        <v>4.908174363610397E-4</v>
      </c>
      <c r="AU12" s="28">
        <v>4.8429002990667345E-4</v>
      </c>
      <c r="AV12" s="29">
        <v>-2.9146849002284773E-4</v>
      </c>
      <c r="AW12" s="29">
        <v>-9.0539418893644471E-5</v>
      </c>
      <c r="AX12" s="29">
        <v>2.2708681846573427E-4</v>
      </c>
      <c r="AY12" s="29">
        <v>-6.8518759278536878E-5</v>
      </c>
      <c r="AZ12" s="29">
        <v>1.4439348117256936E-4</v>
      </c>
      <c r="BA12" s="29">
        <v>-9.0539418893644471E-5</v>
      </c>
    </row>
    <row r="13" spans="1:53" x14ac:dyDescent="0.2">
      <c r="A13" s="5">
        <v>25719</v>
      </c>
      <c r="B13" s="6">
        <v>5.8214713329397494</v>
      </c>
      <c r="C13" s="7">
        <v>5.88</v>
      </c>
      <c r="D13" s="7">
        <v>6.2799999999999994</v>
      </c>
      <c r="E13" s="1">
        <v>6.49</v>
      </c>
      <c r="F13" s="1">
        <v>6.63</v>
      </c>
      <c r="G13" s="1">
        <v>7.04</v>
      </c>
      <c r="H13" s="7">
        <v>98.690000000000012</v>
      </c>
      <c r="I13" s="7">
        <v>41.309999999999995</v>
      </c>
      <c r="J13" s="7">
        <v>3.0799999999999996</v>
      </c>
      <c r="K13" s="7">
        <v>238.92999999999998</v>
      </c>
      <c r="L13" s="7">
        <v>362.276338211</v>
      </c>
      <c r="M13">
        <f t="shared" si="1"/>
        <v>82.61999999999999</v>
      </c>
      <c r="O13" s="8">
        <f t="shared" si="2"/>
        <v>-2.3294359405268361E-2</v>
      </c>
      <c r="P13" s="8">
        <f t="shared" si="3"/>
        <v>-2.5510204081632737E-2</v>
      </c>
      <c r="Q13" s="8">
        <f t="shared" si="4"/>
        <v>1.5923566878981443E-3</v>
      </c>
      <c r="R13" s="8">
        <f t="shared" si="5"/>
        <v>3.0816640986131016E-3</v>
      </c>
      <c r="S13" s="8">
        <f t="shared" si="6"/>
        <v>4.5248868778280382E-3</v>
      </c>
      <c r="T13" s="8">
        <f t="shared" si="7"/>
        <v>5.6818181818181213E-3</v>
      </c>
      <c r="U13" s="8">
        <f t="shared" si="8"/>
        <v>9.1194649913870496E-3</v>
      </c>
      <c r="V13" s="8">
        <f t="shared" si="9"/>
        <v>-7.2621641249092095E-3</v>
      </c>
      <c r="W13" s="8">
        <f t="shared" si="10"/>
        <v>0</v>
      </c>
      <c r="X13" s="8">
        <f t="shared" si="11"/>
        <v>-1.8415435483195575E-3</v>
      </c>
      <c r="Y13" s="8">
        <f t="shared" si="12"/>
        <v>-1.1578780056998861E-3</v>
      </c>
      <c r="Z13" s="8">
        <f t="shared" si="13"/>
        <v>-7.2621641249092095E-3</v>
      </c>
      <c r="AB13" s="26">
        <f t="shared" si="14"/>
        <v>-2.7815283897693416E-2</v>
      </c>
      <c r="AC13" s="26">
        <f t="shared" si="15"/>
        <v>-2.802697410020933E-2</v>
      </c>
      <c r="AD13" s="26">
        <f t="shared" si="16"/>
        <v>-6.9985163555279966E-4</v>
      </c>
      <c r="AE13" s="26">
        <f t="shared" si="17"/>
        <v>8.6890482610378324E-4</v>
      </c>
      <c r="AF13" s="26">
        <f t="shared" si="18"/>
        <v>2.3437774663832649E-3</v>
      </c>
      <c r="AG13" s="26">
        <f t="shared" si="19"/>
        <v>3.5038162108965119E-3</v>
      </c>
      <c r="AH13" s="26">
        <f t="shared" si="20"/>
        <v>3.7760849463266445E-3</v>
      </c>
      <c r="AI13" s="26">
        <f t="shared" si="21"/>
        <v>-1.9663930253946589E-2</v>
      </c>
      <c r="AJ13" s="26">
        <f t="shared" si="22"/>
        <v>-1.0229205971642284E-2</v>
      </c>
      <c r="AK13" s="26">
        <f t="shared" si="23"/>
        <v>-2.7462826644814291E-4</v>
      </c>
      <c r="AL13" s="26">
        <f t="shared" si="24"/>
        <v>2.3663571080558203E-3</v>
      </c>
      <c r="AM13" s="26">
        <f t="shared" si="25"/>
        <v>-1.9663930253946589E-2</v>
      </c>
      <c r="AO13" s="20" t="s">
        <v>12</v>
      </c>
      <c r="AP13" s="29">
        <v>-8.5525250221585997E-4</v>
      </c>
      <c r="AQ13" s="29">
        <v>-5.4845128947745181E-4</v>
      </c>
      <c r="AR13" s="29">
        <v>-3.9208931959668395E-4</v>
      </c>
      <c r="AS13" s="29">
        <v>-3.6646634720822037E-4</v>
      </c>
      <c r="AT13" s="29">
        <v>-2.9885566713187573E-4</v>
      </c>
      <c r="AU13" s="29">
        <v>-2.9146849002284773E-4</v>
      </c>
      <c r="AV13" s="28">
        <v>2.162575138737308E-3</v>
      </c>
      <c r="AW13" s="29">
        <v>1.1137919489540159E-4</v>
      </c>
      <c r="AX13" s="29">
        <v>-2.7201402861004803E-4</v>
      </c>
      <c r="AY13" s="29">
        <v>-2.3682559368339155E-6</v>
      </c>
      <c r="AZ13" s="29">
        <v>-1.2826715940619476E-5</v>
      </c>
      <c r="BA13" s="29">
        <v>1.1137919489540159E-4</v>
      </c>
    </row>
    <row r="14" spans="1:53" x14ac:dyDescent="0.2">
      <c r="A14" s="5">
        <v>25749</v>
      </c>
      <c r="B14" s="6">
        <v>5.6858638874427845</v>
      </c>
      <c r="C14" s="7">
        <v>5.7299999999999995</v>
      </c>
      <c r="D14" s="7">
        <v>6.29</v>
      </c>
      <c r="E14" s="1">
        <v>6.51</v>
      </c>
      <c r="F14" s="1">
        <v>6.66</v>
      </c>
      <c r="G14" s="1">
        <v>7.08</v>
      </c>
      <c r="H14" s="7">
        <v>99.59</v>
      </c>
      <c r="I14" s="7">
        <v>41.01</v>
      </c>
      <c r="J14" s="7">
        <v>3.0799999999999996</v>
      </c>
      <c r="K14" s="7">
        <v>238.48999999999998</v>
      </c>
      <c r="L14" s="7">
        <v>361.85686640699998</v>
      </c>
      <c r="M14">
        <f t="shared" si="1"/>
        <v>82.02</v>
      </c>
      <c r="O14" s="8">
        <f t="shared" si="2"/>
        <v>-3.8493244961708029E-2</v>
      </c>
      <c r="P14" s="8">
        <f t="shared" si="3"/>
        <v>-3.839441535776611E-2</v>
      </c>
      <c r="Q14" s="8">
        <f t="shared" si="4"/>
        <v>-6.3593004769475492E-3</v>
      </c>
      <c r="R14" s="8">
        <f t="shared" si="5"/>
        <v>-7.6804915514592231E-3</v>
      </c>
      <c r="S14" s="8">
        <f t="shared" si="6"/>
        <v>-7.5075075075076159E-3</v>
      </c>
      <c r="T14" s="8">
        <f t="shared" si="7"/>
        <v>-1.2711864406779627E-2</v>
      </c>
      <c r="U14" s="8">
        <f t="shared" si="8"/>
        <v>-1.8475750577367278E-2</v>
      </c>
      <c r="V14" s="8">
        <f t="shared" si="9"/>
        <v>-5.4864667154352564E-2</v>
      </c>
      <c r="W14" s="8">
        <f t="shared" si="10"/>
        <v>0</v>
      </c>
      <c r="X14" s="8">
        <f t="shared" si="11"/>
        <v>2.1384544425344654E-3</v>
      </c>
      <c r="Y14" s="8">
        <f t="shared" si="12"/>
        <v>-3.7489951716825898E-3</v>
      </c>
      <c r="Z14" s="8">
        <f t="shared" si="13"/>
        <v>-5.4864667154352564E-2</v>
      </c>
      <c r="AB14" s="26">
        <f t="shared" si="14"/>
        <v>-4.3014169454133083E-2</v>
      </c>
      <c r="AC14" s="26">
        <f t="shared" si="15"/>
        <v>-4.0911185376342703E-2</v>
      </c>
      <c r="AD14" s="26">
        <f t="shared" si="16"/>
        <v>-8.6515088003984927E-3</v>
      </c>
      <c r="AE14" s="26">
        <f t="shared" si="17"/>
        <v>-9.893250823968542E-3</v>
      </c>
      <c r="AF14" s="26">
        <f t="shared" si="18"/>
        <v>-9.6886169189523887E-3</v>
      </c>
      <c r="AG14" s="26">
        <f t="shared" si="19"/>
        <v>-1.4889866377701236E-2</v>
      </c>
      <c r="AH14" s="26">
        <f t="shared" si="20"/>
        <v>-2.3819130622427683E-2</v>
      </c>
      <c r="AI14" s="26">
        <f t="shared" si="21"/>
        <v>-6.7266433283389937E-2</v>
      </c>
      <c r="AJ14" s="26">
        <f t="shared" si="22"/>
        <v>-1.0229205971642284E-2</v>
      </c>
      <c r="AK14" s="26">
        <f t="shared" si="23"/>
        <v>3.7053697244058799E-3</v>
      </c>
      <c r="AL14" s="26">
        <f t="shared" si="24"/>
        <v>-2.2476005792688341E-4</v>
      </c>
      <c r="AM14" s="26">
        <f t="shared" si="25"/>
        <v>-6.7266433283389937E-2</v>
      </c>
      <c r="AO14" s="20" t="s">
        <v>13</v>
      </c>
      <c r="AP14" s="29">
        <v>-6.0310956447181814E-4</v>
      </c>
      <c r="AQ14" s="29">
        <v>5.464191926476125E-5</v>
      </c>
      <c r="AR14" s="29">
        <v>-4.1249695285012105E-5</v>
      </c>
      <c r="AS14" s="29">
        <v>-9.8341161169294001E-5</v>
      </c>
      <c r="AT14" s="29">
        <v>-8.7529881839739152E-5</v>
      </c>
      <c r="AU14" s="29">
        <v>-9.0539418893644471E-5</v>
      </c>
      <c r="AV14" s="29">
        <v>1.1137919489540159E-4</v>
      </c>
      <c r="AW14" s="28">
        <v>5.6111809296600585E-3</v>
      </c>
      <c r="AX14" s="29">
        <v>1.586362189378795E-3</v>
      </c>
      <c r="AY14" s="29">
        <v>6.2831333403792333E-4</v>
      </c>
      <c r="AZ14" s="29">
        <v>-4.5965559518841115E-4</v>
      </c>
      <c r="BA14" s="29">
        <v>5.6111809296600585E-3</v>
      </c>
    </row>
    <row r="15" spans="1:53" x14ac:dyDescent="0.2">
      <c r="A15" s="5">
        <v>25780</v>
      </c>
      <c r="B15" s="6">
        <v>5.4669965360045198</v>
      </c>
      <c r="C15" s="7">
        <v>5.51</v>
      </c>
      <c r="D15" s="7">
        <v>6.25</v>
      </c>
      <c r="E15" s="1">
        <v>6.46</v>
      </c>
      <c r="F15" s="1">
        <v>6.6099999999999994</v>
      </c>
      <c r="G15" s="1">
        <v>6.99</v>
      </c>
      <c r="H15" s="7">
        <v>97.75</v>
      </c>
      <c r="I15" s="7">
        <v>38.76</v>
      </c>
      <c r="J15" s="7">
        <v>3.0799999999999996</v>
      </c>
      <c r="K15" s="7">
        <v>239</v>
      </c>
      <c r="L15" s="7">
        <v>360.50026676199997</v>
      </c>
      <c r="M15">
        <f t="shared" si="1"/>
        <v>77.52</v>
      </c>
      <c r="O15" s="8">
        <f t="shared" si="2"/>
        <v>-4.3797682790390535E-2</v>
      </c>
      <c r="P15" s="8">
        <f t="shared" si="3"/>
        <v>-1.4519056261342977E-2</v>
      </c>
      <c r="Q15" s="8">
        <f t="shared" si="4"/>
        <v>-3.520000000000012E-2</v>
      </c>
      <c r="R15" s="8">
        <f t="shared" si="5"/>
        <v>-3.0959752321981449E-2</v>
      </c>
      <c r="S15" s="8">
        <f t="shared" si="6"/>
        <v>-3.3282904689863835E-2</v>
      </c>
      <c r="T15" s="8">
        <f t="shared" si="7"/>
        <v>-2.2889842632331958E-2</v>
      </c>
      <c r="U15" s="8">
        <f t="shared" si="8"/>
        <v>1.1457800511508909E-2</v>
      </c>
      <c r="V15" s="8">
        <f t="shared" si="9"/>
        <v>2.9669762641898911E-2</v>
      </c>
      <c r="W15" s="8">
        <f t="shared" si="10"/>
        <v>0</v>
      </c>
      <c r="X15" s="8">
        <f t="shared" si="11"/>
        <v>5.4393305439326411E-4</v>
      </c>
      <c r="Y15" s="8">
        <f t="shared" si="12"/>
        <v>-2.2658796658789893E-3</v>
      </c>
      <c r="Z15" s="8">
        <f t="shared" si="13"/>
        <v>2.9669762641898911E-2</v>
      </c>
      <c r="AB15" s="26">
        <f t="shared" si="14"/>
        <v>-4.831860728281559E-2</v>
      </c>
      <c r="AC15" s="26">
        <f t="shared" si="15"/>
        <v>-1.7035826279919571E-2</v>
      </c>
      <c r="AD15" s="26">
        <f t="shared" si="16"/>
        <v>-3.7492208323451064E-2</v>
      </c>
      <c r="AE15" s="26">
        <f t="shared" si="17"/>
        <v>-3.3172511594490764E-2</v>
      </c>
      <c r="AF15" s="26">
        <f t="shared" si="18"/>
        <v>-3.5464014101308609E-2</v>
      </c>
      <c r="AG15" s="26">
        <f t="shared" si="19"/>
        <v>-2.5067844603253567E-2</v>
      </c>
      <c r="AH15" s="26">
        <f t="shared" si="20"/>
        <v>6.1144204664485037E-3</v>
      </c>
      <c r="AI15" s="26">
        <f t="shared" si="21"/>
        <v>1.7267996512861532E-2</v>
      </c>
      <c r="AJ15" s="26">
        <f t="shared" si="22"/>
        <v>-1.0229205971642284E-2</v>
      </c>
      <c r="AK15" s="26">
        <f t="shared" si="23"/>
        <v>2.1108483362646787E-3</v>
      </c>
      <c r="AL15" s="26">
        <f t="shared" si="24"/>
        <v>1.2583554478767171E-3</v>
      </c>
      <c r="AM15" s="26">
        <f t="shared" si="25"/>
        <v>1.7267996512861532E-2</v>
      </c>
      <c r="AO15" s="20" t="s">
        <v>14</v>
      </c>
      <c r="AP15" s="29">
        <v>3.9465515905971597E-4</v>
      </c>
      <c r="AQ15" s="29">
        <v>6.7840116118763412E-4</v>
      </c>
      <c r="AR15" s="29">
        <v>4.4078302674869363E-4</v>
      </c>
      <c r="AS15" s="29">
        <v>3.5043998645975483E-4</v>
      </c>
      <c r="AT15" s="29">
        <v>2.7140792101243172E-4</v>
      </c>
      <c r="AU15" s="29">
        <v>2.2708681846573427E-4</v>
      </c>
      <c r="AV15" s="29">
        <v>-2.7201402861004803E-4</v>
      </c>
      <c r="AW15" s="29">
        <v>1.586362189378795E-3</v>
      </c>
      <c r="AX15" s="28">
        <v>1.0949765440290428E-2</v>
      </c>
      <c r="AY15" s="29">
        <v>-1.2834525763443614E-4</v>
      </c>
      <c r="AZ15" s="29">
        <v>6.4581455485440622E-4</v>
      </c>
      <c r="BA15" s="29">
        <v>1.586362189378795E-3</v>
      </c>
    </row>
    <row r="16" spans="1:53" x14ac:dyDescent="0.2">
      <c r="A16" s="5">
        <v>25811</v>
      </c>
      <c r="B16" s="6">
        <v>5.2275547559044302</v>
      </c>
      <c r="C16" s="7">
        <v>5.43</v>
      </c>
      <c r="D16" s="7">
        <v>6.0299999999999994</v>
      </c>
      <c r="E16" s="1">
        <v>6.26</v>
      </c>
      <c r="F16" s="1">
        <v>6.39</v>
      </c>
      <c r="G16" s="1">
        <v>6.83</v>
      </c>
      <c r="H16" s="7">
        <v>98.87</v>
      </c>
      <c r="I16" s="7">
        <v>39.909999999999997</v>
      </c>
      <c r="J16" s="7">
        <v>3.0799999999999996</v>
      </c>
      <c r="K16" s="7">
        <v>239.13</v>
      </c>
      <c r="L16" s="7">
        <v>359.68341653800002</v>
      </c>
      <c r="M16">
        <f t="shared" si="1"/>
        <v>79.819999999999993</v>
      </c>
      <c r="O16" s="8">
        <f t="shared" si="2"/>
        <v>2.3890892183726642E-2</v>
      </c>
      <c r="P16" s="8">
        <f t="shared" si="3"/>
        <v>7.3664825046040328E-3</v>
      </c>
      <c r="Q16" s="8">
        <f t="shared" si="4"/>
        <v>-8.2918739635157168E-3</v>
      </c>
      <c r="R16" s="8">
        <f t="shared" si="5"/>
        <v>-3.1948881789136685E-3</v>
      </c>
      <c r="S16" s="8">
        <f t="shared" si="6"/>
        <v>1.5649452269170805E-3</v>
      </c>
      <c r="T16" s="8">
        <f t="shared" si="7"/>
        <v>-4.3923865300147247E-3</v>
      </c>
      <c r="U16" s="8">
        <f t="shared" si="8"/>
        <v>3.8535450591686171E-2</v>
      </c>
      <c r="V16" s="8">
        <f t="shared" si="9"/>
        <v>-3.3826108744675509E-2</v>
      </c>
      <c r="W16" s="8">
        <f t="shared" si="10"/>
        <v>0</v>
      </c>
      <c r="X16" s="8">
        <f t="shared" si="11"/>
        <v>-1.5054572826496138E-3</v>
      </c>
      <c r="Y16" s="8">
        <f t="shared" si="12"/>
        <v>-1.2931139430246708E-3</v>
      </c>
      <c r="Z16" s="8">
        <f t="shared" si="13"/>
        <v>-3.3826108744675509E-2</v>
      </c>
      <c r="AB16" s="26">
        <f t="shared" si="14"/>
        <v>1.9369967691301587E-2</v>
      </c>
      <c r="AC16" s="26">
        <f t="shared" si="15"/>
        <v>4.8497124860274387E-3</v>
      </c>
      <c r="AD16" s="26">
        <f t="shared" si="16"/>
        <v>-1.058408228696666E-2</v>
      </c>
      <c r="AE16" s="26">
        <f t="shared" si="17"/>
        <v>-5.4076474514229873E-3</v>
      </c>
      <c r="AF16" s="26">
        <f t="shared" si="18"/>
        <v>-6.1616418452769281E-4</v>
      </c>
      <c r="AG16" s="26">
        <f t="shared" si="19"/>
        <v>-6.570388500936334E-3</v>
      </c>
      <c r="AH16" s="26">
        <f t="shared" si="20"/>
        <v>3.3192070546625763E-2</v>
      </c>
      <c r="AI16" s="26">
        <f t="shared" si="21"/>
        <v>-4.6227874873712889E-2</v>
      </c>
      <c r="AJ16" s="26">
        <f t="shared" si="22"/>
        <v>-1.0229205971642284E-2</v>
      </c>
      <c r="AK16" s="26">
        <f t="shared" si="23"/>
        <v>6.1457999221800792E-5</v>
      </c>
      <c r="AL16" s="26">
        <f t="shared" si="24"/>
        <v>2.2311211707310356E-3</v>
      </c>
      <c r="AM16" s="26">
        <f t="shared" si="25"/>
        <v>-4.6227874873712889E-2</v>
      </c>
      <c r="AO16" s="20" t="s">
        <v>15</v>
      </c>
      <c r="AP16" s="29">
        <v>-3.9259097383557989E-4</v>
      </c>
      <c r="AQ16" s="29">
        <v>-1.2314167192020405E-4</v>
      </c>
      <c r="AR16" s="29">
        <v>-1.0450229778179507E-4</v>
      </c>
      <c r="AS16" s="29">
        <v>-8.7300328497902959E-5</v>
      </c>
      <c r="AT16" s="29">
        <v>-1.0297890423133819E-4</v>
      </c>
      <c r="AU16" s="29">
        <v>-6.8518759278536878E-5</v>
      </c>
      <c r="AV16" s="29">
        <v>-2.3682559368339155E-6</v>
      </c>
      <c r="AW16" s="29">
        <v>6.2831333403792333E-4</v>
      </c>
      <c r="AX16" s="29">
        <v>-1.2834525763443614E-4</v>
      </c>
      <c r="AY16" s="28">
        <v>8.4876478960358836E-4</v>
      </c>
      <c r="AZ16" s="29">
        <v>-4.2541335751584308E-4</v>
      </c>
      <c r="BA16" s="29">
        <v>6.2831333403792333E-4</v>
      </c>
    </row>
    <row r="17" spans="1:53" x14ac:dyDescent="0.2">
      <c r="A17" s="5">
        <v>25841</v>
      </c>
      <c r="B17" s="6">
        <v>5.352445702962271</v>
      </c>
      <c r="C17" s="7">
        <v>5.47</v>
      </c>
      <c r="D17" s="7">
        <v>5.9799999999999995</v>
      </c>
      <c r="E17" s="1">
        <v>6.24</v>
      </c>
      <c r="F17" s="1">
        <v>6.3999999999999995</v>
      </c>
      <c r="G17" s="1">
        <v>6.8</v>
      </c>
      <c r="H17" s="7">
        <v>102.68</v>
      </c>
      <c r="I17" s="7">
        <v>38.559999999999995</v>
      </c>
      <c r="J17" s="7">
        <v>3.0799999999999996</v>
      </c>
      <c r="K17" s="7">
        <v>238.76999999999998</v>
      </c>
      <c r="L17" s="7">
        <v>359.218304897</v>
      </c>
      <c r="M17">
        <f t="shared" si="1"/>
        <v>77.11999999999999</v>
      </c>
      <c r="O17" s="8">
        <f t="shared" si="2"/>
        <v>2.9186973720561005E-2</v>
      </c>
      <c r="P17" s="8">
        <f t="shared" si="3"/>
        <v>2.1937842778793515E-2</v>
      </c>
      <c r="Q17" s="8">
        <f t="shared" si="4"/>
        <v>2.006688963210701E-2</v>
      </c>
      <c r="R17" s="8">
        <f t="shared" si="5"/>
        <v>1.4423076923076872E-2</v>
      </c>
      <c r="S17" s="8">
        <f t="shared" si="6"/>
        <v>1.2499999999999956E-2</v>
      </c>
      <c r="T17" s="8">
        <f t="shared" si="7"/>
        <v>7.3529411764705621E-3</v>
      </c>
      <c r="U17" s="8">
        <f t="shared" si="8"/>
        <v>7.206856252434779E-3</v>
      </c>
      <c r="V17" s="8">
        <f t="shared" si="9"/>
        <v>2.4636929460581047E-2</v>
      </c>
      <c r="W17" s="8">
        <f t="shared" si="10"/>
        <v>0</v>
      </c>
      <c r="X17" s="8">
        <f t="shared" si="11"/>
        <v>9.632700925576998E-4</v>
      </c>
      <c r="Y17" s="8">
        <f t="shared" si="12"/>
        <v>-1.828561501587056E-3</v>
      </c>
      <c r="Z17" s="8">
        <f t="shared" si="13"/>
        <v>2.4636929460581047E-2</v>
      </c>
      <c r="AB17" s="26">
        <f t="shared" si="14"/>
        <v>2.466604922813595E-2</v>
      </c>
      <c r="AC17" s="26">
        <f t="shared" si="15"/>
        <v>1.9421072760216922E-2</v>
      </c>
      <c r="AD17" s="26">
        <f t="shared" si="16"/>
        <v>1.7774681308656066E-2</v>
      </c>
      <c r="AE17" s="26">
        <f t="shared" si="17"/>
        <v>1.2210317650567553E-2</v>
      </c>
      <c r="AF17" s="26">
        <f t="shared" si="18"/>
        <v>1.0318890588555183E-2</v>
      </c>
      <c r="AG17" s="26">
        <f t="shared" si="19"/>
        <v>5.1749392055489528E-3</v>
      </c>
      <c r="AH17" s="26">
        <f t="shared" si="20"/>
        <v>1.8634762073743739E-3</v>
      </c>
      <c r="AI17" s="26">
        <f t="shared" si="21"/>
        <v>1.2235163331543668E-2</v>
      </c>
      <c r="AJ17" s="26">
        <f t="shared" si="22"/>
        <v>-1.0229205971642284E-2</v>
      </c>
      <c r="AK17" s="26">
        <f t="shared" si="23"/>
        <v>2.5301853744291143E-3</v>
      </c>
      <c r="AL17" s="26">
        <f t="shared" si="24"/>
        <v>1.6956736121686504E-3</v>
      </c>
      <c r="AM17" s="26">
        <f t="shared" si="25"/>
        <v>1.2235163331543668E-2</v>
      </c>
      <c r="AO17" s="20" t="s">
        <v>16</v>
      </c>
      <c r="AP17" s="29">
        <v>3.5966247260960858E-4</v>
      </c>
      <c r="AQ17" s="29">
        <v>2.315997541759787E-4</v>
      </c>
      <c r="AR17" s="29">
        <v>1.8818633909618233E-4</v>
      </c>
      <c r="AS17" s="29">
        <v>1.6584699997137747E-4</v>
      </c>
      <c r="AT17" s="29">
        <v>1.7382607908494373E-4</v>
      </c>
      <c r="AU17" s="29">
        <v>1.4439348117256936E-4</v>
      </c>
      <c r="AV17" s="29">
        <v>-1.2826715940619476E-5</v>
      </c>
      <c r="AW17" s="29">
        <v>-4.5965559518841115E-4</v>
      </c>
      <c r="AX17" s="29">
        <v>6.4581455485440622E-4</v>
      </c>
      <c r="AY17" s="29">
        <v>-4.2541335751584308E-4</v>
      </c>
      <c r="AZ17" s="28">
        <v>8.8381445629693851E-4</v>
      </c>
      <c r="BA17" s="29">
        <v>-4.5965559518841115E-4</v>
      </c>
    </row>
    <row r="18" spans="1:53" x14ac:dyDescent="0.2">
      <c r="A18" s="5">
        <v>25872</v>
      </c>
      <c r="B18" s="6">
        <v>5.50866739503536</v>
      </c>
      <c r="C18" s="7">
        <v>5.59</v>
      </c>
      <c r="D18" s="7">
        <v>6.1</v>
      </c>
      <c r="E18" s="1">
        <v>6.33</v>
      </c>
      <c r="F18" s="1">
        <v>6.4799999999999995</v>
      </c>
      <c r="G18" s="1">
        <v>6.85</v>
      </c>
      <c r="H18" s="7">
        <v>103.42</v>
      </c>
      <c r="I18" s="7">
        <v>39.51</v>
      </c>
      <c r="J18" s="7">
        <v>3.0799999999999996</v>
      </c>
      <c r="K18" s="7">
        <v>239</v>
      </c>
      <c r="L18" s="7">
        <v>358.56145213399998</v>
      </c>
      <c r="M18">
        <f t="shared" si="1"/>
        <v>79.02</v>
      </c>
      <c r="O18" s="8">
        <f t="shared" si="2"/>
        <v>1.8918283176204476E-2</v>
      </c>
      <c r="P18" s="8">
        <f t="shared" si="3"/>
        <v>2.1466905187835339E-2</v>
      </c>
      <c r="Q18" s="8">
        <f t="shared" si="4"/>
        <v>1.6393442622950838E-2</v>
      </c>
      <c r="R18" s="8">
        <f t="shared" si="5"/>
        <v>2.0537124802527673E-2</v>
      </c>
      <c r="S18" s="8">
        <f t="shared" si="6"/>
        <v>1.8518518518518601E-2</v>
      </c>
      <c r="T18" s="8">
        <f t="shared" si="7"/>
        <v>2.481751824817513E-2</v>
      </c>
      <c r="U18" s="8">
        <f t="shared" si="8"/>
        <v>4.7959775672017146E-2</v>
      </c>
      <c r="V18" s="8">
        <f t="shared" si="9"/>
        <v>2.8347253859782207E-2</v>
      </c>
      <c r="W18" s="8">
        <f t="shared" si="10"/>
        <v>0</v>
      </c>
      <c r="X18" s="8">
        <f t="shared" si="11"/>
        <v>-1.0878661087866393E-3</v>
      </c>
      <c r="Y18" s="8">
        <f t="shared" si="12"/>
        <v>-1.2533222501343033E-3</v>
      </c>
      <c r="Z18" s="8">
        <f t="shared" si="13"/>
        <v>2.8347253859782207E-2</v>
      </c>
      <c r="AB18" s="26">
        <f t="shared" si="14"/>
        <v>1.4397358683779423E-2</v>
      </c>
      <c r="AC18" s="26">
        <f t="shared" si="15"/>
        <v>1.8950135169258746E-2</v>
      </c>
      <c r="AD18" s="26">
        <f t="shared" si="16"/>
        <v>1.4101234299499894E-2</v>
      </c>
      <c r="AE18" s="26">
        <f t="shared" si="17"/>
        <v>1.8324365530018354E-2</v>
      </c>
      <c r="AF18" s="26">
        <f t="shared" si="18"/>
        <v>1.6337409107073826E-2</v>
      </c>
      <c r="AG18" s="26">
        <f t="shared" si="19"/>
        <v>2.2639516277253521E-2</v>
      </c>
      <c r="AH18" s="26">
        <f t="shared" si="20"/>
        <v>4.2616395626956738E-2</v>
      </c>
      <c r="AI18" s="26">
        <f t="shared" si="21"/>
        <v>1.5945487730744827E-2</v>
      </c>
      <c r="AJ18" s="26">
        <f t="shared" si="22"/>
        <v>-1.0229205971642284E-2</v>
      </c>
      <c r="AK18" s="26">
        <f t="shared" si="23"/>
        <v>4.790491730847753E-4</v>
      </c>
      <c r="AL18" s="26">
        <f t="shared" si="24"/>
        <v>2.2709128636214031E-3</v>
      </c>
      <c r="AM18" s="26">
        <f t="shared" si="25"/>
        <v>1.5945487730744827E-2</v>
      </c>
      <c r="AO18" s="53" t="s">
        <v>62</v>
      </c>
      <c r="AP18" s="29">
        <v>-6.0310956447181814E-4</v>
      </c>
      <c r="AQ18" s="29">
        <v>5.464191926476125E-5</v>
      </c>
      <c r="AR18" s="29">
        <v>-4.1249695285012105E-5</v>
      </c>
      <c r="AS18" s="29">
        <v>-9.8341161169294001E-5</v>
      </c>
      <c r="AT18" s="29">
        <v>-8.7529881839739152E-5</v>
      </c>
      <c r="AU18" s="29">
        <v>-9.0539418893644471E-5</v>
      </c>
      <c r="AV18" s="29">
        <v>1.1137919489540159E-4</v>
      </c>
      <c r="AW18" s="29">
        <v>5.6111809296600585E-3</v>
      </c>
      <c r="AX18" s="29">
        <v>1.586362189378795E-3</v>
      </c>
      <c r="AY18" s="29">
        <v>6.2831333403792333E-4</v>
      </c>
      <c r="AZ18" s="29">
        <v>-4.5965559518841115E-4</v>
      </c>
      <c r="BA18" s="56">
        <v>5.6111809296600585E-3</v>
      </c>
    </row>
    <row r="19" spans="1:53" x14ac:dyDescent="0.2">
      <c r="A19" s="5">
        <v>25902</v>
      </c>
      <c r="B19" s="6">
        <v>5.6128819247381641</v>
      </c>
      <c r="C19" s="7">
        <v>5.71</v>
      </c>
      <c r="D19" s="7">
        <v>6.2</v>
      </c>
      <c r="E19" s="1">
        <v>6.46</v>
      </c>
      <c r="F19" s="1">
        <v>6.6</v>
      </c>
      <c r="G19" s="1">
        <v>7.02</v>
      </c>
      <c r="H19" s="7">
        <v>108.38000000000001</v>
      </c>
      <c r="I19" s="7">
        <v>40.629999999999995</v>
      </c>
      <c r="J19" s="7">
        <v>3.0799999999999996</v>
      </c>
      <c r="K19" s="7">
        <v>238.73999999999998</v>
      </c>
      <c r="L19" s="7">
        <v>358.11205908799997</v>
      </c>
      <c r="M19">
        <f t="shared" si="1"/>
        <v>81.259999999999991</v>
      </c>
      <c r="O19" s="8">
        <f t="shared" si="2"/>
        <v>9.1116184404472333E-2</v>
      </c>
      <c r="P19" s="8">
        <f t="shared" si="3"/>
        <v>5.7793345008756658E-2</v>
      </c>
      <c r="Q19" s="8">
        <f t="shared" si="4"/>
        <v>4.1935483870967794E-2</v>
      </c>
      <c r="R19" s="8">
        <f t="shared" si="5"/>
        <v>3.2507739938080427E-2</v>
      </c>
      <c r="S19" s="8">
        <f t="shared" si="6"/>
        <v>3.9393939393939315E-2</v>
      </c>
      <c r="T19" s="8">
        <f t="shared" si="7"/>
        <v>3.1339031339031376E-2</v>
      </c>
      <c r="U19" s="8">
        <f t="shared" si="8"/>
        <v>-4.1612843698099367E-2</v>
      </c>
      <c r="V19" s="8">
        <f t="shared" si="9"/>
        <v>2.7073590942653158E-2</v>
      </c>
      <c r="W19" s="8">
        <f t="shared" si="10"/>
        <v>0</v>
      </c>
      <c r="X19" s="8">
        <f t="shared" si="11"/>
        <v>-1.298483706123843E-3</v>
      </c>
      <c r="Y19" s="8">
        <f t="shared" si="12"/>
        <v>-5.3684972097711725E-4</v>
      </c>
      <c r="Z19" s="8">
        <f t="shared" si="13"/>
        <v>2.7073590942653158E-2</v>
      </c>
      <c r="AB19" s="26">
        <f t="shared" si="14"/>
        <v>8.6595259912047279E-2</v>
      </c>
      <c r="AC19" s="26">
        <f t="shared" si="15"/>
        <v>5.5276574990180065E-2</v>
      </c>
      <c r="AD19" s="26">
        <f t="shared" si="16"/>
        <v>3.964327554751685E-2</v>
      </c>
      <c r="AE19" s="26">
        <f t="shared" si="17"/>
        <v>3.0294980665571108E-2</v>
      </c>
      <c r="AF19" s="26">
        <f t="shared" si="18"/>
        <v>3.721282998249454E-2</v>
      </c>
      <c r="AG19" s="26">
        <f t="shared" si="19"/>
        <v>2.9161029368109766E-2</v>
      </c>
      <c r="AH19" s="26">
        <f t="shared" si="20"/>
        <v>-4.6956223743159775E-2</v>
      </c>
      <c r="AI19" s="26">
        <f t="shared" si="21"/>
        <v>1.4671824813615779E-2</v>
      </c>
      <c r="AJ19" s="26">
        <f t="shared" si="22"/>
        <v>-1.0229205971642284E-2</v>
      </c>
      <c r="AK19" s="26">
        <f t="shared" si="23"/>
        <v>2.6843157574757154E-4</v>
      </c>
      <c r="AL19" s="26">
        <f t="shared" si="24"/>
        <v>2.9873853927785891E-3</v>
      </c>
      <c r="AM19" s="26">
        <f t="shared" si="25"/>
        <v>1.4671824813615779E-2</v>
      </c>
    </row>
    <row r="20" spans="1:53" x14ac:dyDescent="0.2">
      <c r="A20" s="5">
        <v>25933</v>
      </c>
      <c r="B20" s="6">
        <v>6.1243063092331358</v>
      </c>
      <c r="C20" s="7">
        <v>6.04</v>
      </c>
      <c r="D20" s="7">
        <v>6.46</v>
      </c>
      <c r="E20" s="1">
        <v>6.67</v>
      </c>
      <c r="F20" s="1">
        <v>6.8599999999999994</v>
      </c>
      <c r="G20" s="1">
        <v>7.24</v>
      </c>
      <c r="H20" s="7">
        <v>103.87</v>
      </c>
      <c r="I20" s="7">
        <v>41.73</v>
      </c>
      <c r="J20" s="7">
        <v>3.0799999999999996</v>
      </c>
      <c r="K20" s="7">
        <v>238.42999999999998</v>
      </c>
      <c r="L20" s="7">
        <v>357.91980672900002</v>
      </c>
      <c r="M20">
        <f t="shared" si="1"/>
        <v>83.46</v>
      </c>
      <c r="O20" s="8">
        <f t="shared" si="2"/>
        <v>3.2436922282988556E-2</v>
      </c>
      <c r="P20" s="8">
        <f t="shared" si="3"/>
        <v>1.6556291390728006E-3</v>
      </c>
      <c r="Q20" s="8">
        <f t="shared" si="4"/>
        <v>2.1671826625387025E-2</v>
      </c>
      <c r="R20" s="8">
        <f t="shared" si="5"/>
        <v>1.0494752623688264E-2</v>
      </c>
      <c r="S20" s="8">
        <f t="shared" si="6"/>
        <v>1.1661807580174877E-2</v>
      </c>
      <c r="T20" s="8">
        <f t="shared" si="7"/>
        <v>1.2430939226519389E-2</v>
      </c>
      <c r="U20" s="8">
        <f t="shared" si="8"/>
        <v>-8.1833060556464332E-3</v>
      </c>
      <c r="V20" s="8">
        <f t="shared" si="9"/>
        <v>1.9170860292355707E-2</v>
      </c>
      <c r="W20" s="8">
        <f t="shared" si="10"/>
        <v>0</v>
      </c>
      <c r="X20" s="8">
        <f t="shared" si="11"/>
        <v>1.1743488654951673E-3</v>
      </c>
      <c r="Y20" s="8">
        <f t="shared" si="12"/>
        <v>2.1478601227054028E-4</v>
      </c>
      <c r="Z20" s="8">
        <f t="shared" si="13"/>
        <v>1.9170860292355707E-2</v>
      </c>
      <c r="AB20" s="26">
        <f t="shared" si="14"/>
        <v>2.7915997790563502E-2</v>
      </c>
      <c r="AC20" s="26">
        <f t="shared" si="15"/>
        <v>-8.611408795037934E-4</v>
      </c>
      <c r="AD20" s="26">
        <f t="shared" si="16"/>
        <v>1.9379618301936082E-2</v>
      </c>
      <c r="AE20" s="26">
        <f t="shared" si="17"/>
        <v>8.2819933511789449E-3</v>
      </c>
      <c r="AF20" s="26">
        <f t="shared" si="18"/>
        <v>9.4806981687301038E-3</v>
      </c>
      <c r="AG20" s="26">
        <f t="shared" si="19"/>
        <v>1.0252937255597779E-2</v>
      </c>
      <c r="AH20" s="26">
        <f t="shared" si="20"/>
        <v>-1.3526686100706838E-2</v>
      </c>
      <c r="AI20" s="26">
        <f t="shared" si="21"/>
        <v>6.7690941633183274E-3</v>
      </c>
      <c r="AJ20" s="26">
        <f t="shared" si="22"/>
        <v>-1.0229205971642284E-2</v>
      </c>
      <c r="AK20" s="26">
        <f t="shared" si="23"/>
        <v>2.7412641473665818E-3</v>
      </c>
      <c r="AL20" s="26">
        <f t="shared" si="24"/>
        <v>3.7390211260262467E-3</v>
      </c>
      <c r="AM20" s="26">
        <f t="shared" si="25"/>
        <v>6.7690941633183274E-3</v>
      </c>
      <c r="AO20" s="58" t="s">
        <v>69</v>
      </c>
      <c r="AP20" s="34"/>
      <c r="AR20" s="41" t="s">
        <v>55</v>
      </c>
      <c r="AU20" s="42" t="s">
        <v>56</v>
      </c>
    </row>
    <row r="21" spans="1:53" x14ac:dyDescent="0.2">
      <c r="A21" s="5">
        <v>25964</v>
      </c>
      <c r="B21" s="6">
        <v>6.3229599570229471</v>
      </c>
      <c r="C21" s="7">
        <v>6.05</v>
      </c>
      <c r="D21" s="7">
        <v>6.6</v>
      </c>
      <c r="E21" s="1">
        <v>6.74</v>
      </c>
      <c r="F21" s="1">
        <v>6.9399999999999995</v>
      </c>
      <c r="G21" s="1">
        <v>7.33</v>
      </c>
      <c r="H21" s="7">
        <v>103.02000000000001</v>
      </c>
      <c r="I21" s="7">
        <v>42.53</v>
      </c>
      <c r="J21" s="7">
        <v>3.0799999999999996</v>
      </c>
      <c r="K21" s="7">
        <v>238.70999999999998</v>
      </c>
      <c r="L21" s="7">
        <v>357.99668289699997</v>
      </c>
      <c r="M21">
        <f t="shared" si="1"/>
        <v>85.06</v>
      </c>
      <c r="O21" s="8">
        <f t="shared" si="2"/>
        <v>-1.6543339196827267E-3</v>
      </c>
      <c r="P21" s="8">
        <f t="shared" si="3"/>
        <v>2.4793388429752206E-2</v>
      </c>
      <c r="Q21" s="8">
        <f t="shared" si="4"/>
        <v>1.060606060606073E-2</v>
      </c>
      <c r="R21" s="8">
        <f t="shared" si="5"/>
        <v>5.9347181008901906E-3</v>
      </c>
      <c r="S21" s="8">
        <f t="shared" si="6"/>
        <v>5.7636887608070175E-3</v>
      </c>
      <c r="T21" s="8">
        <f t="shared" si="7"/>
        <v>-2.7285129604366354E-3</v>
      </c>
      <c r="U21" s="8">
        <f t="shared" si="8"/>
        <v>-4.7369442826635688E-2</v>
      </c>
      <c r="V21" s="8">
        <f t="shared" si="9"/>
        <v>4.2323066071008331E-3</v>
      </c>
      <c r="W21" s="8">
        <f t="shared" si="10"/>
        <v>0</v>
      </c>
      <c r="X21" s="8">
        <f t="shared" si="11"/>
        <v>1.8851325876587666E-3</v>
      </c>
      <c r="Y21" s="8">
        <f t="shared" si="12"/>
        <v>-3.9361935384329971E-4</v>
      </c>
      <c r="Z21" s="8">
        <f t="shared" si="13"/>
        <v>4.2323066071008331E-3</v>
      </c>
      <c r="AB21" s="26">
        <f t="shared" si="14"/>
        <v>-6.1752584121077796E-3</v>
      </c>
      <c r="AC21" s="26">
        <f t="shared" si="15"/>
        <v>2.2276618411175612E-2</v>
      </c>
      <c r="AD21" s="26">
        <f t="shared" si="16"/>
        <v>8.3138522826097863E-3</v>
      </c>
      <c r="AE21" s="26">
        <f t="shared" si="17"/>
        <v>3.7219588283808722E-3</v>
      </c>
      <c r="AF21" s="26">
        <f t="shared" si="18"/>
        <v>3.5825793493622442E-3</v>
      </c>
      <c r="AG21" s="26">
        <f t="shared" si="19"/>
        <v>-4.9065149313582447E-3</v>
      </c>
      <c r="AH21" s="26">
        <f t="shared" si="20"/>
        <v>-5.2712822871696097E-2</v>
      </c>
      <c r="AI21" s="26">
        <f t="shared" si="21"/>
        <v>-8.1694595219365465E-3</v>
      </c>
      <c r="AJ21" s="26">
        <f t="shared" si="22"/>
        <v>-1.0229205971642284E-2</v>
      </c>
      <c r="AK21" s="26">
        <f t="shared" si="23"/>
        <v>3.4520478695301811E-3</v>
      </c>
      <c r="AL21" s="26">
        <f t="shared" si="24"/>
        <v>3.1306157599124067E-3</v>
      </c>
      <c r="AM21" s="26">
        <f t="shared" si="25"/>
        <v>-8.1694595219365465E-3</v>
      </c>
    </row>
    <row r="22" spans="1:53" x14ac:dyDescent="0.2">
      <c r="A22" s="5">
        <v>25992</v>
      </c>
      <c r="B22" s="6">
        <v>6.3124996698932483</v>
      </c>
      <c r="C22" s="7">
        <v>6.2</v>
      </c>
      <c r="D22" s="7">
        <v>6.67</v>
      </c>
      <c r="E22" s="1">
        <v>6.7799999999999994</v>
      </c>
      <c r="F22" s="1">
        <v>6.9799999999999995</v>
      </c>
      <c r="G22" s="1">
        <v>7.31</v>
      </c>
      <c r="H22" s="7">
        <v>98.14</v>
      </c>
      <c r="I22" s="7">
        <v>42.71</v>
      </c>
      <c r="J22" s="7">
        <v>3.0799999999999996</v>
      </c>
      <c r="K22" s="7">
        <v>239.16</v>
      </c>
      <c r="L22" s="7">
        <v>357.855768474</v>
      </c>
      <c r="M22">
        <f t="shared" si="1"/>
        <v>85.42</v>
      </c>
      <c r="O22" s="8">
        <f t="shared" si="2"/>
        <v>-1.8222213629191963E-2</v>
      </c>
      <c r="P22" s="8">
        <f t="shared" si="3"/>
        <v>1.7741935483870819E-2</v>
      </c>
      <c r="Q22" s="8">
        <f t="shared" si="4"/>
        <v>2.8485757121439192E-2</v>
      </c>
      <c r="R22" s="8">
        <f t="shared" si="5"/>
        <v>2.6548672566371723E-2</v>
      </c>
      <c r="S22" s="8">
        <f t="shared" si="6"/>
        <v>2.2922636103151817E-2</v>
      </c>
      <c r="T22" s="8">
        <f t="shared" si="7"/>
        <v>2.8727770177838563E-2</v>
      </c>
      <c r="U22" s="8">
        <f t="shared" si="8"/>
        <v>3.4440595068270019E-2</v>
      </c>
      <c r="V22" s="8">
        <f t="shared" si="9"/>
        <v>1.6389604308124417E-2</v>
      </c>
      <c r="W22" s="8">
        <f t="shared" si="10"/>
        <v>5.8441558441558517E-2</v>
      </c>
      <c r="X22" s="8">
        <f t="shared" si="11"/>
        <v>1.2543903662809441E-4</v>
      </c>
      <c r="Y22" s="8">
        <f t="shared" si="12"/>
        <v>3.5796386221820242E-4</v>
      </c>
      <c r="Z22" s="8">
        <f t="shared" si="13"/>
        <v>1.6389604308124417E-2</v>
      </c>
      <c r="AB22" s="26">
        <f t="shared" si="14"/>
        <v>-2.2743138121617018E-2</v>
      </c>
      <c r="AC22" s="26">
        <f t="shared" si="15"/>
        <v>1.5225165465294226E-2</v>
      </c>
      <c r="AD22" s="26">
        <f t="shared" si="16"/>
        <v>2.6193548797988249E-2</v>
      </c>
      <c r="AE22" s="26">
        <f t="shared" si="17"/>
        <v>2.4335913293862404E-2</v>
      </c>
      <c r="AF22" s="26">
        <f t="shared" si="18"/>
        <v>2.0741526691707042E-2</v>
      </c>
      <c r="AG22" s="26">
        <f t="shared" si="19"/>
        <v>2.6549768206916954E-2</v>
      </c>
      <c r="AH22" s="26">
        <f t="shared" si="20"/>
        <v>2.9097215023209614E-2</v>
      </c>
      <c r="AI22" s="26">
        <f t="shared" si="21"/>
        <v>3.9878381790870374E-3</v>
      </c>
      <c r="AJ22" s="26">
        <f t="shared" si="22"/>
        <v>4.8212352469916231E-2</v>
      </c>
      <c r="AK22" s="26">
        <f t="shared" si="23"/>
        <v>1.692354318499509E-3</v>
      </c>
      <c r="AL22" s="26">
        <f t="shared" si="24"/>
        <v>3.8821989759739088E-3</v>
      </c>
      <c r="AM22" s="26">
        <f t="shared" si="25"/>
        <v>3.9878381790870374E-3</v>
      </c>
      <c r="AO22" s="27" t="e">
        <f t="array" ref="AO22:BA34">Cholesky(AP7:BA18)</f>
        <v>#VALUE!</v>
      </c>
      <c r="AP22" s="27" t="e">
        <v>#VALUE!</v>
      </c>
      <c r="AQ22" s="27" t="e">
        <v>#VALUE!</v>
      </c>
      <c r="AR22" s="27" t="e">
        <v>#VALUE!</v>
      </c>
      <c r="AS22" s="27" t="e">
        <v>#VALUE!</v>
      </c>
      <c r="AT22" s="27" t="e">
        <v>#VALUE!</v>
      </c>
      <c r="AU22" s="27" t="e">
        <v>#VALUE!</v>
      </c>
      <c r="AV22" s="27" t="e">
        <v>#VALUE!</v>
      </c>
      <c r="AW22" s="27" t="e">
        <v>#VALUE!</v>
      </c>
      <c r="AX22" s="27" t="e">
        <v>#VALUE!</v>
      </c>
      <c r="AY22" s="27" t="e">
        <v>#VALUE!</v>
      </c>
      <c r="AZ22" s="27" t="e">
        <v>#VALUE!</v>
      </c>
      <c r="BA22" s="27" t="e">
        <v>#VALUE!</v>
      </c>
    </row>
    <row r="23" spans="1:53" x14ac:dyDescent="0.2">
      <c r="A23" s="5">
        <v>26023</v>
      </c>
      <c r="B23" s="6">
        <v>6.1974719523742499</v>
      </c>
      <c r="C23" s="7">
        <v>6.31</v>
      </c>
      <c r="D23" s="7">
        <v>6.8599999999999994</v>
      </c>
      <c r="E23" s="1">
        <v>6.96</v>
      </c>
      <c r="F23" s="1">
        <v>7.14</v>
      </c>
      <c r="G23" s="1">
        <v>7.52</v>
      </c>
      <c r="H23" s="7">
        <v>101.52000000000001</v>
      </c>
      <c r="I23" s="7">
        <v>43.41</v>
      </c>
      <c r="J23" s="7">
        <v>3.26</v>
      </c>
      <c r="K23" s="7">
        <v>239.19</v>
      </c>
      <c r="L23" s="7">
        <v>357.98386790699999</v>
      </c>
      <c r="M23">
        <f t="shared" si="1"/>
        <v>86.82</v>
      </c>
      <c r="O23" s="8">
        <f t="shared" si="2"/>
        <v>1.6872681040622783E-2</v>
      </c>
      <c r="P23" s="8">
        <f t="shared" si="3"/>
        <v>-2.0602218700475405E-2</v>
      </c>
      <c r="Q23" s="8">
        <f t="shared" si="4"/>
        <v>5.8309037900874383E-3</v>
      </c>
      <c r="R23" s="8">
        <f t="shared" si="5"/>
        <v>1.0057471264367734E-2</v>
      </c>
      <c r="S23" s="8">
        <f t="shared" si="6"/>
        <v>1.1204481792717047E-2</v>
      </c>
      <c r="T23" s="8">
        <f t="shared" si="7"/>
        <v>3.9893617021276029E-3</v>
      </c>
      <c r="U23" s="8">
        <f t="shared" si="8"/>
        <v>2.1473601260835196E-2</v>
      </c>
      <c r="V23" s="8">
        <f t="shared" si="9"/>
        <v>4.6072333563695889E-3</v>
      </c>
      <c r="W23" s="8">
        <f t="shared" si="10"/>
        <v>3.0674846625766916E-2</v>
      </c>
      <c r="X23" s="8">
        <f t="shared" si="11"/>
        <v>5.8530875036577612E-4</v>
      </c>
      <c r="Y23" s="8">
        <f t="shared" si="12"/>
        <v>6.4475041389289167E-4</v>
      </c>
      <c r="Z23" s="8">
        <f t="shared" si="13"/>
        <v>4.6072333563695889E-3</v>
      </c>
      <c r="AB23" s="26">
        <f t="shared" si="14"/>
        <v>1.235175654819773E-2</v>
      </c>
      <c r="AC23" s="26">
        <f t="shared" si="15"/>
        <v>-2.3118988719051999E-2</v>
      </c>
      <c r="AD23" s="26">
        <f t="shared" si="16"/>
        <v>3.5386954666364943E-3</v>
      </c>
      <c r="AE23" s="26">
        <f t="shared" si="17"/>
        <v>7.8447119918584156E-3</v>
      </c>
      <c r="AF23" s="26">
        <f t="shared" si="18"/>
        <v>9.0233723812722742E-3</v>
      </c>
      <c r="AG23" s="26">
        <f t="shared" si="19"/>
        <v>1.8113597312059936E-3</v>
      </c>
      <c r="AH23" s="26">
        <f t="shared" si="20"/>
        <v>1.6130221215774791E-2</v>
      </c>
      <c r="AI23" s="26">
        <f t="shared" si="21"/>
        <v>-7.7945327726677907E-3</v>
      </c>
      <c r="AJ23" s="26">
        <f t="shared" si="22"/>
        <v>2.044564065412463E-2</v>
      </c>
      <c r="AK23" s="26">
        <f t="shared" si="23"/>
        <v>2.1522240322371907E-3</v>
      </c>
      <c r="AL23" s="26">
        <f t="shared" si="24"/>
        <v>4.1689855276485985E-3</v>
      </c>
      <c r="AM23" s="26">
        <f t="shared" si="25"/>
        <v>-7.7945327726677907E-3</v>
      </c>
      <c r="AO23" s="27" t="e">
        <v>#VALUE!</v>
      </c>
      <c r="AP23" s="27" t="e">
        <v>#VALUE!</v>
      </c>
      <c r="AQ23" s="27" t="e">
        <v>#VALUE!</v>
      </c>
      <c r="AR23" s="27" t="e">
        <v>#VALUE!</v>
      </c>
      <c r="AS23" s="27" t="e">
        <v>#VALUE!</v>
      </c>
      <c r="AT23" s="27" t="e">
        <v>#VALUE!</v>
      </c>
      <c r="AU23" s="27" t="e">
        <v>#VALUE!</v>
      </c>
      <c r="AV23" s="27" t="e">
        <v>#VALUE!</v>
      </c>
      <c r="AW23" s="27" t="e">
        <v>#VALUE!</v>
      </c>
      <c r="AX23" s="27" t="e">
        <v>#VALUE!</v>
      </c>
      <c r="AY23" s="27" t="e">
        <v>#VALUE!</v>
      </c>
      <c r="AZ23" s="27" t="e">
        <v>#VALUE!</v>
      </c>
      <c r="BA23" s="27" t="e">
        <v>#VALUE!</v>
      </c>
    </row>
    <row r="24" spans="1:53" x14ac:dyDescent="0.2">
      <c r="A24" s="5">
        <v>26053</v>
      </c>
      <c r="B24" s="6">
        <v>6.3020399198848667</v>
      </c>
      <c r="C24" s="7">
        <v>6.18</v>
      </c>
      <c r="D24" s="7">
        <v>6.8999999999999995</v>
      </c>
      <c r="E24" s="1">
        <v>7.0299999999999994</v>
      </c>
      <c r="F24" s="1">
        <v>7.22</v>
      </c>
      <c r="G24" s="1">
        <v>7.55</v>
      </c>
      <c r="H24" s="7">
        <v>103.7</v>
      </c>
      <c r="I24" s="7">
        <v>43.61</v>
      </c>
      <c r="J24" s="7">
        <v>3.36</v>
      </c>
      <c r="K24" s="7">
        <v>239.32999999999998</v>
      </c>
      <c r="L24" s="7">
        <v>358.21467815400001</v>
      </c>
      <c r="M24">
        <f t="shared" si="1"/>
        <v>87.22</v>
      </c>
      <c r="O24" s="8">
        <f t="shared" si="2"/>
        <v>-1.327485540025708E-2</v>
      </c>
      <c r="P24" s="8">
        <f t="shared" si="3"/>
        <v>2.4271844660194164E-2</v>
      </c>
      <c r="Q24" s="8">
        <f t="shared" si="4"/>
        <v>-1.4492753623188359E-2</v>
      </c>
      <c r="R24" s="8">
        <f t="shared" si="5"/>
        <v>-8.5348506401137225E-3</v>
      </c>
      <c r="S24" s="8">
        <f t="shared" si="6"/>
        <v>-1.2465373961218829E-2</v>
      </c>
      <c r="T24" s="8">
        <f t="shared" si="7"/>
        <v>-2.6490066225166586E-3</v>
      </c>
      <c r="U24" s="8">
        <f t="shared" si="8"/>
        <v>-2.2179363548698872E-3</v>
      </c>
      <c r="V24" s="8">
        <f t="shared" si="9"/>
        <v>-5.274019720247769E-3</v>
      </c>
      <c r="W24" s="8">
        <f t="shared" si="10"/>
        <v>0</v>
      </c>
      <c r="X24" s="8">
        <f t="shared" si="11"/>
        <v>-2.6741319516984108E-3</v>
      </c>
      <c r="Y24" s="8">
        <f t="shared" si="12"/>
        <v>6.4516639907363782E-4</v>
      </c>
      <c r="Z24" s="8">
        <f t="shared" si="13"/>
        <v>-5.274019720247769E-3</v>
      </c>
      <c r="AB24" s="26">
        <f t="shared" si="14"/>
        <v>-1.7795779892682134E-2</v>
      </c>
      <c r="AC24" s="26">
        <f t="shared" si="15"/>
        <v>2.1755074641617571E-2</v>
      </c>
      <c r="AD24" s="26">
        <f t="shared" si="16"/>
        <v>-1.6784961946639303E-2</v>
      </c>
      <c r="AE24" s="26">
        <f t="shared" si="17"/>
        <v>-1.0747609912623041E-2</v>
      </c>
      <c r="AF24" s="26">
        <f t="shared" si="18"/>
        <v>-1.4646483372663601E-2</v>
      </c>
      <c r="AG24" s="26">
        <f t="shared" si="19"/>
        <v>-4.827008593438268E-3</v>
      </c>
      <c r="AH24" s="26">
        <f t="shared" si="20"/>
        <v>-7.5613163999302922E-3</v>
      </c>
      <c r="AI24" s="26">
        <f t="shared" si="21"/>
        <v>-1.7675785849285149E-2</v>
      </c>
      <c r="AJ24" s="26">
        <f t="shared" si="22"/>
        <v>-1.0229205971642284E-2</v>
      </c>
      <c r="AK24" s="26">
        <f t="shared" si="23"/>
        <v>-1.1072166698269962E-3</v>
      </c>
      <c r="AL24" s="26">
        <f t="shared" si="24"/>
        <v>4.1694015128293446E-3</v>
      </c>
      <c r="AM24" s="26">
        <f t="shared" si="25"/>
        <v>-1.7675785849285149E-2</v>
      </c>
      <c r="AO24" s="27" t="e">
        <v>#VALUE!</v>
      </c>
      <c r="AP24" s="27" t="e">
        <v>#VALUE!</v>
      </c>
      <c r="AQ24" s="27" t="e">
        <v>#VALUE!</v>
      </c>
      <c r="AR24" s="27" t="e">
        <v>#VALUE!</v>
      </c>
      <c r="AS24" s="27" t="e">
        <v>#VALUE!</v>
      </c>
      <c r="AT24" s="27" t="e">
        <v>#VALUE!</v>
      </c>
      <c r="AU24" s="27" t="e">
        <v>#VALUE!</v>
      </c>
      <c r="AV24" s="27" t="e">
        <v>#VALUE!</v>
      </c>
      <c r="AW24" s="27" t="e">
        <v>#VALUE!</v>
      </c>
      <c r="AX24" s="27" t="e">
        <v>#VALUE!</v>
      </c>
      <c r="AY24" s="27" t="e">
        <v>#VALUE!</v>
      </c>
      <c r="AZ24" s="27" t="e">
        <v>#VALUE!</v>
      </c>
      <c r="BA24" s="27" t="e">
        <v>#VALUE!</v>
      </c>
    </row>
    <row r="25" spans="1:53" x14ac:dyDescent="0.2">
      <c r="A25" s="5">
        <v>26084</v>
      </c>
      <c r="B25" s="6">
        <v>6.2183812512217473</v>
      </c>
      <c r="C25" s="7">
        <v>6.33</v>
      </c>
      <c r="D25" s="7">
        <v>6.8</v>
      </c>
      <c r="E25" s="1">
        <v>6.97</v>
      </c>
      <c r="F25" s="1">
        <v>7.13</v>
      </c>
      <c r="G25" s="1">
        <v>7.5299999999999994</v>
      </c>
      <c r="H25" s="7">
        <v>103.47</v>
      </c>
      <c r="I25" s="7">
        <v>43.379999999999995</v>
      </c>
      <c r="J25" s="7">
        <v>3.36</v>
      </c>
      <c r="K25" s="7">
        <v>238.69</v>
      </c>
      <c r="L25" s="7">
        <v>358.44578622799997</v>
      </c>
      <c r="M25">
        <f t="shared" si="1"/>
        <v>86.759999999999991</v>
      </c>
      <c r="O25" s="8">
        <f t="shared" si="2"/>
        <v>6.7322550605810605E-2</v>
      </c>
      <c r="P25" s="8">
        <f t="shared" si="3"/>
        <v>3.9494470774091628E-2</v>
      </c>
      <c r="Q25" s="8">
        <f t="shared" si="4"/>
        <v>2.7941176470588358E-2</v>
      </c>
      <c r="R25" s="8">
        <f t="shared" si="5"/>
        <v>2.2955523672883782E-2</v>
      </c>
      <c r="S25" s="8">
        <f t="shared" si="6"/>
        <v>2.244039270687237E-2</v>
      </c>
      <c r="T25" s="8">
        <f t="shared" si="7"/>
        <v>2.3904382470119501E-2</v>
      </c>
      <c r="U25" s="8">
        <f t="shared" si="8"/>
        <v>-5.5571663284043726E-2</v>
      </c>
      <c r="V25" s="8">
        <f t="shared" si="9"/>
        <v>-5.6938681420009241E-2</v>
      </c>
      <c r="W25" s="8">
        <f t="shared" si="10"/>
        <v>0</v>
      </c>
      <c r="X25" s="8">
        <f t="shared" si="11"/>
        <v>1.2149650173864934E-3</v>
      </c>
      <c r="Y25" s="8">
        <f t="shared" si="12"/>
        <v>6.814730996576035E-4</v>
      </c>
      <c r="Z25" s="8">
        <f t="shared" si="13"/>
        <v>-5.6938681420009241E-2</v>
      </c>
      <c r="AB25" s="26">
        <f t="shared" si="14"/>
        <v>6.280162611338555E-2</v>
      </c>
      <c r="AC25" s="26">
        <f t="shared" si="15"/>
        <v>3.6977700755515035E-2</v>
      </c>
      <c r="AD25" s="26">
        <f t="shared" si="16"/>
        <v>2.5648968147137415E-2</v>
      </c>
      <c r="AE25" s="26">
        <f t="shared" si="17"/>
        <v>2.0742764400374463E-2</v>
      </c>
      <c r="AF25" s="26">
        <f t="shared" si="18"/>
        <v>2.0259283295427595E-2</v>
      </c>
      <c r="AG25" s="26">
        <f t="shared" si="19"/>
        <v>2.1726380499197891E-2</v>
      </c>
      <c r="AH25" s="26">
        <f t="shared" si="20"/>
        <v>-6.0915043329104135E-2</v>
      </c>
      <c r="AI25" s="26">
        <f t="shared" si="21"/>
        <v>-6.9340447549046613E-2</v>
      </c>
      <c r="AJ25" s="26">
        <f t="shared" si="22"/>
        <v>-1.0229205971642284E-2</v>
      </c>
      <c r="AK25" s="26">
        <f t="shared" si="23"/>
        <v>2.781880299257908E-3</v>
      </c>
      <c r="AL25" s="26">
        <f t="shared" si="24"/>
        <v>4.2057082134133103E-3</v>
      </c>
      <c r="AM25" s="26">
        <f t="shared" si="25"/>
        <v>-6.9340447549046613E-2</v>
      </c>
      <c r="AO25" s="27" t="e">
        <v>#VALUE!</v>
      </c>
      <c r="AP25" s="27" t="e">
        <v>#VALUE!</v>
      </c>
      <c r="AQ25" s="27" t="e">
        <v>#VALUE!</v>
      </c>
      <c r="AR25" s="27" t="e">
        <v>#VALUE!</v>
      </c>
      <c r="AS25" s="27" t="e">
        <v>#VALUE!</v>
      </c>
      <c r="AT25" s="27" t="e">
        <v>#VALUE!</v>
      </c>
      <c r="AU25" s="27" t="e">
        <v>#VALUE!</v>
      </c>
      <c r="AV25" s="27" t="e">
        <v>#VALUE!</v>
      </c>
      <c r="AW25" s="27" t="e">
        <v>#VALUE!</v>
      </c>
      <c r="AX25" s="27" t="e">
        <v>#VALUE!</v>
      </c>
      <c r="AY25" s="27" t="e">
        <v>#VALUE!</v>
      </c>
      <c r="AZ25" s="27" t="e">
        <v>#VALUE!</v>
      </c>
      <c r="BA25" s="27" t="e">
        <v>#VALUE!</v>
      </c>
    </row>
    <row r="26" spans="1:53" x14ac:dyDescent="0.2">
      <c r="A26" s="5">
        <v>26114</v>
      </c>
      <c r="B26" s="6">
        <v>6.637018537693347</v>
      </c>
      <c r="C26" s="7">
        <v>6.58</v>
      </c>
      <c r="D26" s="7">
        <v>6.99</v>
      </c>
      <c r="E26" s="1">
        <v>7.13</v>
      </c>
      <c r="F26" s="1">
        <v>7.29</v>
      </c>
      <c r="G26" s="1">
        <v>7.71</v>
      </c>
      <c r="H26" s="7">
        <v>97.72</v>
      </c>
      <c r="I26" s="7">
        <v>40.909999999999997</v>
      </c>
      <c r="J26" s="7">
        <v>3.36</v>
      </c>
      <c r="K26" s="7">
        <v>238.98</v>
      </c>
      <c r="L26" s="7">
        <v>358.690057389</v>
      </c>
      <c r="M26">
        <f t="shared" si="1"/>
        <v>81.819999999999993</v>
      </c>
      <c r="O26" s="8">
        <f t="shared" si="2"/>
        <v>8.6941658425222945E-2</v>
      </c>
      <c r="P26" s="8">
        <f t="shared" si="3"/>
        <v>2.2796352583586588E-2</v>
      </c>
      <c r="Q26" s="8">
        <f t="shared" si="4"/>
        <v>1.4306151645207432E-2</v>
      </c>
      <c r="R26" s="8">
        <f t="shared" si="5"/>
        <v>1.6830294530154388E-2</v>
      </c>
      <c r="S26" s="8">
        <f t="shared" si="6"/>
        <v>1.6460905349794164E-2</v>
      </c>
      <c r="T26" s="8">
        <f t="shared" si="7"/>
        <v>1.8158236057068677E-2</v>
      </c>
      <c r="U26" s="8">
        <f t="shared" si="8"/>
        <v>-6.017191977077363E-2</v>
      </c>
      <c r="V26" s="8">
        <f t="shared" si="9"/>
        <v>1.3933023710584136E-2</v>
      </c>
      <c r="W26" s="8">
        <f t="shared" si="10"/>
        <v>0</v>
      </c>
      <c r="X26" s="8">
        <f t="shared" si="11"/>
        <v>3.3475604653121493E-4</v>
      </c>
      <c r="Y26" s="8">
        <f t="shared" si="12"/>
        <v>2.5530591025186844E-3</v>
      </c>
      <c r="Z26" s="8">
        <f t="shared" si="13"/>
        <v>1.3933023710584136E-2</v>
      </c>
      <c r="AB26" s="26">
        <f t="shared" si="14"/>
        <v>8.2420733932797891E-2</v>
      </c>
      <c r="AC26" s="26">
        <f t="shared" si="15"/>
        <v>2.0279582565009995E-2</v>
      </c>
      <c r="AD26" s="26">
        <f t="shared" si="16"/>
        <v>1.2013943321756489E-2</v>
      </c>
      <c r="AE26" s="26">
        <f t="shared" si="17"/>
        <v>1.4617535257645069E-2</v>
      </c>
      <c r="AF26" s="26">
        <f t="shared" si="18"/>
        <v>1.4279795938349391E-2</v>
      </c>
      <c r="AG26" s="26">
        <f t="shared" si="19"/>
        <v>1.5980234086147068E-2</v>
      </c>
      <c r="AH26" s="26">
        <f t="shared" si="20"/>
        <v>-6.5515299815834038E-2</v>
      </c>
      <c r="AI26" s="26">
        <f t="shared" si="21"/>
        <v>1.5312575815467563E-3</v>
      </c>
      <c r="AJ26" s="26">
        <f t="shared" si="22"/>
        <v>-1.0229205971642284E-2</v>
      </c>
      <c r="AK26" s="26">
        <f t="shared" si="23"/>
        <v>1.9016713284026295E-3</v>
      </c>
      <c r="AL26" s="26">
        <f t="shared" si="24"/>
        <v>6.0772942162743912E-3</v>
      </c>
      <c r="AM26" s="26">
        <f t="shared" si="25"/>
        <v>1.5312575815467563E-3</v>
      </c>
      <c r="AO26" s="27" t="e">
        <v>#VALUE!</v>
      </c>
      <c r="AP26" s="27" t="e">
        <v>#VALUE!</v>
      </c>
      <c r="AQ26" s="27" t="e">
        <v>#VALUE!</v>
      </c>
      <c r="AR26" s="27" t="e">
        <v>#VALUE!</v>
      </c>
      <c r="AS26" s="27" t="e">
        <v>#VALUE!</v>
      </c>
      <c r="AT26" s="27" t="e">
        <v>#VALUE!</v>
      </c>
      <c r="AU26" s="27" t="e">
        <v>#VALUE!</v>
      </c>
      <c r="AV26" s="27" t="e">
        <v>#VALUE!</v>
      </c>
      <c r="AW26" s="27" t="e">
        <v>#VALUE!</v>
      </c>
      <c r="AX26" s="27" t="e">
        <v>#VALUE!</v>
      </c>
      <c r="AY26" s="27" t="e">
        <v>#VALUE!</v>
      </c>
      <c r="AZ26" s="27" t="e">
        <v>#VALUE!</v>
      </c>
      <c r="BA26" s="27" t="e">
        <v>#VALUE!</v>
      </c>
    </row>
    <row r="27" spans="1:53" x14ac:dyDescent="0.2">
      <c r="A27" s="5">
        <v>26145</v>
      </c>
      <c r="B27" s="6">
        <v>7.214051936359354</v>
      </c>
      <c r="C27" s="7">
        <v>6.7299999999999995</v>
      </c>
      <c r="D27" s="7">
        <v>7.09</v>
      </c>
      <c r="E27" s="1">
        <v>7.25</v>
      </c>
      <c r="F27" s="1">
        <v>7.41</v>
      </c>
      <c r="G27" s="1">
        <v>7.85</v>
      </c>
      <c r="H27" s="7">
        <v>91.84</v>
      </c>
      <c r="I27" s="7">
        <v>41.48</v>
      </c>
      <c r="J27" s="7">
        <v>3.36</v>
      </c>
      <c r="K27" s="7">
        <v>239.06</v>
      </c>
      <c r="L27" s="7">
        <v>359.60581430499997</v>
      </c>
      <c r="M27">
        <f t="shared" si="1"/>
        <v>82.96</v>
      </c>
      <c r="O27" s="8">
        <f t="shared" si="2"/>
        <v>-1.4563374635706561E-3</v>
      </c>
      <c r="P27" s="8">
        <f t="shared" si="3"/>
        <v>-4.4576523031202298E-3</v>
      </c>
      <c r="Q27" s="8">
        <f t="shared" si="4"/>
        <v>-1.5514809590973289E-2</v>
      </c>
      <c r="R27" s="8">
        <f t="shared" si="5"/>
        <v>-1.3793103448275223E-3</v>
      </c>
      <c r="S27" s="8">
        <f t="shared" si="6"/>
        <v>1.3495276653170407E-3</v>
      </c>
      <c r="T27" s="8">
        <f t="shared" si="7"/>
        <v>2.5477707006369421E-3</v>
      </c>
      <c r="U27" s="8">
        <f t="shared" si="8"/>
        <v>4.006968641114983E-2</v>
      </c>
      <c r="V27" s="8">
        <f t="shared" si="9"/>
        <v>-1.3259402121504227E-2</v>
      </c>
      <c r="W27" s="8">
        <f t="shared" si="10"/>
        <v>0</v>
      </c>
      <c r="X27" s="8">
        <f t="shared" si="11"/>
        <v>-2.133355642934931E-3</v>
      </c>
      <c r="Y27" s="8">
        <f t="shared" si="12"/>
        <v>-3.5957288468724258E-5</v>
      </c>
      <c r="Z27" s="8">
        <f t="shared" si="13"/>
        <v>-1.3259402121504227E-2</v>
      </c>
      <c r="AB27" s="26">
        <f t="shared" si="14"/>
        <v>-5.977261955995709E-3</v>
      </c>
      <c r="AC27" s="26">
        <f t="shared" si="15"/>
        <v>-6.9744223216968238E-3</v>
      </c>
      <c r="AD27" s="26">
        <f t="shared" si="16"/>
        <v>-1.7807017914424232E-2</v>
      </c>
      <c r="AE27" s="26">
        <f t="shared" si="17"/>
        <v>-3.5920696173368408E-3</v>
      </c>
      <c r="AF27" s="26">
        <f t="shared" si="18"/>
        <v>-8.3158174612773259E-4</v>
      </c>
      <c r="AG27" s="26">
        <f t="shared" si="19"/>
        <v>3.6976872971533278E-4</v>
      </c>
      <c r="AH27" s="26">
        <f t="shared" si="20"/>
        <v>3.4726306366089421E-2</v>
      </c>
      <c r="AI27" s="26">
        <f t="shared" si="21"/>
        <v>-2.5661168250541606E-2</v>
      </c>
      <c r="AJ27" s="26">
        <f t="shared" si="22"/>
        <v>-1.0229205971642284E-2</v>
      </c>
      <c r="AK27" s="26">
        <f t="shared" si="23"/>
        <v>-5.6644036106351641E-4</v>
      </c>
      <c r="AL27" s="26">
        <f t="shared" si="24"/>
        <v>3.4882778252869821E-3</v>
      </c>
      <c r="AM27" s="26">
        <f t="shared" si="25"/>
        <v>-2.5661168250541606E-2</v>
      </c>
      <c r="AO27" s="27" t="e">
        <v>#VALUE!</v>
      </c>
      <c r="AP27" s="27" t="e">
        <v>#VALUE!</v>
      </c>
      <c r="AQ27" s="27" t="e">
        <v>#VALUE!</v>
      </c>
      <c r="AR27" s="27" t="e">
        <v>#VALUE!</v>
      </c>
      <c r="AS27" s="27" t="e">
        <v>#VALUE!</v>
      </c>
      <c r="AT27" s="27" t="e">
        <v>#VALUE!</v>
      </c>
      <c r="AU27" s="27" t="e">
        <v>#VALUE!</v>
      </c>
      <c r="AV27" s="27" t="e">
        <v>#VALUE!</v>
      </c>
      <c r="AW27" s="27" t="e">
        <v>#VALUE!</v>
      </c>
      <c r="AX27" s="27" t="e">
        <v>#VALUE!</v>
      </c>
      <c r="AY27" s="27" t="e">
        <v>#VALUE!</v>
      </c>
      <c r="AZ27" s="27" t="e">
        <v>#VALUE!</v>
      </c>
      <c r="BA27" s="27" t="e">
        <v>#VALUE!</v>
      </c>
    </row>
    <row r="28" spans="1:53" x14ac:dyDescent="0.2">
      <c r="A28" s="5">
        <v>26176</v>
      </c>
      <c r="B28" s="6">
        <v>7.2035458422602892</v>
      </c>
      <c r="C28" s="7">
        <v>6.7</v>
      </c>
      <c r="D28" s="7">
        <v>6.9799999999999995</v>
      </c>
      <c r="E28" s="1">
        <v>7.24</v>
      </c>
      <c r="F28" s="1">
        <v>7.42</v>
      </c>
      <c r="G28" s="1">
        <v>7.87</v>
      </c>
      <c r="H28" s="7">
        <v>95.52000000000001</v>
      </c>
      <c r="I28" s="7">
        <v>40.93</v>
      </c>
      <c r="J28" s="7">
        <v>3.36</v>
      </c>
      <c r="K28" s="7">
        <v>238.54999999999998</v>
      </c>
      <c r="L28" s="7">
        <v>359.59288385499997</v>
      </c>
      <c r="M28">
        <f t="shared" si="1"/>
        <v>81.86</v>
      </c>
      <c r="O28" s="8">
        <f t="shared" si="2"/>
        <v>1.6047205464883252E-2</v>
      </c>
      <c r="P28" s="8">
        <f t="shared" si="3"/>
        <v>7.0149253731343286E-2</v>
      </c>
      <c r="Q28" s="8">
        <f t="shared" si="4"/>
        <v>2.4355300859598916E-2</v>
      </c>
      <c r="R28" s="8">
        <f t="shared" si="5"/>
        <v>1.7955801104972302E-2</v>
      </c>
      <c r="S28" s="8">
        <f t="shared" si="6"/>
        <v>2.0215633423180446E-2</v>
      </c>
      <c r="T28" s="8">
        <f t="shared" si="7"/>
        <v>2.414231257941557E-2</v>
      </c>
      <c r="U28" s="8">
        <f t="shared" si="8"/>
        <v>-2.5020938023450623E-2</v>
      </c>
      <c r="V28" s="8">
        <f t="shared" si="9"/>
        <v>-1.7102369899828496E-3</v>
      </c>
      <c r="W28" s="8">
        <f t="shared" si="10"/>
        <v>0</v>
      </c>
      <c r="X28" s="8">
        <f t="shared" si="11"/>
        <v>-5.4495912806540314E-4</v>
      </c>
      <c r="Y28" s="8">
        <f t="shared" si="12"/>
        <v>-3.5114402583926729E-3</v>
      </c>
      <c r="Z28" s="8">
        <f t="shared" si="13"/>
        <v>-1.7102369899828496E-3</v>
      </c>
      <c r="AB28" s="26">
        <f t="shared" si="14"/>
        <v>1.1526280972458199E-2</v>
      </c>
      <c r="AC28" s="26">
        <f t="shared" si="15"/>
        <v>6.7632483712766686E-2</v>
      </c>
      <c r="AD28" s="26">
        <f t="shared" si="16"/>
        <v>2.2063092536147973E-2</v>
      </c>
      <c r="AE28" s="26">
        <f t="shared" si="17"/>
        <v>1.5743041832462983E-2</v>
      </c>
      <c r="AF28" s="26">
        <f t="shared" si="18"/>
        <v>1.8034524011735671E-2</v>
      </c>
      <c r="AG28" s="26">
        <f t="shared" si="19"/>
        <v>2.1964310608493961E-2</v>
      </c>
      <c r="AH28" s="26">
        <f t="shared" si="20"/>
        <v>-3.0364318068511028E-2</v>
      </c>
      <c r="AI28" s="26">
        <f t="shared" si="21"/>
        <v>-1.4112003119020229E-2</v>
      </c>
      <c r="AJ28" s="26">
        <f t="shared" si="22"/>
        <v>-1.0229205971642284E-2</v>
      </c>
      <c r="AK28" s="26">
        <f t="shared" si="23"/>
        <v>1.0219561538060114E-3</v>
      </c>
      <c r="AL28" s="26">
        <f t="shared" si="24"/>
        <v>1.2794855363033441E-5</v>
      </c>
      <c r="AM28" s="26">
        <f t="shared" si="25"/>
        <v>-1.4112003119020229E-2</v>
      </c>
      <c r="AO28" s="27" t="e">
        <v>#VALUE!</v>
      </c>
      <c r="AP28" s="27" t="e">
        <v>#VALUE!</v>
      </c>
      <c r="AQ28" s="27" t="e">
        <v>#VALUE!</v>
      </c>
      <c r="AR28" s="27" t="e">
        <v>#VALUE!</v>
      </c>
      <c r="AS28" s="27" t="e">
        <v>#VALUE!</v>
      </c>
      <c r="AT28" s="27" t="e">
        <v>#VALUE!</v>
      </c>
      <c r="AU28" s="27" t="e">
        <v>#VALUE!</v>
      </c>
      <c r="AV28" s="27" t="e">
        <v>#VALUE!</v>
      </c>
      <c r="AW28" s="27" t="e">
        <v>#VALUE!</v>
      </c>
      <c r="AX28" s="27" t="e">
        <v>#VALUE!</v>
      </c>
      <c r="AY28" s="27" t="e">
        <v>#VALUE!</v>
      </c>
      <c r="AZ28" s="27" t="e">
        <v>#VALUE!</v>
      </c>
      <c r="BA28" s="27" t="e">
        <v>#VALUE!</v>
      </c>
    </row>
    <row r="29" spans="1:53" x14ac:dyDescent="0.2">
      <c r="A29" s="5">
        <v>26206</v>
      </c>
      <c r="B29" s="6">
        <v>7.319142622466746</v>
      </c>
      <c r="C29" s="7">
        <v>7.17</v>
      </c>
      <c r="D29" s="7">
        <v>7.1499999999999995</v>
      </c>
      <c r="E29" s="1">
        <v>7.37</v>
      </c>
      <c r="F29" s="1">
        <v>7.5699999999999994</v>
      </c>
      <c r="G29" s="1">
        <v>8.06</v>
      </c>
      <c r="H29" s="7">
        <v>93.13000000000001</v>
      </c>
      <c r="I29" s="7">
        <v>40.86</v>
      </c>
      <c r="J29" s="7">
        <v>3.36</v>
      </c>
      <c r="K29" s="7">
        <v>238.42</v>
      </c>
      <c r="L29" s="7">
        <v>358.33019492599999</v>
      </c>
      <c r="M29">
        <f t="shared" si="1"/>
        <v>81.72</v>
      </c>
      <c r="O29" s="8">
        <f t="shared" si="2"/>
        <v>-1.2922832111911475E-2</v>
      </c>
      <c r="P29" s="8">
        <f t="shared" si="3"/>
        <v>-8.3682008368201055E-3</v>
      </c>
      <c r="Q29" s="8">
        <f t="shared" si="4"/>
        <v>2.657342657342654E-2</v>
      </c>
      <c r="R29" s="8">
        <f t="shared" si="5"/>
        <v>2.3066485753052923E-2</v>
      </c>
      <c r="S29" s="8">
        <f t="shared" si="6"/>
        <v>3.0383091149273511E-2</v>
      </c>
      <c r="T29" s="8">
        <f t="shared" si="7"/>
        <v>2.1091811414392092E-2</v>
      </c>
      <c r="U29" s="8">
        <f t="shared" si="8"/>
        <v>4.4239235477289807E-2</v>
      </c>
      <c r="V29" s="8">
        <f t="shared" si="9"/>
        <v>-2.0802741067058261E-2</v>
      </c>
      <c r="W29" s="8">
        <f t="shared" si="10"/>
        <v>0</v>
      </c>
      <c r="X29" s="8">
        <f t="shared" si="11"/>
        <v>2.6004529821324063E-3</v>
      </c>
      <c r="Y29" s="8">
        <f t="shared" si="12"/>
        <v>-1.0748150322059669E-4</v>
      </c>
      <c r="Z29" s="8">
        <f t="shared" si="13"/>
        <v>-2.0802741067058261E-2</v>
      </c>
      <c r="AB29" s="26">
        <f t="shared" si="14"/>
        <v>-1.744375660433653E-2</v>
      </c>
      <c r="AC29" s="26">
        <f t="shared" si="15"/>
        <v>-1.0884970855396699E-2</v>
      </c>
      <c r="AD29" s="26">
        <f t="shared" si="16"/>
        <v>2.4281218249975596E-2</v>
      </c>
      <c r="AE29" s="26">
        <f t="shared" si="17"/>
        <v>2.0853726480543604E-2</v>
      </c>
      <c r="AF29" s="26">
        <f t="shared" si="18"/>
        <v>2.8201981737828737E-2</v>
      </c>
      <c r="AG29" s="26">
        <f t="shared" si="19"/>
        <v>1.8913809443470483E-2</v>
      </c>
      <c r="AH29" s="26">
        <f t="shared" si="20"/>
        <v>3.8895855432229398E-2</v>
      </c>
      <c r="AI29" s="26">
        <f t="shared" si="21"/>
        <v>-3.3204507196095641E-2</v>
      </c>
      <c r="AJ29" s="26">
        <f t="shared" si="22"/>
        <v>-1.0229205971642284E-2</v>
      </c>
      <c r="AK29" s="26">
        <f t="shared" si="23"/>
        <v>4.1673682640038208E-3</v>
      </c>
      <c r="AL29" s="26">
        <f t="shared" si="24"/>
        <v>3.4167536105351097E-3</v>
      </c>
      <c r="AM29" s="26">
        <f t="shared" si="25"/>
        <v>-3.3204507196095641E-2</v>
      </c>
      <c r="AO29" s="27" t="e">
        <v>#VALUE!</v>
      </c>
      <c r="AP29" s="27" t="e">
        <v>#VALUE!</v>
      </c>
      <c r="AQ29" s="27" t="e">
        <v>#VALUE!</v>
      </c>
      <c r="AR29" s="27" t="e">
        <v>#VALUE!</v>
      </c>
      <c r="AS29" s="27" t="e">
        <v>#VALUE!</v>
      </c>
      <c r="AT29" s="27" t="e">
        <v>#VALUE!</v>
      </c>
      <c r="AU29" s="27" t="e">
        <v>#VALUE!</v>
      </c>
      <c r="AV29" s="27" t="e">
        <v>#VALUE!</v>
      </c>
      <c r="AW29" s="27" t="e">
        <v>#VALUE!</v>
      </c>
      <c r="AX29" s="27" t="e">
        <v>#VALUE!</v>
      </c>
      <c r="AY29" s="27" t="e">
        <v>#VALUE!</v>
      </c>
      <c r="AZ29" s="27" t="e">
        <v>#VALUE!</v>
      </c>
      <c r="BA29" s="27" t="e">
        <v>#VALUE!</v>
      </c>
    </row>
    <row r="30" spans="1:53" x14ac:dyDescent="0.2">
      <c r="A30" s="5">
        <v>26237</v>
      </c>
      <c r="B30" s="6">
        <v>7.224558571153473</v>
      </c>
      <c r="C30" s="7">
        <v>7.1099999999999994</v>
      </c>
      <c r="D30" s="7">
        <v>7.34</v>
      </c>
      <c r="E30" s="1">
        <v>7.54</v>
      </c>
      <c r="F30" s="1">
        <v>7.8</v>
      </c>
      <c r="G30" s="1">
        <v>8.23</v>
      </c>
      <c r="H30" s="7">
        <v>97.25</v>
      </c>
      <c r="I30" s="7">
        <v>40.01</v>
      </c>
      <c r="J30" s="7">
        <v>3.36</v>
      </c>
      <c r="K30" s="7">
        <v>239.04</v>
      </c>
      <c r="L30" s="7">
        <v>358.29168105799999</v>
      </c>
      <c r="M30">
        <f t="shared" si="1"/>
        <v>80.02</v>
      </c>
      <c r="O30" s="8">
        <f t="shared" si="2"/>
        <v>3.6381699355868768E-2</v>
      </c>
      <c r="P30" s="8">
        <f t="shared" si="3"/>
        <v>5.6258790436005679E-3</v>
      </c>
      <c r="Q30" s="8">
        <f t="shared" si="4"/>
        <v>2.7247956403269047E-3</v>
      </c>
      <c r="R30" s="8">
        <f t="shared" si="5"/>
        <v>6.6312997347479641E-3</v>
      </c>
      <c r="S30" s="8">
        <f t="shared" si="6"/>
        <v>6.4102564102563875E-3</v>
      </c>
      <c r="T30" s="8">
        <f t="shared" si="7"/>
        <v>3.6452004860265674E-3</v>
      </c>
      <c r="U30" s="8">
        <f t="shared" si="8"/>
        <v>-3.5269922879177296E-2</v>
      </c>
      <c r="V30" s="8">
        <f t="shared" si="9"/>
        <v>-0.10997250687328164</v>
      </c>
      <c r="W30" s="8">
        <f t="shared" si="10"/>
        <v>0</v>
      </c>
      <c r="X30" s="8">
        <f t="shared" si="11"/>
        <v>2.5937081659972439E-3</v>
      </c>
      <c r="Y30" s="8">
        <f t="shared" si="12"/>
        <v>-1.4310358713492954E-3</v>
      </c>
      <c r="Z30" s="8">
        <f t="shared" si="13"/>
        <v>-0.10997250687328164</v>
      </c>
      <c r="AB30" s="26">
        <f t="shared" si="14"/>
        <v>3.1860774863443714E-2</v>
      </c>
      <c r="AC30" s="26">
        <f t="shared" si="15"/>
        <v>3.1091090250239739E-3</v>
      </c>
      <c r="AD30" s="26">
        <f t="shared" si="16"/>
        <v>4.325873168759607E-4</v>
      </c>
      <c r="AE30" s="26">
        <f t="shared" si="17"/>
        <v>4.4185404622386452E-3</v>
      </c>
      <c r="AF30" s="26">
        <f t="shared" si="18"/>
        <v>4.2291469988116146E-3</v>
      </c>
      <c r="AG30" s="26">
        <f t="shared" si="19"/>
        <v>1.4671985151049581E-3</v>
      </c>
      <c r="AH30" s="26">
        <f t="shared" si="20"/>
        <v>-4.0613302924237704E-2</v>
      </c>
      <c r="AI30" s="26">
        <f t="shared" si="21"/>
        <v>-0.12237427300231901</v>
      </c>
      <c r="AJ30" s="26">
        <f t="shared" si="22"/>
        <v>-1.0229205971642284E-2</v>
      </c>
      <c r="AK30" s="26">
        <f t="shared" si="23"/>
        <v>4.1606234478686584E-3</v>
      </c>
      <c r="AL30" s="26">
        <f t="shared" si="24"/>
        <v>2.0931992424064109E-3</v>
      </c>
      <c r="AM30" s="26">
        <f t="shared" si="25"/>
        <v>-0.12237427300231901</v>
      </c>
      <c r="AO30" s="27" t="e">
        <v>#VALUE!</v>
      </c>
      <c r="AP30" s="27" t="e">
        <v>#VALUE!</v>
      </c>
      <c r="AQ30" s="27" t="e">
        <v>#VALUE!</v>
      </c>
      <c r="AR30" s="27" t="e">
        <v>#VALUE!</v>
      </c>
      <c r="AS30" s="27" t="e">
        <v>#VALUE!</v>
      </c>
      <c r="AT30" s="27" t="e">
        <v>#VALUE!</v>
      </c>
      <c r="AU30" s="27" t="e">
        <v>#VALUE!</v>
      </c>
      <c r="AV30" s="27" t="e">
        <v>#VALUE!</v>
      </c>
      <c r="AW30" s="27" t="e">
        <v>#VALUE!</v>
      </c>
      <c r="AX30" s="27" t="e">
        <v>#VALUE!</v>
      </c>
      <c r="AY30" s="27" t="e">
        <v>#VALUE!</v>
      </c>
      <c r="AZ30" s="27" t="e">
        <v>#VALUE!</v>
      </c>
      <c r="BA30" s="27" t="e">
        <v>#VALUE!</v>
      </c>
    </row>
    <row r="31" spans="1:53" x14ac:dyDescent="0.2">
      <c r="A31" s="5">
        <v>26267</v>
      </c>
      <c r="B31" s="6">
        <v>7.4874002890680442</v>
      </c>
      <c r="C31" s="7">
        <v>7.1499999999999995</v>
      </c>
      <c r="D31" s="7">
        <v>7.3599999999999994</v>
      </c>
      <c r="E31" s="1">
        <v>7.59</v>
      </c>
      <c r="F31" s="1">
        <v>7.85</v>
      </c>
      <c r="G31" s="1">
        <v>8.26</v>
      </c>
      <c r="H31" s="7">
        <v>93.820000000000007</v>
      </c>
      <c r="I31" s="7">
        <v>35.61</v>
      </c>
      <c r="J31" s="7">
        <v>3.36</v>
      </c>
      <c r="K31" s="7">
        <v>239.66</v>
      </c>
      <c r="L31" s="7">
        <v>357.77895280999996</v>
      </c>
      <c r="M31">
        <f t="shared" si="1"/>
        <v>71.22</v>
      </c>
      <c r="O31" s="8">
        <f t="shared" si="2"/>
        <v>8.0207586461914948E-2</v>
      </c>
      <c r="P31" s="8">
        <f t="shared" si="3"/>
        <v>7.1328671328671378E-2</v>
      </c>
      <c r="Q31" s="8">
        <f t="shared" si="4"/>
        <v>5.0271739130434812E-2</v>
      </c>
      <c r="R31" s="8">
        <f t="shared" si="5"/>
        <v>4.6113306982872082E-2</v>
      </c>
      <c r="S31" s="8">
        <f t="shared" si="6"/>
        <v>4.7133757961783651E-2</v>
      </c>
      <c r="T31" s="8">
        <f t="shared" si="7"/>
        <v>4.8426150121065437E-2</v>
      </c>
      <c r="U31" s="8">
        <f t="shared" si="8"/>
        <v>-1.8652739287998266E-2</v>
      </c>
      <c r="V31" s="8">
        <f t="shared" si="9"/>
        <v>-1.2075259758494772E-2</v>
      </c>
      <c r="W31" s="8">
        <f t="shared" si="10"/>
        <v>0</v>
      </c>
      <c r="X31" s="8">
        <f t="shared" si="11"/>
        <v>3.3380622548606631E-4</v>
      </c>
      <c r="Y31" s="8">
        <f t="shared" si="12"/>
        <v>-7.154666812814181E-5</v>
      </c>
      <c r="Z31" s="8">
        <f t="shared" si="13"/>
        <v>-1.2075259758494772E-2</v>
      </c>
      <c r="AB31" s="26">
        <f t="shared" si="14"/>
        <v>7.5686661969489893E-2</v>
      </c>
      <c r="AC31" s="26">
        <f t="shared" si="15"/>
        <v>6.8811901310094778E-2</v>
      </c>
      <c r="AD31" s="26">
        <f t="shared" si="16"/>
        <v>4.7979530806983868E-2</v>
      </c>
      <c r="AE31" s="26">
        <f t="shared" si="17"/>
        <v>4.3900547710362767E-2</v>
      </c>
      <c r="AF31" s="26">
        <f t="shared" si="18"/>
        <v>4.4952648550338876E-2</v>
      </c>
      <c r="AG31" s="26">
        <f t="shared" si="19"/>
        <v>4.6248148150143831E-2</v>
      </c>
      <c r="AH31" s="26">
        <f t="shared" si="20"/>
        <v>-2.3996119333058671E-2</v>
      </c>
      <c r="AI31" s="26">
        <f t="shared" si="21"/>
        <v>-2.4477025887532151E-2</v>
      </c>
      <c r="AJ31" s="26">
        <f t="shared" si="22"/>
        <v>-1.0229205971642284E-2</v>
      </c>
      <c r="AK31" s="26">
        <f t="shared" si="23"/>
        <v>1.9007215073574809E-3</v>
      </c>
      <c r="AL31" s="26">
        <f t="shared" si="24"/>
        <v>3.4526884456275646E-3</v>
      </c>
      <c r="AM31" s="26">
        <f t="shared" si="25"/>
        <v>-2.4477025887532151E-2</v>
      </c>
      <c r="AO31" s="27" t="e">
        <v>#VALUE!</v>
      </c>
      <c r="AP31" s="27" t="e">
        <v>#VALUE!</v>
      </c>
      <c r="AQ31" s="27" t="e">
        <v>#VALUE!</v>
      </c>
      <c r="AR31" s="27" t="e">
        <v>#VALUE!</v>
      </c>
      <c r="AS31" s="27" t="e">
        <v>#VALUE!</v>
      </c>
      <c r="AT31" s="27" t="e">
        <v>#VALUE!</v>
      </c>
      <c r="AU31" s="27" t="e">
        <v>#VALUE!</v>
      </c>
      <c r="AV31" s="27" t="e">
        <v>#VALUE!</v>
      </c>
      <c r="AW31" s="27" t="e">
        <v>#VALUE!</v>
      </c>
      <c r="AX31" s="27" t="e">
        <v>#VALUE!</v>
      </c>
      <c r="AY31" s="27" t="e">
        <v>#VALUE!</v>
      </c>
      <c r="AZ31" s="27" t="e">
        <v>#VALUE!</v>
      </c>
      <c r="BA31" s="27" t="e">
        <v>#VALUE!</v>
      </c>
    </row>
    <row r="32" spans="1:53" x14ac:dyDescent="0.2">
      <c r="A32" s="5">
        <v>26298</v>
      </c>
      <c r="B32" s="6">
        <v>8.0879465951284359</v>
      </c>
      <c r="C32" s="7">
        <v>7.66</v>
      </c>
      <c r="D32" s="7">
        <v>7.7299999999999995</v>
      </c>
      <c r="E32" s="1">
        <v>7.9399999999999995</v>
      </c>
      <c r="F32" s="1">
        <v>8.2200000000000006</v>
      </c>
      <c r="G32" s="1">
        <v>8.66</v>
      </c>
      <c r="H32" s="7">
        <v>92.070000000000007</v>
      </c>
      <c r="I32" s="7">
        <v>35.18</v>
      </c>
      <c r="J32" s="7">
        <v>3.36</v>
      </c>
      <c r="K32" s="7">
        <v>239.73999999999998</v>
      </c>
      <c r="L32" s="7">
        <v>357.75335491800001</v>
      </c>
      <c r="M32">
        <f t="shared" si="1"/>
        <v>70.36</v>
      </c>
      <c r="O32" s="8">
        <f t="shared" si="2"/>
        <v>7.8287008659878587E-3</v>
      </c>
      <c r="P32" s="8">
        <f t="shared" si="3"/>
        <v>1.958224543080922E-2</v>
      </c>
      <c r="Q32" s="8">
        <f t="shared" si="4"/>
        <v>2.4579560155239433E-2</v>
      </c>
      <c r="R32" s="8">
        <f t="shared" si="5"/>
        <v>2.7707808564231717E-2</v>
      </c>
      <c r="S32" s="8">
        <f t="shared" si="6"/>
        <v>1.703163017031617E-2</v>
      </c>
      <c r="T32" s="8">
        <f t="shared" si="7"/>
        <v>2.4249422632794282E-2</v>
      </c>
      <c r="U32" s="8">
        <f t="shared" si="8"/>
        <v>-7.6463560334528169E-2</v>
      </c>
      <c r="V32" s="8">
        <f t="shared" si="9"/>
        <v>-9.6645821489483863E-3</v>
      </c>
      <c r="W32" s="8">
        <f t="shared" si="10"/>
        <v>0</v>
      </c>
      <c r="X32" s="8">
        <f t="shared" si="11"/>
        <v>1.334779344289716E-3</v>
      </c>
      <c r="Y32" s="8">
        <f t="shared" si="12"/>
        <v>1.7889868011056187E-4</v>
      </c>
      <c r="Z32" s="8">
        <f t="shared" si="13"/>
        <v>-9.6645821489483863E-3</v>
      </c>
      <c r="AB32" s="26">
        <f t="shared" si="14"/>
        <v>3.3077763735628058E-3</v>
      </c>
      <c r="AC32" s="26">
        <f t="shared" si="15"/>
        <v>1.7065475412232627E-2</v>
      </c>
      <c r="AD32" s="26">
        <f t="shared" si="16"/>
        <v>2.2287351831788489E-2</v>
      </c>
      <c r="AE32" s="26">
        <f t="shared" si="17"/>
        <v>2.5495049291722399E-2</v>
      </c>
      <c r="AF32" s="26">
        <f t="shared" si="18"/>
        <v>1.4850520758871397E-2</v>
      </c>
      <c r="AG32" s="26">
        <f t="shared" si="19"/>
        <v>2.2071420661872673E-2</v>
      </c>
      <c r="AH32" s="26">
        <f t="shared" si="20"/>
        <v>-8.1806940379588577E-2</v>
      </c>
      <c r="AI32" s="26">
        <f t="shared" si="21"/>
        <v>-2.2066348277985766E-2</v>
      </c>
      <c r="AJ32" s="26">
        <f t="shared" si="22"/>
        <v>-1.0229205971642284E-2</v>
      </c>
      <c r="AK32" s="26">
        <f t="shared" si="23"/>
        <v>2.9016946261611306E-3</v>
      </c>
      <c r="AL32" s="26">
        <f t="shared" si="24"/>
        <v>3.7031337938662682E-3</v>
      </c>
      <c r="AM32" s="26">
        <f t="shared" si="25"/>
        <v>-2.2066348277985766E-2</v>
      </c>
      <c r="AO32" s="27" t="e">
        <v>#VALUE!</v>
      </c>
      <c r="AP32" s="27" t="e">
        <v>#VALUE!</v>
      </c>
      <c r="AQ32" s="27" t="e">
        <v>#VALUE!</v>
      </c>
      <c r="AR32" s="27" t="e">
        <v>#VALUE!</v>
      </c>
      <c r="AS32" s="27" t="e">
        <v>#VALUE!</v>
      </c>
      <c r="AT32" s="27" t="e">
        <v>#VALUE!</v>
      </c>
      <c r="AU32" s="27" t="e">
        <v>#VALUE!</v>
      </c>
      <c r="AV32" s="27" t="e">
        <v>#VALUE!</v>
      </c>
      <c r="AW32" s="27" t="e">
        <v>#VALUE!</v>
      </c>
      <c r="AX32" s="27" t="e">
        <v>#VALUE!</v>
      </c>
      <c r="AY32" s="27" t="e">
        <v>#VALUE!</v>
      </c>
      <c r="AZ32" s="27" t="e">
        <v>#VALUE!</v>
      </c>
      <c r="BA32" s="27" t="e">
        <v>#VALUE!</v>
      </c>
    </row>
    <row r="33" spans="1:54" x14ac:dyDescent="0.2">
      <c r="A33" s="5">
        <v>26329</v>
      </c>
      <c r="B33" s="6">
        <v>8.1512647096417812</v>
      </c>
      <c r="C33" s="7">
        <v>7.81</v>
      </c>
      <c r="D33" s="7">
        <v>7.92</v>
      </c>
      <c r="E33" s="1">
        <v>8.16</v>
      </c>
      <c r="F33" s="1">
        <v>8.36</v>
      </c>
      <c r="G33" s="1">
        <v>8.8699999999999992</v>
      </c>
      <c r="H33" s="7">
        <v>85.03</v>
      </c>
      <c r="I33" s="7">
        <v>34.839999999999996</v>
      </c>
      <c r="J33" s="7">
        <v>3.36</v>
      </c>
      <c r="K33" s="7">
        <v>240.06</v>
      </c>
      <c r="L33" s="7">
        <v>357.81735652099997</v>
      </c>
      <c r="M33">
        <f t="shared" si="1"/>
        <v>69.679999999999993</v>
      </c>
      <c r="O33" s="8">
        <f t="shared" si="2"/>
        <v>-9.5636258025680765E-2</v>
      </c>
      <c r="P33" s="8">
        <f t="shared" si="3"/>
        <v>-7.1702944942381497E-2</v>
      </c>
      <c r="Q33" s="8">
        <f t="shared" si="4"/>
        <v>2.525252525252375E-3</v>
      </c>
      <c r="R33" s="8">
        <f t="shared" si="5"/>
        <v>-2.450980392156854E-3</v>
      </c>
      <c r="S33" s="8">
        <f t="shared" si="6"/>
        <v>-4.7846889952152249E-3</v>
      </c>
      <c r="T33" s="8">
        <f t="shared" si="7"/>
        <v>-9.0191657271702086E-3</v>
      </c>
      <c r="U33" s="8">
        <f t="shared" si="8"/>
        <v>5.2687286839938841E-2</v>
      </c>
      <c r="V33" s="8">
        <f t="shared" si="9"/>
        <v>3.7313432835821558E-3</v>
      </c>
      <c r="W33" s="8">
        <f t="shared" si="10"/>
        <v>0</v>
      </c>
      <c r="X33" s="8">
        <f t="shared" si="11"/>
        <v>1.7495626093475547E-3</v>
      </c>
      <c r="Y33" s="8">
        <f t="shared" si="12"/>
        <v>-7.1554357365166688E-5</v>
      </c>
      <c r="Z33" s="8">
        <f t="shared" si="13"/>
        <v>3.7313432835821558E-3</v>
      </c>
      <c r="AB33" s="26">
        <f t="shared" si="14"/>
        <v>-0.10015718251810582</v>
      </c>
      <c r="AC33" s="26">
        <f t="shared" si="15"/>
        <v>-7.4219714960958097E-2</v>
      </c>
      <c r="AD33" s="26">
        <f t="shared" si="16"/>
        <v>2.3304420180143099E-4</v>
      </c>
      <c r="AE33" s="26">
        <f t="shared" si="17"/>
        <v>-4.6637396646661729E-3</v>
      </c>
      <c r="AF33" s="26">
        <f t="shared" si="18"/>
        <v>-6.9657984066599978E-3</v>
      </c>
      <c r="AG33" s="26">
        <f t="shared" si="19"/>
        <v>-1.1197167698091818E-2</v>
      </c>
      <c r="AH33" s="26">
        <f t="shared" si="20"/>
        <v>4.7343906794878432E-2</v>
      </c>
      <c r="AI33" s="26">
        <f t="shared" si="21"/>
        <v>-8.6704228454552237E-3</v>
      </c>
      <c r="AJ33" s="26">
        <f t="shared" si="22"/>
        <v>-1.0229205971642284E-2</v>
      </c>
      <c r="AK33" s="26">
        <f t="shared" si="23"/>
        <v>3.3164778912189692E-3</v>
      </c>
      <c r="AL33" s="26">
        <f t="shared" si="24"/>
        <v>3.4526807563905397E-3</v>
      </c>
      <c r="AM33" s="26">
        <f t="shared" si="25"/>
        <v>-8.6704228454552237E-3</v>
      </c>
      <c r="AO33" s="27" t="e">
        <v>#VALUE!</v>
      </c>
      <c r="AP33" s="27" t="e">
        <v>#VALUE!</v>
      </c>
      <c r="AQ33" s="27" t="e">
        <v>#VALUE!</v>
      </c>
      <c r="AR33" s="27" t="e">
        <v>#VALUE!</v>
      </c>
      <c r="AS33" s="27" t="e">
        <v>#VALUE!</v>
      </c>
      <c r="AT33" s="27" t="e">
        <v>#VALUE!</v>
      </c>
      <c r="AU33" s="27" t="e">
        <v>#VALUE!</v>
      </c>
      <c r="AV33" s="27" t="e">
        <v>#VALUE!</v>
      </c>
      <c r="AW33" s="27" t="e">
        <v>#VALUE!</v>
      </c>
      <c r="AX33" s="27" t="e">
        <v>#VALUE!</v>
      </c>
      <c r="AY33" s="27" t="e">
        <v>#VALUE!</v>
      </c>
      <c r="AZ33" s="27" t="e">
        <v>#VALUE!</v>
      </c>
      <c r="BA33" s="27" t="e">
        <v>#VALUE!</v>
      </c>
    </row>
    <row r="34" spans="1:54" x14ac:dyDescent="0.2">
      <c r="A34" s="5">
        <v>26358</v>
      </c>
      <c r="B34" s="6">
        <v>7.3717082546348536</v>
      </c>
      <c r="C34" s="7">
        <v>7.25</v>
      </c>
      <c r="D34" s="7">
        <v>7.9399999999999995</v>
      </c>
      <c r="E34" s="1">
        <v>8.14</v>
      </c>
      <c r="F34" s="1">
        <v>8.32</v>
      </c>
      <c r="G34" s="1">
        <v>8.7899999999999991</v>
      </c>
      <c r="H34" s="7">
        <v>89.51</v>
      </c>
      <c r="I34" s="7">
        <v>34.97</v>
      </c>
      <c r="J34" s="7">
        <v>3.36</v>
      </c>
      <c r="K34" s="7">
        <v>240.48</v>
      </c>
      <c r="L34" s="7">
        <v>357.79175313000002</v>
      </c>
      <c r="M34">
        <f t="shared" si="1"/>
        <v>69.94</v>
      </c>
      <c r="O34" s="8">
        <f t="shared" si="2"/>
        <v>-7.1224766064812872E-2</v>
      </c>
      <c r="P34" s="8">
        <f t="shared" si="3"/>
        <v>-2.344827586206899E-2</v>
      </c>
      <c r="Q34" s="8">
        <f t="shared" si="4"/>
        <v>-1.133501259445846E-2</v>
      </c>
      <c r="R34" s="8">
        <f t="shared" si="5"/>
        <v>-8.5995085995086429E-3</v>
      </c>
      <c r="S34" s="8">
        <f t="shared" si="6"/>
        <v>-1.6826923076923128E-2</v>
      </c>
      <c r="T34" s="8">
        <f t="shared" si="7"/>
        <v>-1.7064846416382062E-2</v>
      </c>
      <c r="U34" s="8">
        <f t="shared" si="8"/>
        <v>1.4523516925482038E-3</v>
      </c>
      <c r="V34" s="8">
        <f t="shared" si="9"/>
        <v>4.0034315127253084E-3</v>
      </c>
      <c r="W34" s="8">
        <f t="shared" si="10"/>
        <v>0</v>
      </c>
      <c r="X34" s="8">
        <f t="shared" si="11"/>
        <v>4.9900199600805273E-4</v>
      </c>
      <c r="Y34" s="8">
        <f t="shared" si="12"/>
        <v>-4.6488705383773699E-4</v>
      </c>
      <c r="Z34" s="8">
        <f t="shared" si="13"/>
        <v>4.0034315127253084E-3</v>
      </c>
      <c r="AB34" s="26">
        <f t="shared" si="14"/>
        <v>-7.5745690557237927E-2</v>
      </c>
      <c r="AC34" s="26">
        <f t="shared" si="15"/>
        <v>-2.5965045880645583E-2</v>
      </c>
      <c r="AD34" s="26">
        <f t="shared" si="16"/>
        <v>-1.3627220917909404E-2</v>
      </c>
      <c r="AE34" s="26">
        <f t="shared" si="17"/>
        <v>-1.0812267872017962E-2</v>
      </c>
      <c r="AF34" s="26">
        <f t="shared" si="18"/>
        <v>-1.9008032488367903E-2</v>
      </c>
      <c r="AG34" s="26">
        <f t="shared" si="19"/>
        <v>-1.9242848387303672E-2</v>
      </c>
      <c r="AH34" s="26">
        <f t="shared" si="20"/>
        <v>-3.8910283525122012E-3</v>
      </c>
      <c r="AI34" s="26">
        <f t="shared" si="21"/>
        <v>-8.3983346163120712E-3</v>
      </c>
      <c r="AJ34" s="26">
        <f t="shared" si="22"/>
        <v>-1.0229205971642284E-2</v>
      </c>
      <c r="AK34" s="26">
        <f t="shared" si="23"/>
        <v>2.0659172778794673E-3</v>
      </c>
      <c r="AL34" s="26">
        <f t="shared" si="24"/>
        <v>3.0593480599179694E-3</v>
      </c>
      <c r="AM34" s="26">
        <f t="shared" si="25"/>
        <v>-8.3983346163120712E-3</v>
      </c>
      <c r="AO34" s="27" t="e">
        <v>#VALUE!</v>
      </c>
      <c r="AP34" s="27" t="e">
        <v>#VALUE!</v>
      </c>
      <c r="AQ34" s="27" t="e">
        <v>#VALUE!</v>
      </c>
      <c r="AR34" s="27" t="e">
        <v>#VALUE!</v>
      </c>
      <c r="AS34" s="27" t="e">
        <v>#VALUE!</v>
      </c>
      <c r="AT34" s="27" t="e">
        <v>#VALUE!</v>
      </c>
      <c r="AU34" s="27" t="e">
        <v>#VALUE!</v>
      </c>
      <c r="AV34" s="27" t="e">
        <v>#VALUE!</v>
      </c>
      <c r="AW34" s="27" t="e">
        <v>#VALUE!</v>
      </c>
      <c r="AX34" s="27" t="e">
        <v>#VALUE!</v>
      </c>
      <c r="AY34" s="27" t="e">
        <v>#VALUE!</v>
      </c>
      <c r="AZ34" s="27" t="e">
        <v>#VALUE!</v>
      </c>
      <c r="BA34" s="27" t="e">
        <v>#VALUE!</v>
      </c>
    </row>
    <row r="35" spans="1:54" x14ac:dyDescent="0.2">
      <c r="A35" s="5">
        <v>26389</v>
      </c>
      <c r="B35" s="6">
        <v>6.8466600587004365</v>
      </c>
      <c r="C35" s="7">
        <v>7.08</v>
      </c>
      <c r="D35" s="7">
        <v>7.85</v>
      </c>
      <c r="E35" s="1">
        <v>8.07</v>
      </c>
      <c r="F35" s="1">
        <v>8.18</v>
      </c>
      <c r="G35" s="1">
        <v>8.64</v>
      </c>
      <c r="H35" s="7">
        <v>89.64</v>
      </c>
      <c r="I35" s="7">
        <v>35.11</v>
      </c>
      <c r="J35" s="7">
        <v>3.36</v>
      </c>
      <c r="K35" s="7">
        <v>240.6</v>
      </c>
      <c r="L35" s="7">
        <v>357.62542037599997</v>
      </c>
      <c r="M35">
        <f t="shared" si="1"/>
        <v>70.22</v>
      </c>
      <c r="O35" s="8">
        <f t="shared" si="2"/>
        <v>-1.9906275754764335E-2</v>
      </c>
      <c r="P35" s="8">
        <f t="shared" si="3"/>
        <v>4.5197740112994156E-2</v>
      </c>
      <c r="Q35" s="8">
        <f t="shared" si="4"/>
        <v>-1.2738853503184711E-3</v>
      </c>
      <c r="R35" s="8">
        <f t="shared" si="5"/>
        <v>-3.7174721189592308E-3</v>
      </c>
      <c r="S35" s="8">
        <f t="shared" si="6"/>
        <v>6.1124694376528677E-3</v>
      </c>
      <c r="T35" s="8">
        <f t="shared" si="7"/>
        <v>8.101851851851638E-3</v>
      </c>
      <c r="U35" s="8">
        <f t="shared" si="8"/>
        <v>-9.0473003123605511E-2</v>
      </c>
      <c r="V35" s="8">
        <f t="shared" si="9"/>
        <v>2.4209626886926738E-2</v>
      </c>
      <c r="W35" s="8">
        <f t="shared" si="10"/>
        <v>0</v>
      </c>
      <c r="X35" s="8">
        <f t="shared" si="11"/>
        <v>1.6625103906897643E-4</v>
      </c>
      <c r="Y35" s="8">
        <f t="shared" si="12"/>
        <v>1.3248931312037637E-3</v>
      </c>
      <c r="Z35" s="8">
        <f t="shared" si="13"/>
        <v>2.4209626886926738E-2</v>
      </c>
      <c r="AB35" s="26">
        <f t="shared" si="14"/>
        <v>-2.442720024718939E-2</v>
      </c>
      <c r="AC35" s="26">
        <f t="shared" si="15"/>
        <v>4.2680970094417563E-2</v>
      </c>
      <c r="AD35" s="26">
        <f t="shared" si="16"/>
        <v>-3.566093673769415E-3</v>
      </c>
      <c r="AE35" s="26">
        <f t="shared" si="17"/>
        <v>-5.9302313914685496E-3</v>
      </c>
      <c r="AF35" s="26">
        <f t="shared" si="18"/>
        <v>3.9313600262080948E-3</v>
      </c>
      <c r="AG35" s="26">
        <f t="shared" si="19"/>
        <v>5.9238498809300287E-3</v>
      </c>
      <c r="AH35" s="26">
        <f t="shared" si="20"/>
        <v>-9.581638316866592E-2</v>
      </c>
      <c r="AI35" s="26">
        <f t="shared" si="21"/>
        <v>1.1807860757889359E-2</v>
      </c>
      <c r="AJ35" s="26">
        <f t="shared" si="22"/>
        <v>-1.0229205971642284E-2</v>
      </c>
      <c r="AK35" s="26">
        <f t="shared" si="23"/>
        <v>1.733166320940391E-3</v>
      </c>
      <c r="AL35" s="26">
        <f t="shared" si="24"/>
        <v>4.8491282449594705E-3</v>
      </c>
      <c r="AM35" s="26">
        <f t="shared" si="25"/>
        <v>1.1807860757889359E-2</v>
      </c>
    </row>
    <row r="36" spans="1:54" x14ac:dyDescent="0.2">
      <c r="A36" s="5">
        <v>26419</v>
      </c>
      <c r="B36" s="6">
        <v>6.7103685555728143</v>
      </c>
      <c r="C36" s="7">
        <v>7.3999999999999995</v>
      </c>
      <c r="D36" s="7">
        <v>7.84</v>
      </c>
      <c r="E36" s="1">
        <v>8.0399999999999991</v>
      </c>
      <c r="F36" s="1">
        <v>8.23</v>
      </c>
      <c r="G36" s="1">
        <v>8.7099999999999991</v>
      </c>
      <c r="H36" s="7">
        <v>81.53</v>
      </c>
      <c r="I36" s="7">
        <v>35.96</v>
      </c>
      <c r="J36" s="7">
        <v>3.36</v>
      </c>
      <c r="K36" s="7">
        <v>240.64</v>
      </c>
      <c r="L36" s="7">
        <v>358.09923583900002</v>
      </c>
      <c r="M36">
        <f t="shared" si="1"/>
        <v>71.92</v>
      </c>
      <c r="O36" s="8">
        <f t="shared" si="2"/>
        <v>5.1584159059188339E-2</v>
      </c>
      <c r="P36" s="8">
        <f t="shared" si="3"/>
        <v>7.0270270270270441E-2</v>
      </c>
      <c r="Q36" s="8">
        <f t="shared" si="4"/>
        <v>3.5714285714285587E-2</v>
      </c>
      <c r="R36" s="8">
        <f t="shared" si="5"/>
        <v>2.6119402985074647E-2</v>
      </c>
      <c r="S36" s="8">
        <f t="shared" si="6"/>
        <v>3.2806804374240439E-2</v>
      </c>
      <c r="T36" s="8">
        <f t="shared" si="7"/>
        <v>3.214695752009189E-2</v>
      </c>
      <c r="U36" s="8">
        <f t="shared" si="8"/>
        <v>-6.0959156138844617E-2</v>
      </c>
      <c r="V36" s="8">
        <f t="shared" si="9"/>
        <v>2.780867630700623E-4</v>
      </c>
      <c r="W36" s="8">
        <f t="shared" si="10"/>
        <v>0</v>
      </c>
      <c r="X36" s="8">
        <f t="shared" si="11"/>
        <v>-9.5578457446798826E-4</v>
      </c>
      <c r="Y36" s="8">
        <f t="shared" si="12"/>
        <v>2.2969712433840161E-3</v>
      </c>
      <c r="Z36" s="8">
        <f t="shared" si="13"/>
        <v>2.780867630700623E-4</v>
      </c>
      <c r="AB36" s="26">
        <f t="shared" si="14"/>
        <v>4.7063234566763285E-2</v>
      </c>
      <c r="AC36" s="26">
        <f t="shared" si="15"/>
        <v>6.7753500251693841E-2</v>
      </c>
      <c r="AD36" s="26">
        <f t="shared" si="16"/>
        <v>3.3422077390834644E-2</v>
      </c>
      <c r="AE36" s="26">
        <f t="shared" si="17"/>
        <v>2.3906643712565328E-2</v>
      </c>
      <c r="AF36" s="26">
        <f t="shared" si="18"/>
        <v>3.0625694962795665E-2</v>
      </c>
      <c r="AG36" s="26">
        <f t="shared" si="19"/>
        <v>2.9968955549170281E-2</v>
      </c>
      <c r="AH36" s="26">
        <f t="shared" si="20"/>
        <v>-6.6302536183905025E-2</v>
      </c>
      <c r="AI36" s="26">
        <f t="shared" si="21"/>
        <v>-1.2123679365967317E-2</v>
      </c>
      <c r="AJ36" s="26">
        <f t="shared" si="22"/>
        <v>-1.0229205971642284E-2</v>
      </c>
      <c r="AK36" s="26">
        <f t="shared" si="23"/>
        <v>6.1113070740342629E-4</v>
      </c>
      <c r="AL36" s="26">
        <f t="shared" si="24"/>
        <v>5.821206357139723E-3</v>
      </c>
      <c r="AM36" s="26">
        <f t="shared" si="25"/>
        <v>-1.2123679365967317E-2</v>
      </c>
      <c r="AO36" s="34" t="s">
        <v>70</v>
      </c>
      <c r="AP36" s="34"/>
      <c r="AR36" s="41" t="s">
        <v>51</v>
      </c>
      <c r="AS36" s="41"/>
      <c r="AT36" s="41"/>
      <c r="AU36" s="42" t="s">
        <v>52</v>
      </c>
      <c r="AV36" s="41"/>
    </row>
    <row r="37" spans="1:54" x14ac:dyDescent="0.2">
      <c r="A37" s="5">
        <v>26450</v>
      </c>
      <c r="B37" s="6">
        <v>7.0565172744892584</v>
      </c>
      <c r="C37" s="7">
        <v>7.92</v>
      </c>
      <c r="D37" s="7">
        <v>8.1199999999999992</v>
      </c>
      <c r="E37" s="1">
        <v>8.25</v>
      </c>
      <c r="F37" s="1">
        <v>8.5</v>
      </c>
      <c r="G37" s="1">
        <v>8.99</v>
      </c>
      <c r="H37" s="7">
        <v>76.56</v>
      </c>
      <c r="I37" s="7">
        <v>35.97</v>
      </c>
      <c r="J37" s="7">
        <v>3.36</v>
      </c>
      <c r="K37" s="7">
        <v>240.41</v>
      </c>
      <c r="L37" s="7">
        <v>358.92177948599999</v>
      </c>
      <c r="M37">
        <f t="shared" si="1"/>
        <v>71.94</v>
      </c>
      <c r="O37" s="8">
        <f t="shared" si="2"/>
        <v>-2.3794037813598679E-2</v>
      </c>
      <c r="P37" s="8">
        <f t="shared" si="3"/>
        <v>-8.8383838383838675E-3</v>
      </c>
      <c r="Q37" s="8">
        <f t="shared" si="4"/>
        <v>4.556650246305427E-2</v>
      </c>
      <c r="R37" s="8">
        <f t="shared" si="5"/>
        <v>4.1212121212121255E-2</v>
      </c>
      <c r="S37" s="8">
        <f t="shared" si="6"/>
        <v>3.1764705882352917E-2</v>
      </c>
      <c r="T37" s="8">
        <f t="shared" si="7"/>
        <v>3.0033370411568283E-2</v>
      </c>
      <c r="U37" s="8">
        <f t="shared" si="8"/>
        <v>-5.0026123301985304E-2</v>
      </c>
      <c r="V37" s="8">
        <f t="shared" si="9"/>
        <v>-1.5568529329997305E-2</v>
      </c>
      <c r="W37" s="8">
        <f t="shared" si="10"/>
        <v>0</v>
      </c>
      <c r="X37" s="8">
        <f t="shared" si="11"/>
        <v>-2.5789276652385951E-3</v>
      </c>
      <c r="Y37" s="8">
        <f t="shared" si="12"/>
        <v>-7.1775209732005685E-5</v>
      </c>
      <c r="Z37" s="8">
        <f t="shared" si="13"/>
        <v>-1.5568529329997305E-2</v>
      </c>
      <c r="AB37" s="26">
        <f t="shared" si="14"/>
        <v>-2.8314962306023733E-2</v>
      </c>
      <c r="AC37" s="26">
        <f t="shared" si="15"/>
        <v>-1.1355153856960461E-2</v>
      </c>
      <c r="AD37" s="26">
        <f t="shared" si="16"/>
        <v>4.3274294139603327E-2</v>
      </c>
      <c r="AE37" s="26">
        <f t="shared" si="17"/>
        <v>3.899936193961194E-2</v>
      </c>
      <c r="AF37" s="26">
        <f t="shared" si="18"/>
        <v>2.9583596470908143E-2</v>
      </c>
      <c r="AG37" s="26">
        <f t="shared" si="19"/>
        <v>2.7855368440646674E-2</v>
      </c>
      <c r="AH37" s="26">
        <f t="shared" si="20"/>
        <v>-5.5369503347045712E-2</v>
      </c>
      <c r="AI37" s="26">
        <f t="shared" si="21"/>
        <v>-2.7970295459034684E-2</v>
      </c>
      <c r="AJ37" s="26">
        <f t="shared" si="22"/>
        <v>-1.0229205971642284E-2</v>
      </c>
      <c r="AK37" s="26">
        <f t="shared" si="23"/>
        <v>-1.0120123833671805E-3</v>
      </c>
      <c r="AL37" s="26">
        <f t="shared" si="24"/>
        <v>3.4524599040237007E-3</v>
      </c>
      <c r="AM37" s="26">
        <f t="shared" si="25"/>
        <v>-2.7970295459034684E-2</v>
      </c>
    </row>
    <row r="38" spans="1:54" x14ac:dyDescent="0.2">
      <c r="A38" s="5">
        <v>26480</v>
      </c>
      <c r="B38" s="6">
        <v>6.8886142356277489</v>
      </c>
      <c r="C38" s="7">
        <v>7.85</v>
      </c>
      <c r="D38" s="7">
        <v>8.49</v>
      </c>
      <c r="E38" s="1">
        <v>8.59</v>
      </c>
      <c r="F38" s="1">
        <v>8.77</v>
      </c>
      <c r="G38" s="1">
        <v>9.26</v>
      </c>
      <c r="H38" s="7">
        <v>72.73</v>
      </c>
      <c r="I38" s="7">
        <v>35.409999999999997</v>
      </c>
      <c r="J38" s="7">
        <v>3.36</v>
      </c>
      <c r="K38" s="7">
        <v>239.79</v>
      </c>
      <c r="L38" s="7">
        <v>358.89601779999998</v>
      </c>
      <c r="M38">
        <f t="shared" si="1"/>
        <v>70.819999999999993</v>
      </c>
      <c r="O38" s="8">
        <f t="shared" si="2"/>
        <v>-3.3481515255718963E-2</v>
      </c>
      <c r="P38" s="8">
        <f t="shared" si="3"/>
        <v>-4.84076433121019E-2</v>
      </c>
      <c r="Q38" s="8">
        <f t="shared" si="4"/>
        <v>-4.7114252061249973E-3</v>
      </c>
      <c r="R38" s="8">
        <f t="shared" si="5"/>
        <v>6.9848661233993248E-3</v>
      </c>
      <c r="S38" s="8">
        <f t="shared" si="6"/>
        <v>1.8244013683010207E-2</v>
      </c>
      <c r="T38" s="8">
        <f t="shared" si="7"/>
        <v>1.6198704103671746E-2</v>
      </c>
      <c r="U38" s="8">
        <f t="shared" si="8"/>
        <v>7.3284751821806715E-2</v>
      </c>
      <c r="V38" s="8">
        <f t="shared" si="9"/>
        <v>-2.8240609997176591E-3</v>
      </c>
      <c r="W38" s="8">
        <f t="shared" si="10"/>
        <v>-1.1904761904761862E-2</v>
      </c>
      <c r="X38" s="8">
        <f t="shared" si="11"/>
        <v>-2.9609241419575882E-3</v>
      </c>
      <c r="Y38" s="8">
        <f t="shared" si="12"/>
        <v>1.3655912205554621E-3</v>
      </c>
      <c r="Z38" s="8">
        <f t="shared" si="13"/>
        <v>-2.8240609997176591E-3</v>
      </c>
      <c r="AB38" s="26">
        <f t="shared" si="14"/>
        <v>-3.8002439748144018E-2</v>
      </c>
      <c r="AC38" s="26">
        <f t="shared" si="15"/>
        <v>-5.0924413330678493E-2</v>
      </c>
      <c r="AD38" s="26">
        <f t="shared" si="16"/>
        <v>-7.0036335295759408E-3</v>
      </c>
      <c r="AE38" s="26">
        <f t="shared" si="17"/>
        <v>4.7721068508900059E-3</v>
      </c>
      <c r="AF38" s="26">
        <f t="shared" si="18"/>
        <v>1.6062904271565433E-2</v>
      </c>
      <c r="AG38" s="26">
        <f t="shared" si="19"/>
        <v>1.4020702132750137E-2</v>
      </c>
      <c r="AH38" s="26">
        <f t="shared" si="20"/>
        <v>6.7941371776746307E-2</v>
      </c>
      <c r="AI38" s="26">
        <f t="shared" si="21"/>
        <v>-1.5225827128755039E-2</v>
      </c>
      <c r="AJ38" s="26">
        <f t="shared" si="22"/>
        <v>-2.2133967876404148E-2</v>
      </c>
      <c r="AK38" s="26">
        <f t="shared" si="23"/>
        <v>-1.3940088600861737E-3</v>
      </c>
      <c r="AL38" s="26">
        <f t="shared" si="24"/>
        <v>4.8898263343111689E-3</v>
      </c>
      <c r="AM38" s="26">
        <f t="shared" si="25"/>
        <v>-1.5225827128755039E-2</v>
      </c>
      <c r="AO38" s="27">
        <f t="array" ref="AO38:BB49">EIGEN_JK(AP7:BA18)</f>
        <v>1.3400712228518673E-2</v>
      </c>
      <c r="AP38" s="27">
        <v>3.0275838017394391E-2</v>
      </c>
      <c r="AQ38" s="27">
        <v>0.39058893724101273</v>
      </c>
      <c r="AR38" s="27">
        <v>-0.6965684575631943</v>
      </c>
      <c r="AS38" s="27">
        <v>0.39286215573620581</v>
      </c>
      <c r="AT38" s="27">
        <v>0.44587529554477096</v>
      </c>
      <c r="AU38" s="27">
        <v>-1.7101278595913226E-2</v>
      </c>
      <c r="AV38" s="27">
        <v>-4.8532374414304982E-2</v>
      </c>
      <c r="AW38" s="27">
        <v>7.415860529342104E-2</v>
      </c>
      <c r="AX38" s="27">
        <v>-1.5186309503976189E-4</v>
      </c>
      <c r="AY38" s="27">
        <v>3.9342090060150298E-3</v>
      </c>
      <c r="AZ38" s="27">
        <v>2.7824856800076226E-3</v>
      </c>
      <c r="BA38" s="27">
        <v>-0.34311031212789445</v>
      </c>
      <c r="BB38" s="27" t="e">
        <v>#N/A</v>
      </c>
    </row>
    <row r="39" spans="1:54" x14ac:dyDescent="0.2">
      <c r="A39" s="5">
        <v>26511</v>
      </c>
      <c r="B39" s="6">
        <v>6.6579729930068154</v>
      </c>
      <c r="C39" s="7">
        <v>7.47</v>
      </c>
      <c r="D39" s="7">
        <v>8.4499999999999993</v>
      </c>
      <c r="E39" s="1">
        <v>8.65</v>
      </c>
      <c r="F39" s="1">
        <v>8.93</v>
      </c>
      <c r="G39" s="1">
        <v>9.41</v>
      </c>
      <c r="H39" s="7">
        <v>78.06</v>
      </c>
      <c r="I39" s="7">
        <v>35.309999999999995</v>
      </c>
      <c r="J39" s="7">
        <v>3.32</v>
      </c>
      <c r="K39" s="7">
        <v>239.07999999999998</v>
      </c>
      <c r="L39" s="7">
        <v>359.38612305099997</v>
      </c>
      <c r="M39">
        <f t="shared" si="1"/>
        <v>70.61999999999999</v>
      </c>
      <c r="O39" s="8">
        <f t="shared" si="2"/>
        <v>-6.2942215367065568E-3</v>
      </c>
      <c r="P39" s="8">
        <f t="shared" si="3"/>
        <v>9.3708165997323789E-3</v>
      </c>
      <c r="Q39" s="8">
        <f t="shared" si="4"/>
        <v>-3.6686390532544189E-2</v>
      </c>
      <c r="R39" s="8">
        <f t="shared" si="5"/>
        <v>-1.7341040462427793E-2</v>
      </c>
      <c r="S39" s="8">
        <f t="shared" si="6"/>
        <v>-7.838745800671898E-3</v>
      </c>
      <c r="T39" s="8">
        <f t="shared" si="7"/>
        <v>4.2507970244420878E-3</v>
      </c>
      <c r="U39" s="8">
        <f t="shared" si="8"/>
        <v>4.4452984883422975E-2</v>
      </c>
      <c r="V39" s="8">
        <f t="shared" si="9"/>
        <v>-1.4160294534125706E-3</v>
      </c>
      <c r="W39" s="8">
        <f t="shared" si="10"/>
        <v>0</v>
      </c>
      <c r="X39" s="8">
        <f t="shared" si="11"/>
        <v>-1.0875020913501121E-3</v>
      </c>
      <c r="Y39" s="8">
        <f t="shared" si="12"/>
        <v>-3.1881613326438796E-3</v>
      </c>
      <c r="Z39" s="8">
        <f t="shared" si="13"/>
        <v>-1.4160294534125706E-3</v>
      </c>
      <c r="AB39" s="26">
        <f t="shared" si="14"/>
        <v>-1.081514602913161E-2</v>
      </c>
      <c r="AC39" s="26">
        <f t="shared" si="15"/>
        <v>6.8540465811557849E-3</v>
      </c>
      <c r="AD39" s="26">
        <f t="shared" si="16"/>
        <v>-3.8978598855995132E-2</v>
      </c>
      <c r="AE39" s="26">
        <f t="shared" si="17"/>
        <v>-1.9553799734937111E-2</v>
      </c>
      <c r="AF39" s="26">
        <f t="shared" si="18"/>
        <v>-1.0019855212116671E-2</v>
      </c>
      <c r="AG39" s="26">
        <f t="shared" si="19"/>
        <v>2.0727950535204785E-3</v>
      </c>
      <c r="AH39" s="26">
        <f t="shared" si="20"/>
        <v>3.9109604838362566E-2</v>
      </c>
      <c r="AI39" s="26">
        <f t="shared" si="21"/>
        <v>-1.381779558244995E-2</v>
      </c>
      <c r="AJ39" s="26">
        <f t="shared" si="22"/>
        <v>-1.0229205971642284E-2</v>
      </c>
      <c r="AK39" s="26">
        <f t="shared" si="23"/>
        <v>4.7941319052130244E-4</v>
      </c>
      <c r="AL39" s="26">
        <f t="shared" si="24"/>
        <v>3.360737811118268E-4</v>
      </c>
      <c r="AM39" s="26">
        <f t="shared" si="25"/>
        <v>-1.381779558244995E-2</v>
      </c>
      <c r="AO39" s="27">
        <v>9.754263148573316E-3</v>
      </c>
      <c r="AP39" s="27">
        <v>-4.1952790498615507E-2</v>
      </c>
      <c r="AQ39" s="27">
        <v>0.18284233468699421</v>
      </c>
      <c r="AR39" s="27">
        <v>-0.30787145251064429</v>
      </c>
      <c r="AS39" s="27">
        <v>-0.11804052155829911</v>
      </c>
      <c r="AT39" s="27">
        <v>-0.38749714773608029</v>
      </c>
      <c r="AU39" s="27">
        <v>0.14718890350022015</v>
      </c>
      <c r="AV39" s="27">
        <v>7.3994361675717907E-2</v>
      </c>
      <c r="AW39" s="27">
        <v>-0.79791833980839766</v>
      </c>
      <c r="AX39" s="27">
        <v>0.19611047680750082</v>
      </c>
      <c r="AY39" s="27">
        <v>-5.4379224630044604E-2</v>
      </c>
      <c r="AZ39" s="27">
        <v>2.6577680306072379E-2</v>
      </c>
      <c r="BA39" s="27">
        <v>0.32411220562436382</v>
      </c>
      <c r="BB39" s="27" t="e">
        <v>#N/A</v>
      </c>
    </row>
    <row r="40" spans="1:54" x14ac:dyDescent="0.2">
      <c r="A40" s="5">
        <v>26542</v>
      </c>
      <c r="B40" s="6">
        <v>6.6160662360034213</v>
      </c>
      <c r="C40" s="7">
        <v>7.54</v>
      </c>
      <c r="D40" s="7">
        <v>8.14</v>
      </c>
      <c r="E40" s="1">
        <v>8.5</v>
      </c>
      <c r="F40" s="1">
        <v>8.86</v>
      </c>
      <c r="G40" s="1">
        <v>9.4499999999999993</v>
      </c>
      <c r="H40" s="7">
        <v>81.53</v>
      </c>
      <c r="I40" s="7">
        <v>35.26</v>
      </c>
      <c r="J40" s="7">
        <v>3.32</v>
      </c>
      <c r="K40" s="7">
        <v>238.82</v>
      </c>
      <c r="L40" s="7">
        <v>358.24034210999997</v>
      </c>
      <c r="M40">
        <f t="shared" si="1"/>
        <v>70.52</v>
      </c>
      <c r="O40" s="8">
        <f t="shared" si="2"/>
        <v>-4.5883241684948617E-2</v>
      </c>
      <c r="P40" s="8">
        <f t="shared" si="3"/>
        <v>-1.8567639257294544E-2</v>
      </c>
      <c r="Q40" s="8">
        <f t="shared" si="4"/>
        <v>-4.9140049140050657E-3</v>
      </c>
      <c r="R40" s="8">
        <f t="shared" si="5"/>
        <v>-2.3529411764705577E-3</v>
      </c>
      <c r="S40" s="8">
        <f t="shared" si="6"/>
        <v>-7.900677200902928E-3</v>
      </c>
      <c r="T40" s="8">
        <f t="shared" si="7"/>
        <v>-5.2910052910051242E-3</v>
      </c>
      <c r="U40" s="8">
        <f t="shared" si="8"/>
        <v>3.2993989942352586E-2</v>
      </c>
      <c r="V40" s="8">
        <f t="shared" si="9"/>
        <v>2.7793533749290944E-2</v>
      </c>
      <c r="W40" s="8">
        <f t="shared" si="10"/>
        <v>0</v>
      </c>
      <c r="X40" s="8">
        <f t="shared" si="11"/>
        <v>-1.1724311196716908E-3</v>
      </c>
      <c r="Y40" s="8">
        <f t="shared" si="12"/>
        <v>-7.1592775255113761E-4</v>
      </c>
      <c r="Z40" s="8">
        <f t="shared" si="13"/>
        <v>2.7793533749290944E-2</v>
      </c>
      <c r="AB40" s="26">
        <f t="shared" si="14"/>
        <v>-5.0404166177373672E-2</v>
      </c>
      <c r="AC40" s="26">
        <f t="shared" si="15"/>
        <v>-2.1084409275871137E-2</v>
      </c>
      <c r="AD40" s="26">
        <f t="shared" si="16"/>
        <v>-7.2062132374560092E-3</v>
      </c>
      <c r="AE40" s="26">
        <f t="shared" si="17"/>
        <v>-4.5657004489798765E-3</v>
      </c>
      <c r="AF40" s="26">
        <f t="shared" si="18"/>
        <v>-1.0081786612347701E-2</v>
      </c>
      <c r="AG40" s="26">
        <f t="shared" si="19"/>
        <v>-7.4690072619267335E-3</v>
      </c>
      <c r="AH40" s="26">
        <f t="shared" si="20"/>
        <v>2.7650609897292181E-2</v>
      </c>
      <c r="AI40" s="26">
        <f t="shared" si="21"/>
        <v>1.5391767620253564E-2</v>
      </c>
      <c r="AJ40" s="26">
        <f t="shared" si="22"/>
        <v>-1.0229205971642284E-2</v>
      </c>
      <c r="AK40" s="26">
        <f t="shared" si="23"/>
        <v>3.9448416219972377E-4</v>
      </c>
      <c r="AL40" s="26">
        <f t="shared" si="24"/>
        <v>2.8083073612045688E-3</v>
      </c>
      <c r="AM40" s="26">
        <f t="shared" si="25"/>
        <v>1.5391767620253564E-2</v>
      </c>
      <c r="AO40" s="27">
        <v>6.8145084016516489E-3</v>
      </c>
      <c r="AP40" s="27">
        <v>-2.1569303554460885E-2</v>
      </c>
      <c r="AQ40" s="27">
        <v>0.13239870675251941</v>
      </c>
      <c r="AR40" s="27">
        <v>-0.20911310069199404</v>
      </c>
      <c r="AS40" s="27">
        <v>-0.11382342684534509</v>
      </c>
      <c r="AT40" s="27">
        <v>-0.35069045096209434</v>
      </c>
      <c r="AU40" s="27">
        <v>0.10076406431279519</v>
      </c>
      <c r="AV40" s="27">
        <v>4.2371129371871721E-2</v>
      </c>
      <c r="AW40" s="27">
        <v>0.11499274852108093</v>
      </c>
      <c r="AX40" s="27">
        <v>-0.72331998612043724</v>
      </c>
      <c r="AY40" s="27">
        <v>0.20026646921881783</v>
      </c>
      <c r="AZ40" s="27">
        <v>-0.46245756652918335</v>
      </c>
      <c r="BA40" s="27">
        <v>0.40961321517707777</v>
      </c>
      <c r="BB40" s="27" t="e">
        <v>#N/A</v>
      </c>
    </row>
    <row r="41" spans="1:54" x14ac:dyDescent="0.2">
      <c r="A41" s="5">
        <v>26572</v>
      </c>
      <c r="B41" s="6">
        <v>6.3124996698932483</v>
      </c>
      <c r="C41" s="7">
        <v>7.3999999999999995</v>
      </c>
      <c r="D41" s="7">
        <v>8.1</v>
      </c>
      <c r="E41" s="1">
        <v>8.48</v>
      </c>
      <c r="F41" s="1">
        <v>8.7899999999999991</v>
      </c>
      <c r="G41" s="1">
        <v>9.4</v>
      </c>
      <c r="H41" s="7">
        <v>84.22</v>
      </c>
      <c r="I41" s="7">
        <v>36.239999999999995</v>
      </c>
      <c r="J41" s="7">
        <v>3.32</v>
      </c>
      <c r="K41" s="7">
        <v>238.54</v>
      </c>
      <c r="L41" s="7">
        <v>357.98386790699999</v>
      </c>
      <c r="M41">
        <f t="shared" si="1"/>
        <v>72.47999999999999</v>
      </c>
      <c r="O41" s="8">
        <f t="shared" si="2"/>
        <v>-3.6434140263821635E-2</v>
      </c>
      <c r="P41" s="8">
        <f t="shared" si="3"/>
        <v>-8.1081081081080253E-3</v>
      </c>
      <c r="Q41" s="8">
        <f t="shared" si="4"/>
        <v>-7.4074074074074181E-3</v>
      </c>
      <c r="R41" s="8">
        <f t="shared" si="5"/>
        <v>-3.5377358490567001E-3</v>
      </c>
      <c r="S41" s="8">
        <f t="shared" si="6"/>
        <v>-7.9635949943115403E-3</v>
      </c>
      <c r="T41" s="8">
        <f t="shared" si="7"/>
        <v>-6.38297872340432E-3</v>
      </c>
      <c r="U41" s="8">
        <f t="shared" si="8"/>
        <v>-1.1398717644264922E-2</v>
      </c>
      <c r="V41" s="8">
        <f t="shared" si="9"/>
        <v>4.8841059602649173E-2</v>
      </c>
      <c r="W41" s="8">
        <f t="shared" si="10"/>
        <v>0</v>
      </c>
      <c r="X41" s="8">
        <f t="shared" si="11"/>
        <v>8.8035549593357132E-4</v>
      </c>
      <c r="Y41" s="8">
        <f t="shared" si="12"/>
        <v>-4.6513656320201768E-4</v>
      </c>
      <c r="Z41" s="8">
        <f t="shared" si="13"/>
        <v>4.8841059602649173E-2</v>
      </c>
      <c r="AB41" s="26">
        <f t="shared" si="14"/>
        <v>-4.095506475624669E-2</v>
      </c>
      <c r="AC41" s="26">
        <f t="shared" si="15"/>
        <v>-1.0624878126684618E-2</v>
      </c>
      <c r="AD41" s="26">
        <f t="shared" si="16"/>
        <v>-9.6996157308583617E-3</v>
      </c>
      <c r="AE41" s="26">
        <f t="shared" si="17"/>
        <v>-5.750495121566019E-3</v>
      </c>
      <c r="AF41" s="26">
        <f t="shared" si="18"/>
        <v>-1.0144704405756313E-2</v>
      </c>
      <c r="AG41" s="26">
        <f t="shared" si="19"/>
        <v>-8.5609806943259294E-3</v>
      </c>
      <c r="AH41" s="26">
        <f t="shared" si="20"/>
        <v>-1.6742097689325327E-2</v>
      </c>
      <c r="AI41" s="26">
        <f t="shared" si="21"/>
        <v>3.6439293473611793E-2</v>
      </c>
      <c r="AJ41" s="26">
        <f t="shared" si="22"/>
        <v>-1.0229205971642284E-2</v>
      </c>
      <c r="AK41" s="26">
        <f t="shared" si="23"/>
        <v>2.4472707778049859E-3</v>
      </c>
      <c r="AL41" s="26">
        <f t="shared" si="24"/>
        <v>3.0590985505536887E-3</v>
      </c>
      <c r="AM41" s="26">
        <f t="shared" si="25"/>
        <v>3.6439293473611793E-2</v>
      </c>
      <c r="AO41" s="27">
        <v>2.016199746895818E-3</v>
      </c>
      <c r="AP41" s="27">
        <v>-1.2350034013368387E-2</v>
      </c>
      <c r="AQ41" s="27">
        <v>0.11906248616087126</v>
      </c>
      <c r="AR41" s="27">
        <v>-0.18081520801203455</v>
      </c>
      <c r="AS41" s="27">
        <v>-0.11893811714329044</v>
      </c>
      <c r="AT41" s="27">
        <v>-0.32326348681142325</v>
      </c>
      <c r="AU41" s="27">
        <v>9.9530169998611875E-2</v>
      </c>
      <c r="AV41" s="27">
        <v>2.5440017577421762E-2</v>
      </c>
      <c r="AW41" s="27">
        <v>0.26622082300431038</v>
      </c>
      <c r="AX41" s="27">
        <v>-0.24659887981570536</v>
      </c>
      <c r="AY41" s="27">
        <v>-9.2278076625955399E-2</v>
      </c>
      <c r="AZ41" s="27">
        <v>0.82678816427511459</v>
      </c>
      <c r="BA41" s="27">
        <v>0.23691789446268677</v>
      </c>
      <c r="BB41" s="27" t="e">
        <v>#N/A</v>
      </c>
    </row>
    <row r="42" spans="1:54" x14ac:dyDescent="0.2">
      <c r="A42" s="5">
        <v>26603</v>
      </c>
      <c r="B42" s="6">
        <v>6.0825091715050297</v>
      </c>
      <c r="C42" s="7">
        <v>7.34</v>
      </c>
      <c r="D42" s="7">
        <v>8.0399999999999991</v>
      </c>
      <c r="E42" s="1">
        <v>8.4499999999999993</v>
      </c>
      <c r="F42" s="1">
        <v>8.7200000000000006</v>
      </c>
      <c r="G42" s="1">
        <v>9.34</v>
      </c>
      <c r="H42" s="7">
        <v>83.26</v>
      </c>
      <c r="I42" s="7">
        <v>38.01</v>
      </c>
      <c r="J42" s="7">
        <v>3.32</v>
      </c>
      <c r="K42" s="7">
        <v>238.75</v>
      </c>
      <c r="L42" s="7">
        <v>357.81735652099997</v>
      </c>
      <c r="M42">
        <f t="shared" si="1"/>
        <v>76.02</v>
      </c>
      <c r="O42" s="8">
        <f t="shared" si="2"/>
        <v>-0.10633114667987198</v>
      </c>
      <c r="P42" s="8">
        <f t="shared" si="3"/>
        <v>-6.6757493188010941E-2</v>
      </c>
      <c r="Q42" s="8">
        <f t="shared" si="4"/>
        <v>2.4875621890549926E-3</v>
      </c>
      <c r="R42" s="8">
        <f t="shared" si="5"/>
        <v>-2.3668639053253671E-3</v>
      </c>
      <c r="S42" s="8">
        <f t="shared" si="6"/>
        <v>3.4403669724769603E-3</v>
      </c>
      <c r="T42" s="8">
        <f t="shared" si="7"/>
        <v>5.3533190578158862E-3</v>
      </c>
      <c r="U42" s="8">
        <f t="shared" si="8"/>
        <v>4.7441748738890288E-2</v>
      </c>
      <c r="V42" s="8">
        <f t="shared" si="9"/>
        <v>-1.1838989739542338E-2</v>
      </c>
      <c r="W42" s="8">
        <f t="shared" si="10"/>
        <v>0</v>
      </c>
      <c r="X42" s="8">
        <f t="shared" si="11"/>
        <v>1.2565445026178068E-3</v>
      </c>
      <c r="Y42" s="8">
        <f t="shared" si="12"/>
        <v>-2.8615598191084057E-4</v>
      </c>
      <c r="Z42" s="8">
        <f t="shared" si="13"/>
        <v>-1.1838989739542338E-2</v>
      </c>
      <c r="AB42" s="26">
        <f t="shared" si="14"/>
        <v>-0.11085207117229703</v>
      </c>
      <c r="AC42" s="26">
        <f t="shared" si="15"/>
        <v>-6.9274263206587541E-2</v>
      </c>
      <c r="AD42" s="26">
        <f t="shared" si="16"/>
        <v>1.9535386560404861E-4</v>
      </c>
      <c r="AE42" s="26">
        <f t="shared" si="17"/>
        <v>-4.5796231778346859E-3</v>
      </c>
      <c r="AF42" s="26">
        <f t="shared" si="18"/>
        <v>1.259257561032187E-3</v>
      </c>
      <c r="AG42" s="26">
        <f t="shared" si="19"/>
        <v>3.1753170868942769E-3</v>
      </c>
      <c r="AH42" s="26">
        <f t="shared" si="20"/>
        <v>4.209836869382988E-2</v>
      </c>
      <c r="AI42" s="26">
        <f t="shared" si="21"/>
        <v>-2.4240755868579718E-2</v>
      </c>
      <c r="AJ42" s="26">
        <f t="shared" si="22"/>
        <v>-1.0229205971642284E-2</v>
      </c>
      <c r="AK42" s="26">
        <f t="shared" si="23"/>
        <v>2.8234597844892214E-3</v>
      </c>
      <c r="AL42" s="26">
        <f t="shared" si="24"/>
        <v>3.2380791318448658E-3</v>
      </c>
      <c r="AM42" s="26">
        <f t="shared" si="25"/>
        <v>-2.4240755868579718E-2</v>
      </c>
      <c r="AO42" s="27">
        <v>1.4884379074349351E-3</v>
      </c>
      <c r="AP42" s="27">
        <v>-8.8875147914698298E-3</v>
      </c>
      <c r="AQ42" s="27">
        <v>0.1069237834140439</v>
      </c>
      <c r="AR42" s="27">
        <v>-0.17027547843201093</v>
      </c>
      <c r="AS42" s="27">
        <v>-9.3965030441189409E-2</v>
      </c>
      <c r="AT42" s="27">
        <v>-0.32874452918091568</v>
      </c>
      <c r="AU42" s="27">
        <v>7.0978770372160133E-2</v>
      </c>
      <c r="AV42" s="27">
        <v>2.3522234655323451E-2</v>
      </c>
      <c r="AW42" s="27">
        <v>0.39618707968533384</v>
      </c>
      <c r="AX42" s="27">
        <v>0.32552977092337421</v>
      </c>
      <c r="AY42" s="27">
        <v>-0.69061128555881579</v>
      </c>
      <c r="AZ42" s="27">
        <v>-0.31164582494949927</v>
      </c>
      <c r="BA42" s="27">
        <v>-7.9862290515108708E-2</v>
      </c>
      <c r="BB42" s="27" t="e">
        <v>#N/A</v>
      </c>
    </row>
    <row r="43" spans="1:54" x14ac:dyDescent="0.2">
      <c r="A43" s="5">
        <v>26633</v>
      </c>
      <c r="B43" s="6">
        <v>5.4357489966080621</v>
      </c>
      <c r="C43" s="7">
        <v>6.85</v>
      </c>
      <c r="D43" s="7">
        <v>8.06</v>
      </c>
      <c r="E43" s="1">
        <v>8.43</v>
      </c>
      <c r="F43" s="1">
        <v>8.75</v>
      </c>
      <c r="G43" s="1">
        <v>9.39</v>
      </c>
      <c r="H43" s="7">
        <v>87.210000000000008</v>
      </c>
      <c r="I43" s="7">
        <v>37.559999999999995</v>
      </c>
      <c r="J43" s="7">
        <v>3.32</v>
      </c>
      <c r="K43" s="7">
        <v>239.04999999999998</v>
      </c>
      <c r="L43" s="7">
        <v>357.71496494399997</v>
      </c>
      <c r="M43">
        <f t="shared" si="1"/>
        <v>75.11999999999999</v>
      </c>
      <c r="O43" s="8">
        <f t="shared" si="2"/>
        <v>-7.8474707209443051E-2</v>
      </c>
      <c r="P43" s="8">
        <f t="shared" si="3"/>
        <v>-6.5693430656934337E-2</v>
      </c>
      <c r="Q43" s="8">
        <f t="shared" si="4"/>
        <v>-5.0868486352357412E-2</v>
      </c>
      <c r="R43" s="8">
        <f t="shared" si="5"/>
        <v>-3.4400948991696212E-2</v>
      </c>
      <c r="S43" s="8">
        <f t="shared" si="6"/>
        <v>-2.9714285714285693E-2</v>
      </c>
      <c r="T43" s="8">
        <f t="shared" si="7"/>
        <v>-2.7689030883919274E-2</v>
      </c>
      <c r="U43" s="8">
        <f t="shared" si="8"/>
        <v>5.5039559683522477E-2</v>
      </c>
      <c r="V43" s="8">
        <f t="shared" si="9"/>
        <v>-3.9936102236420856E-3</v>
      </c>
      <c r="W43" s="8">
        <f t="shared" si="10"/>
        <v>7.5301204819277157E-2</v>
      </c>
      <c r="X43" s="8">
        <f t="shared" si="11"/>
        <v>1.2549675800044291E-4</v>
      </c>
      <c r="Y43" s="8">
        <f t="shared" si="12"/>
        <v>-1.072969731809037E-4</v>
      </c>
      <c r="Z43" s="8">
        <f t="shared" si="13"/>
        <v>-3.9936102236420856E-3</v>
      </c>
      <c r="AB43" s="26">
        <f t="shared" si="14"/>
        <v>-8.2995631701868106E-2</v>
      </c>
      <c r="AC43" s="26">
        <f t="shared" si="15"/>
        <v>-6.8210200675510937E-2</v>
      </c>
      <c r="AD43" s="26">
        <f t="shared" si="16"/>
        <v>-5.3160694675808355E-2</v>
      </c>
      <c r="AE43" s="26">
        <f t="shared" si="17"/>
        <v>-3.6613708264205527E-2</v>
      </c>
      <c r="AF43" s="26">
        <f t="shared" si="18"/>
        <v>-3.1895395125730468E-2</v>
      </c>
      <c r="AG43" s="26">
        <f t="shared" si="19"/>
        <v>-2.9867032854840884E-2</v>
      </c>
      <c r="AH43" s="26">
        <f t="shared" si="20"/>
        <v>4.9696179638462068E-2</v>
      </c>
      <c r="AI43" s="26">
        <f t="shared" si="21"/>
        <v>-1.6395376352679465E-2</v>
      </c>
      <c r="AJ43" s="26">
        <f t="shared" si="22"/>
        <v>6.5071998847634871E-2</v>
      </c>
      <c r="AK43" s="26">
        <f t="shared" si="23"/>
        <v>1.6924120398718575E-3</v>
      </c>
      <c r="AL43" s="26">
        <f t="shared" si="24"/>
        <v>3.4169381405748027E-3</v>
      </c>
      <c r="AM43" s="26">
        <f t="shared" si="25"/>
        <v>-1.6395376352679465E-2</v>
      </c>
      <c r="AO43" s="27">
        <v>1.0237693084921237E-3</v>
      </c>
      <c r="AP43" s="27">
        <v>-6.3919997510600854E-3</v>
      </c>
      <c r="AQ43" s="27">
        <v>9.6543101088042177E-2</v>
      </c>
      <c r="AR43" s="27">
        <v>-0.15524592441836374</v>
      </c>
      <c r="AS43" s="27">
        <v>-9.9114771448875968E-2</v>
      </c>
      <c r="AT43" s="27">
        <v>-0.29726808044935976</v>
      </c>
      <c r="AU43" s="27">
        <v>8.9905107534468717E-2</v>
      </c>
      <c r="AV43" s="27">
        <v>1.5389099924794114E-3</v>
      </c>
      <c r="AW43" s="27">
        <v>0.33715817953981775</v>
      </c>
      <c r="AX43" s="27">
        <v>0.52084137164140454</v>
      </c>
      <c r="AY43" s="27">
        <v>0.68626674591902947</v>
      </c>
      <c r="AZ43" s="27">
        <v>-6.5928079727344643E-2</v>
      </c>
      <c r="BA43" s="27">
        <v>0.61629552288694578</v>
      </c>
      <c r="BB43" s="27" t="e">
        <v>#N/A</v>
      </c>
    </row>
    <row r="44" spans="1:54" x14ac:dyDescent="0.2">
      <c r="A44" s="5">
        <v>26664</v>
      </c>
      <c r="B44" s="6">
        <v>5.0091801856352207</v>
      </c>
      <c r="C44" s="7">
        <v>6.3999999999999995</v>
      </c>
      <c r="D44" s="7">
        <v>7.6499999999999995</v>
      </c>
      <c r="E44" s="1">
        <v>8.14</v>
      </c>
      <c r="F44" s="1">
        <v>8.49</v>
      </c>
      <c r="G44" s="1">
        <v>9.129999999999999</v>
      </c>
      <c r="H44" s="7">
        <v>92.01</v>
      </c>
      <c r="I44" s="7">
        <v>37.409999999999997</v>
      </c>
      <c r="J44" s="7">
        <v>3.57</v>
      </c>
      <c r="K44" s="7">
        <v>239.07999999999998</v>
      </c>
      <c r="L44" s="7">
        <v>357.67658321099998</v>
      </c>
      <c r="M44">
        <f t="shared" si="1"/>
        <v>74.819999999999993</v>
      </c>
      <c r="O44" s="8">
        <f t="shared" si="2"/>
        <v>-8.9119639564739672E-2</v>
      </c>
      <c r="P44" s="8">
        <f t="shared" si="3"/>
        <v>-2.3437499999999889E-2</v>
      </c>
      <c r="Q44" s="8">
        <f t="shared" si="4"/>
        <v>-3.6601307189542354E-2</v>
      </c>
      <c r="R44" s="8">
        <f t="shared" si="5"/>
        <v>-2.825552825552835E-2</v>
      </c>
      <c r="S44" s="8">
        <f t="shared" si="6"/>
        <v>-3.8869257950530089E-2</v>
      </c>
      <c r="T44" s="8">
        <f t="shared" si="7"/>
        <v>-4.1621029572836643E-2</v>
      </c>
      <c r="U44" s="8">
        <f t="shared" si="8"/>
        <v>4.173459406586244E-2</v>
      </c>
      <c r="V44" s="8">
        <f t="shared" si="9"/>
        <v>1.7375033413525864E-2</v>
      </c>
      <c r="W44" s="8">
        <f t="shared" si="10"/>
        <v>0</v>
      </c>
      <c r="X44" s="8">
        <f t="shared" si="11"/>
        <v>6.1067425129663899E-3</v>
      </c>
      <c r="Y44" s="8">
        <f t="shared" si="12"/>
        <v>9.6660622816346908E-4</v>
      </c>
      <c r="Z44" s="8">
        <f t="shared" si="13"/>
        <v>1.7375033413525864E-2</v>
      </c>
      <c r="AB44" s="26">
        <f t="shared" si="14"/>
        <v>-9.3640564057164727E-2</v>
      </c>
      <c r="AC44" s="26">
        <f t="shared" si="15"/>
        <v>-2.5954270018576482E-2</v>
      </c>
      <c r="AD44" s="26">
        <f t="shared" si="16"/>
        <v>-3.8893515512993297E-2</v>
      </c>
      <c r="AE44" s="26">
        <f t="shared" si="17"/>
        <v>-3.0468287528037669E-2</v>
      </c>
      <c r="AF44" s="26">
        <f t="shared" si="18"/>
        <v>-4.1050367361974864E-2</v>
      </c>
      <c r="AG44" s="26">
        <f t="shared" si="19"/>
        <v>-4.3799031543758249E-2</v>
      </c>
      <c r="AH44" s="26">
        <f t="shared" si="20"/>
        <v>3.6391214020802032E-2</v>
      </c>
      <c r="AI44" s="26">
        <f t="shared" si="21"/>
        <v>4.9732672844884848E-3</v>
      </c>
      <c r="AJ44" s="26">
        <f t="shared" si="22"/>
        <v>-1.0229205971642284E-2</v>
      </c>
      <c r="AK44" s="26">
        <f t="shared" si="23"/>
        <v>7.6736577948378045E-3</v>
      </c>
      <c r="AL44" s="26">
        <f t="shared" si="24"/>
        <v>4.4908413419191759E-3</v>
      </c>
      <c r="AM44" s="26">
        <f t="shared" si="25"/>
        <v>4.9732672844884848E-3</v>
      </c>
      <c r="AO44" s="27">
        <v>4.1788193750691785E-4</v>
      </c>
      <c r="AP44" s="27">
        <v>7.5236382187278978E-3</v>
      </c>
      <c r="AQ44" s="27">
        <v>-0.11226863926623672</v>
      </c>
      <c r="AR44" s="27">
        <v>0.18347193134599404</v>
      </c>
      <c r="AS44" s="27">
        <v>0.87887788159466418</v>
      </c>
      <c r="AT44" s="27">
        <v>-0.3796654497973786</v>
      </c>
      <c r="AU44" s="27">
        <v>0.19120282157309573</v>
      </c>
      <c r="AV44" s="27">
        <v>1.6280501037268622E-2</v>
      </c>
      <c r="AW44" s="27">
        <v>-7.6253475831565684E-3</v>
      </c>
      <c r="AX44" s="27">
        <v>-7.6228521042205092E-3</v>
      </c>
      <c r="AY44" s="27">
        <v>5.409268699148307E-3</v>
      </c>
      <c r="AZ44" s="27">
        <v>1.1658709340424926E-2</v>
      </c>
      <c r="BA44" s="27">
        <v>0.36650543145355069</v>
      </c>
      <c r="BB44" s="27" t="e">
        <v>#N/A</v>
      </c>
    </row>
    <row r="45" spans="1:54" x14ac:dyDescent="0.2">
      <c r="A45" s="5">
        <v>26695</v>
      </c>
      <c r="B45" s="6">
        <v>4.5627638529765742</v>
      </c>
      <c r="C45" s="7">
        <v>6.25</v>
      </c>
      <c r="D45" s="7">
        <v>7.37</v>
      </c>
      <c r="E45" s="1">
        <v>7.91</v>
      </c>
      <c r="F45" s="1">
        <v>8.16</v>
      </c>
      <c r="G45" s="1">
        <v>8.75</v>
      </c>
      <c r="H45" s="7">
        <v>95.850000000000009</v>
      </c>
      <c r="I45" s="7">
        <v>38.059999999999995</v>
      </c>
      <c r="J45" s="7">
        <v>3.57</v>
      </c>
      <c r="K45" s="7">
        <v>240.54</v>
      </c>
      <c r="L45" s="7">
        <v>358.02231562399999</v>
      </c>
      <c r="M45">
        <f t="shared" si="1"/>
        <v>76.11999999999999</v>
      </c>
      <c r="O45" s="8">
        <f t="shared" si="2"/>
        <v>-0.17013564733210651</v>
      </c>
      <c r="P45" s="8">
        <f t="shared" si="3"/>
        <v>-2.079999999999993E-2</v>
      </c>
      <c r="Q45" s="8">
        <f t="shared" si="4"/>
        <v>-3.7991858887381325E-2</v>
      </c>
      <c r="R45" s="8">
        <f t="shared" si="5"/>
        <v>-2.9077117572692823E-2</v>
      </c>
      <c r="S45" s="8">
        <f t="shared" si="6"/>
        <v>-3.6764705882353033E-2</v>
      </c>
      <c r="T45" s="8">
        <f t="shared" si="7"/>
        <v>-3.9999999999999925E-2</v>
      </c>
      <c r="U45" s="8">
        <f t="shared" si="8"/>
        <v>9.4940010432966737E-3</v>
      </c>
      <c r="V45" s="8">
        <f t="shared" si="9"/>
        <v>1.8392012611665898E-2</v>
      </c>
      <c r="W45" s="8">
        <f t="shared" si="10"/>
        <v>0</v>
      </c>
      <c r="X45" s="8">
        <f t="shared" si="11"/>
        <v>5.3213602727197884E-3</v>
      </c>
      <c r="Y45" s="8">
        <f t="shared" si="12"/>
        <v>-1.3228562531766297E-3</v>
      </c>
      <c r="Z45" s="8">
        <f t="shared" si="13"/>
        <v>1.8392012611665898E-2</v>
      </c>
      <c r="AB45" s="26">
        <f t="shared" si="14"/>
        <v>-0.17465657182453156</v>
      </c>
      <c r="AC45" s="26">
        <f t="shared" si="15"/>
        <v>-2.3316770018576523E-2</v>
      </c>
      <c r="AD45" s="26">
        <f t="shared" si="16"/>
        <v>-4.0284067210832268E-2</v>
      </c>
      <c r="AE45" s="26">
        <f t="shared" si="17"/>
        <v>-3.1289876845202139E-2</v>
      </c>
      <c r="AF45" s="26">
        <f t="shared" si="18"/>
        <v>-3.8945815293797807E-2</v>
      </c>
      <c r="AG45" s="26">
        <f t="shared" si="19"/>
        <v>-4.217800197092153E-2</v>
      </c>
      <c r="AH45" s="26">
        <f t="shared" si="20"/>
        <v>4.1506209982362686E-3</v>
      </c>
      <c r="AI45" s="26">
        <f t="shared" si="21"/>
        <v>5.9902464826285182E-3</v>
      </c>
      <c r="AJ45" s="26">
        <f t="shared" si="22"/>
        <v>-1.0229205971642284E-2</v>
      </c>
      <c r="AK45" s="26">
        <f t="shared" si="23"/>
        <v>6.8882755545912029E-3</v>
      </c>
      <c r="AL45" s="26">
        <f t="shared" si="24"/>
        <v>2.2013788605790767E-3</v>
      </c>
      <c r="AM45" s="26">
        <f t="shared" si="25"/>
        <v>5.9902464826285182E-3</v>
      </c>
      <c r="AO45" s="27">
        <v>3.137273468849713E-4</v>
      </c>
      <c r="AP45" s="27">
        <v>-0.51610336501668108</v>
      </c>
      <c r="AQ45" s="27">
        <v>-0.40900487909404704</v>
      </c>
      <c r="AR45" s="27">
        <v>-0.24297778805534806</v>
      </c>
      <c r="AS45" s="27">
        <v>1.7778879877937828E-2</v>
      </c>
      <c r="AT45" s="27">
        <v>-6.8574229677547654E-3</v>
      </c>
      <c r="AU45" s="27">
        <v>-8.2120561764615907E-2</v>
      </c>
      <c r="AV45" s="27">
        <v>4.0756668317776723E-3</v>
      </c>
      <c r="AW45" s="27">
        <v>1.3168825639097534E-2</v>
      </c>
      <c r="AX45" s="27">
        <v>2.9385897663910165E-4</v>
      </c>
      <c r="AY45" s="27">
        <v>1.7776790361869943E-3</v>
      </c>
      <c r="AZ45" s="27">
        <v>3.7343009582013692E-3</v>
      </c>
      <c r="BA45" s="27">
        <v>-2.633126764791863E-2</v>
      </c>
      <c r="BB45" s="27" t="e">
        <v>#N/A</v>
      </c>
    </row>
    <row r="46" spans="1:54" x14ac:dyDescent="0.2">
      <c r="A46" s="5">
        <v>26723</v>
      </c>
      <c r="B46" s="6">
        <v>3.7864750712268682</v>
      </c>
      <c r="C46" s="7">
        <v>6.12</v>
      </c>
      <c r="D46" s="7">
        <v>7.09</v>
      </c>
      <c r="E46" s="1">
        <v>7.68</v>
      </c>
      <c r="F46" s="1">
        <v>7.8599999999999994</v>
      </c>
      <c r="G46" s="1">
        <v>8.4</v>
      </c>
      <c r="H46" s="7">
        <v>96.76</v>
      </c>
      <c r="I46" s="7">
        <v>38.76</v>
      </c>
      <c r="J46" s="7">
        <v>3.57</v>
      </c>
      <c r="K46" s="7">
        <v>241.82</v>
      </c>
      <c r="L46" s="7">
        <v>357.54870356499998</v>
      </c>
      <c r="M46">
        <f t="shared" si="1"/>
        <v>77.52</v>
      </c>
      <c r="O46" s="8">
        <f t="shared" si="2"/>
        <v>-8.4511022051649731E-2</v>
      </c>
      <c r="P46" s="8">
        <f t="shared" si="3"/>
        <v>-6.6993464052287566E-2</v>
      </c>
      <c r="Q46" s="8">
        <f t="shared" si="4"/>
        <v>1.833568406205921E-2</v>
      </c>
      <c r="R46" s="8">
        <f t="shared" si="5"/>
        <v>7.8125E-3</v>
      </c>
      <c r="S46" s="8">
        <f t="shared" si="6"/>
        <v>1.3994910941475869E-2</v>
      </c>
      <c r="T46" s="8">
        <f t="shared" si="7"/>
        <v>8.3333333333333037E-3</v>
      </c>
      <c r="U46" s="8">
        <f t="shared" si="8"/>
        <v>3.6792062835882655E-2</v>
      </c>
      <c r="V46" s="8">
        <f t="shared" si="9"/>
        <v>1.8059855521155299E-3</v>
      </c>
      <c r="W46" s="8">
        <f t="shared" si="10"/>
        <v>0</v>
      </c>
      <c r="X46" s="8">
        <f t="shared" si="11"/>
        <v>2.894715077330634E-4</v>
      </c>
      <c r="Y46" s="8">
        <f t="shared" si="12"/>
        <v>-7.1500631229071132E-5</v>
      </c>
      <c r="Z46" s="8">
        <f t="shared" si="13"/>
        <v>1.8059855521155299E-3</v>
      </c>
      <c r="AB46" s="26">
        <f t="shared" si="14"/>
        <v>-8.9031946544074786E-2</v>
      </c>
      <c r="AC46" s="26">
        <f t="shared" si="15"/>
        <v>-6.9510234070864166E-2</v>
      </c>
      <c r="AD46" s="26">
        <f t="shared" si="16"/>
        <v>1.6043475738608266E-2</v>
      </c>
      <c r="AE46" s="26">
        <f t="shared" si="17"/>
        <v>5.5997407274906812E-3</v>
      </c>
      <c r="AF46" s="26">
        <f t="shared" si="18"/>
        <v>1.1813801530031096E-2</v>
      </c>
      <c r="AG46" s="26">
        <f t="shared" si="19"/>
        <v>6.1553313624116944E-3</v>
      </c>
      <c r="AH46" s="26">
        <f t="shared" si="20"/>
        <v>3.1448682790822247E-2</v>
      </c>
      <c r="AI46" s="26">
        <f t="shared" si="21"/>
        <v>-1.059578057692185E-2</v>
      </c>
      <c r="AJ46" s="26">
        <f t="shared" si="22"/>
        <v>-1.0229205971642284E-2</v>
      </c>
      <c r="AK46" s="26">
        <f t="shared" si="23"/>
        <v>1.856386789604478E-3</v>
      </c>
      <c r="AL46" s="26">
        <f t="shared" si="24"/>
        <v>3.4527344825266352E-3</v>
      </c>
      <c r="AM46" s="26">
        <f t="shared" si="25"/>
        <v>-1.059578057692185E-2</v>
      </c>
      <c r="AO46" s="27">
        <v>6.6861317668431147E-5</v>
      </c>
      <c r="AP46" s="27">
        <v>-0.67953174471014499</v>
      </c>
      <c r="AQ46" s="27">
        <v>0.62457559077327107</v>
      </c>
      <c r="AR46" s="27">
        <v>0.37246424063605887</v>
      </c>
      <c r="AS46" s="27">
        <v>2.1988405459075152E-2</v>
      </c>
      <c r="AT46" s="27">
        <v>6.4225545317632735E-2</v>
      </c>
      <c r="AU46" s="27">
        <v>6.1163968136526185E-2</v>
      </c>
      <c r="AV46" s="27">
        <v>2.7653938363408702E-2</v>
      </c>
      <c r="AW46" s="27">
        <v>1.5995771962876455E-2</v>
      </c>
      <c r="AX46" s="27">
        <v>6.2318391015936852E-3</v>
      </c>
      <c r="AY46" s="27">
        <v>2.2026988788038942E-4</v>
      </c>
      <c r="AZ46" s="27">
        <v>-1.8433061333521807E-3</v>
      </c>
      <c r="BA46" s="27">
        <v>-2.4455498104736323E-2</v>
      </c>
      <c r="BB46" s="27" t="e">
        <v>#N/A</v>
      </c>
    </row>
    <row r="47" spans="1:54" x14ac:dyDescent="0.2">
      <c r="A47" s="5">
        <v>26754</v>
      </c>
      <c r="B47" s="6">
        <v>3.4664761929843926</v>
      </c>
      <c r="C47" s="7">
        <v>5.71</v>
      </c>
      <c r="D47" s="7">
        <v>7.22</v>
      </c>
      <c r="E47" s="1">
        <v>7.74</v>
      </c>
      <c r="F47" s="1">
        <v>7.97</v>
      </c>
      <c r="G47" s="1">
        <v>8.4700000000000006</v>
      </c>
      <c r="H47" s="7">
        <v>100.32000000000001</v>
      </c>
      <c r="I47" s="7">
        <v>38.83</v>
      </c>
      <c r="J47" s="7">
        <v>3.57</v>
      </c>
      <c r="K47" s="7">
        <v>241.89</v>
      </c>
      <c r="L47" s="7">
        <v>357.52313860699996</v>
      </c>
      <c r="M47">
        <f t="shared" si="1"/>
        <v>77.66</v>
      </c>
      <c r="O47" s="8">
        <f t="shared" si="2"/>
        <v>0.14001473284204491</v>
      </c>
      <c r="P47" s="8">
        <f t="shared" si="3"/>
        <v>2.2767075306479923E-2</v>
      </c>
      <c r="Q47" s="8">
        <f t="shared" si="4"/>
        <v>5.5401662049860967E-3</v>
      </c>
      <c r="R47" s="8">
        <f t="shared" si="5"/>
        <v>1.2919896640826156E-3</v>
      </c>
      <c r="S47" s="8">
        <f t="shared" si="6"/>
        <v>3.7641154328733606E-3</v>
      </c>
      <c r="T47" s="8">
        <f t="shared" si="7"/>
        <v>-1.1806375442741102E-3</v>
      </c>
      <c r="U47" s="8">
        <f t="shared" si="8"/>
        <v>3.5386762360446467E-2</v>
      </c>
      <c r="V47" s="8">
        <f t="shared" si="9"/>
        <v>9.7862477465877618E-3</v>
      </c>
      <c r="W47" s="8">
        <f t="shared" si="10"/>
        <v>0</v>
      </c>
      <c r="X47" s="8">
        <f t="shared" si="11"/>
        <v>-2.8938773822806407E-4</v>
      </c>
      <c r="Y47" s="8">
        <f t="shared" si="12"/>
        <v>-3.5749037250454307E-5</v>
      </c>
      <c r="Z47" s="8">
        <f t="shared" si="13"/>
        <v>9.7862477465877618E-3</v>
      </c>
      <c r="AB47" s="26">
        <f t="shared" si="14"/>
        <v>0.13549380834961985</v>
      </c>
      <c r="AC47" s="26">
        <f t="shared" si="15"/>
        <v>2.0250305287903329E-2</v>
      </c>
      <c r="AD47" s="26">
        <f t="shared" si="16"/>
        <v>3.2479578815351527E-3</v>
      </c>
      <c r="AE47" s="26">
        <f t="shared" si="17"/>
        <v>-9.2076960842670278E-4</v>
      </c>
      <c r="AF47" s="26">
        <f t="shared" si="18"/>
        <v>1.5830060214285873E-3</v>
      </c>
      <c r="AG47" s="26">
        <f t="shared" si="19"/>
        <v>-3.3586395151957195E-3</v>
      </c>
      <c r="AH47" s="26">
        <f t="shared" si="20"/>
        <v>3.0043382315386061E-2</v>
      </c>
      <c r="AI47" s="26">
        <f t="shared" si="21"/>
        <v>-2.6155183824496178E-3</v>
      </c>
      <c r="AJ47" s="26">
        <f t="shared" si="22"/>
        <v>-1.0229205971642284E-2</v>
      </c>
      <c r="AK47" s="26">
        <f t="shared" si="23"/>
        <v>1.2775275436433505E-3</v>
      </c>
      <c r="AL47" s="26">
        <f t="shared" si="24"/>
        <v>3.4884860765052521E-3</v>
      </c>
      <c r="AM47" s="26">
        <f t="shared" si="25"/>
        <v>-2.6155183824496178E-3</v>
      </c>
      <c r="AO47" s="27">
        <v>3.204570253572205E-5</v>
      </c>
      <c r="AP47" s="27">
        <v>-4.5012381342444154E-2</v>
      </c>
      <c r="AQ47" s="27">
        <v>-9.695912805508565E-2</v>
      </c>
      <c r="AR47" s="27">
        <v>3.7571341071014285E-3</v>
      </c>
      <c r="AS47" s="27">
        <v>-9.360336386502903E-2</v>
      </c>
      <c r="AT47" s="27">
        <v>0.12819032786395929</v>
      </c>
      <c r="AU47" s="27">
        <v>0.68632919836088258</v>
      </c>
      <c r="AV47" s="27">
        <v>-0.70108252366138457</v>
      </c>
      <c r="AW47" s="27">
        <v>-9.4826306893987331E-3</v>
      </c>
      <c r="AX47" s="27">
        <v>-9.7845873222458125E-3</v>
      </c>
      <c r="AY47" s="27">
        <v>-2.1380632949918564E-2</v>
      </c>
      <c r="AZ47" s="27">
        <v>-1.25333066389811E-2</v>
      </c>
      <c r="BA47" s="27">
        <v>0.16289767981045938</v>
      </c>
      <c r="BB47" s="27" t="e">
        <v>#N/A</v>
      </c>
    </row>
    <row r="48" spans="1:54" x14ac:dyDescent="0.2">
      <c r="A48" s="5">
        <v>26784</v>
      </c>
      <c r="B48" s="6">
        <v>3.9518339310484114</v>
      </c>
      <c r="C48" s="7">
        <v>5.84</v>
      </c>
      <c r="D48" s="7">
        <v>7.26</v>
      </c>
      <c r="E48" s="1">
        <v>7.75</v>
      </c>
      <c r="F48" s="1">
        <v>8</v>
      </c>
      <c r="G48" s="1">
        <v>8.4599999999999991</v>
      </c>
      <c r="H48" s="7">
        <v>103.87</v>
      </c>
      <c r="I48" s="7">
        <v>39.21</v>
      </c>
      <c r="J48" s="7">
        <v>3.57</v>
      </c>
      <c r="K48" s="7">
        <v>241.82</v>
      </c>
      <c r="L48" s="7">
        <v>357.51035749900001</v>
      </c>
      <c r="M48">
        <f t="shared" si="1"/>
        <v>78.42</v>
      </c>
      <c r="O48" s="8">
        <f t="shared" si="2"/>
        <v>7.3308559491667147E-2</v>
      </c>
      <c r="P48" s="8">
        <f t="shared" si="3"/>
        <v>9.5890410958904049E-2</v>
      </c>
      <c r="Q48" s="8">
        <f t="shared" si="4"/>
        <v>3.8567493112947604E-2</v>
      </c>
      <c r="R48" s="8">
        <f t="shared" si="5"/>
        <v>1.2903225806451646E-2</v>
      </c>
      <c r="S48" s="8">
        <f t="shared" si="6"/>
        <v>1.8750000000000044E-2</v>
      </c>
      <c r="T48" s="8">
        <f t="shared" si="7"/>
        <v>2.0094562647754222E-2</v>
      </c>
      <c r="U48" s="8">
        <f t="shared" si="8"/>
        <v>-4.0723981900452566E-2</v>
      </c>
      <c r="V48" s="8">
        <f t="shared" si="9"/>
        <v>4.3866360622290212E-2</v>
      </c>
      <c r="W48" s="8">
        <f t="shared" si="10"/>
        <v>0</v>
      </c>
      <c r="X48" s="8">
        <f t="shared" si="11"/>
        <v>2.894715077330634E-4</v>
      </c>
      <c r="Y48" s="8">
        <f t="shared" si="12"/>
        <v>-2.5018063987225503E-4</v>
      </c>
      <c r="Z48" s="8">
        <f t="shared" si="13"/>
        <v>4.3866360622290212E-2</v>
      </c>
      <c r="AB48" s="26">
        <f t="shared" si="14"/>
        <v>6.8787634999242092E-2</v>
      </c>
      <c r="AC48" s="26">
        <f t="shared" si="15"/>
        <v>9.3373640940327449E-2</v>
      </c>
      <c r="AD48" s="26">
        <f t="shared" si="16"/>
        <v>3.627528478949666E-2</v>
      </c>
      <c r="AE48" s="26">
        <f t="shared" si="17"/>
        <v>1.0690466533942327E-2</v>
      </c>
      <c r="AF48" s="26">
        <f t="shared" si="18"/>
        <v>1.656889058855527E-2</v>
      </c>
      <c r="AG48" s="26">
        <f t="shared" si="19"/>
        <v>1.7916560676832612E-2</v>
      </c>
      <c r="AH48" s="26">
        <f t="shared" si="20"/>
        <v>-4.6067361945512975E-2</v>
      </c>
      <c r="AI48" s="26">
        <f t="shared" si="21"/>
        <v>3.1464594493252833E-2</v>
      </c>
      <c r="AJ48" s="26">
        <f t="shared" si="22"/>
        <v>-1.0229205971642284E-2</v>
      </c>
      <c r="AK48" s="26">
        <f t="shared" si="23"/>
        <v>1.856386789604478E-3</v>
      </c>
      <c r="AL48" s="26">
        <f t="shared" si="24"/>
        <v>3.2740544738834513E-3</v>
      </c>
      <c r="AM48" s="26">
        <f t="shared" si="25"/>
        <v>3.1464594493252833E-2</v>
      </c>
      <c r="AO48" s="27">
        <v>1.8864654921120259E-5</v>
      </c>
      <c r="AP48" s="27">
        <v>3.7755513135106617E-3</v>
      </c>
      <c r="AQ48" s="27">
        <v>0.12198538048545456</v>
      </c>
      <c r="AR48" s="27">
        <v>2.8287004326075144E-3</v>
      </c>
      <c r="AS48" s="27">
        <v>6.0555438977239889E-2</v>
      </c>
      <c r="AT48" s="27">
        <v>-0.24963823184516556</v>
      </c>
      <c r="AU48" s="27">
        <v>-0.64809529818398681</v>
      </c>
      <c r="AV48" s="27">
        <v>-0.70469252165996854</v>
      </c>
      <c r="AW48" s="27">
        <v>-4.8366914683008667E-2</v>
      </c>
      <c r="AX48" s="27">
        <v>-9.9813454767940998E-3</v>
      </c>
      <c r="AY48" s="27">
        <v>2.6009721157653843E-3</v>
      </c>
      <c r="AZ48" s="27">
        <v>6.8034027446702674E-3</v>
      </c>
      <c r="BA48" s="27">
        <v>-6.5335534463505429E-2</v>
      </c>
      <c r="BB48" s="27" t="e">
        <v>#N/A</v>
      </c>
    </row>
    <row r="49" spans="1:54" x14ac:dyDescent="0.2">
      <c r="A49" s="5">
        <v>26815</v>
      </c>
      <c r="B49" s="6">
        <v>4.2415371838838629</v>
      </c>
      <c r="C49" s="7">
        <v>6.3999999999999995</v>
      </c>
      <c r="D49" s="7">
        <v>7.54</v>
      </c>
      <c r="E49" s="1">
        <v>7.85</v>
      </c>
      <c r="F49" s="1">
        <v>8.15</v>
      </c>
      <c r="G49" s="1">
        <v>8.629999999999999</v>
      </c>
      <c r="H49" s="7">
        <v>99.64</v>
      </c>
      <c r="I49" s="7">
        <v>40.93</v>
      </c>
      <c r="J49" s="7">
        <v>3.57</v>
      </c>
      <c r="K49" s="7">
        <v>241.89</v>
      </c>
      <c r="L49" s="7">
        <v>357.42091532899997</v>
      </c>
      <c r="M49">
        <f t="shared" si="1"/>
        <v>81.86</v>
      </c>
      <c r="O49" s="8">
        <f t="shared" si="2"/>
        <v>0.14913846297997768</v>
      </c>
      <c r="P49" s="8">
        <f t="shared" si="3"/>
        <v>2.0312499999999956E-2</v>
      </c>
      <c r="Q49" s="8">
        <f t="shared" si="4"/>
        <v>1.458885941644561E-2</v>
      </c>
      <c r="R49" s="8">
        <f t="shared" si="5"/>
        <v>1.5286624203821653E-2</v>
      </c>
      <c r="S49" s="8">
        <f t="shared" si="6"/>
        <v>7.3619631901837845E-3</v>
      </c>
      <c r="T49" s="8">
        <f t="shared" si="7"/>
        <v>1.5063731170336103E-2</v>
      </c>
      <c r="U49" s="8">
        <f t="shared" si="8"/>
        <v>7.0252910477730524E-4</v>
      </c>
      <c r="V49" s="8">
        <f t="shared" si="9"/>
        <v>-1.88126068898119E-2</v>
      </c>
      <c r="W49" s="8">
        <f t="shared" si="10"/>
        <v>0</v>
      </c>
      <c r="X49" s="8">
        <f t="shared" si="11"/>
        <v>8.2682210922335742E-5</v>
      </c>
      <c r="Y49" s="8">
        <f t="shared" si="12"/>
        <v>0</v>
      </c>
      <c r="Z49" s="8">
        <f t="shared" si="13"/>
        <v>-1.88126068898119E-2</v>
      </c>
      <c r="AB49" s="26">
        <f t="shared" si="14"/>
        <v>0.14461753848755263</v>
      </c>
      <c r="AC49" s="26">
        <f t="shared" si="15"/>
        <v>1.7795729981423362E-2</v>
      </c>
      <c r="AD49" s="26">
        <f t="shared" si="16"/>
        <v>1.2296651092994666E-2</v>
      </c>
      <c r="AE49" s="26">
        <f t="shared" si="17"/>
        <v>1.3073864931312334E-2</v>
      </c>
      <c r="AF49" s="26">
        <f t="shared" si="18"/>
        <v>5.1808537787390117E-3</v>
      </c>
      <c r="AG49" s="26">
        <f t="shared" si="19"/>
        <v>1.2885729199414494E-2</v>
      </c>
      <c r="AH49" s="26">
        <f t="shared" si="20"/>
        <v>-4.6408509402830998E-3</v>
      </c>
      <c r="AI49" s="26">
        <f t="shared" si="21"/>
        <v>-3.121437301884928E-2</v>
      </c>
      <c r="AJ49" s="26">
        <f t="shared" si="22"/>
        <v>-1.0229205971642284E-2</v>
      </c>
      <c r="AK49" s="26">
        <f t="shared" si="23"/>
        <v>1.6495974927937503E-3</v>
      </c>
      <c r="AL49" s="26">
        <f t="shared" si="24"/>
        <v>3.5242351137557064E-3</v>
      </c>
      <c r="AM49" s="26">
        <f t="shared" si="25"/>
        <v>-3.121437301884928E-2</v>
      </c>
      <c r="AO49" s="27">
        <v>7.4857554390940728E-11</v>
      </c>
      <c r="AP49" s="27">
        <v>-0.51610336501668108</v>
      </c>
      <c r="AQ49" s="27">
        <v>-0.40900487909404704</v>
      </c>
      <c r="AR49" s="27">
        <v>-0.24297778805534806</v>
      </c>
      <c r="AS49" s="27">
        <v>1.7778879877937828E-2</v>
      </c>
      <c r="AT49" s="27">
        <v>-6.8574229677547654E-3</v>
      </c>
      <c r="AU49" s="27">
        <v>-8.2120561764615907E-2</v>
      </c>
      <c r="AV49" s="27">
        <v>4.0756668317776723E-3</v>
      </c>
      <c r="AW49" s="27">
        <v>1.3168825639097534E-2</v>
      </c>
      <c r="AX49" s="27">
        <v>2.9385897663910165E-4</v>
      </c>
      <c r="AY49" s="27">
        <v>1.7776790361869943E-3</v>
      </c>
      <c r="AZ49" s="27">
        <v>3.7343009582013692E-3</v>
      </c>
      <c r="BA49" s="27">
        <v>-2.633126764791863E-2</v>
      </c>
      <c r="BB49" s="27" t="e">
        <v>#N/A</v>
      </c>
    </row>
    <row r="50" spans="1:54" x14ac:dyDescent="0.2">
      <c r="A50" s="5">
        <v>26845</v>
      </c>
      <c r="B50" s="6">
        <v>4.8741135201607255</v>
      </c>
      <c r="C50" s="7">
        <v>6.5299999999999994</v>
      </c>
      <c r="D50" s="7">
        <v>7.6499999999999995</v>
      </c>
      <c r="E50" s="1">
        <v>7.97</v>
      </c>
      <c r="F50" s="1">
        <v>8.2099999999999991</v>
      </c>
      <c r="G50" s="1">
        <v>8.76</v>
      </c>
      <c r="H50" s="7">
        <v>99.710000000000008</v>
      </c>
      <c r="I50" s="7">
        <v>40.159999999999997</v>
      </c>
      <c r="J50" s="7">
        <v>3.57</v>
      </c>
      <c r="K50" s="7">
        <v>241.91</v>
      </c>
      <c r="L50" s="7">
        <v>357.42091532899997</v>
      </c>
      <c r="M50">
        <f t="shared" si="1"/>
        <v>80.319999999999993</v>
      </c>
      <c r="O50" s="8">
        <f t="shared" si="2"/>
        <v>0.13873974709051007</v>
      </c>
      <c r="P50" s="8">
        <f t="shared" si="3"/>
        <v>3.2159264931087339E-2</v>
      </c>
      <c r="Q50" s="8">
        <f t="shared" si="4"/>
        <v>0</v>
      </c>
      <c r="R50" s="8">
        <f t="shared" si="5"/>
        <v>0</v>
      </c>
      <c r="S50" s="8">
        <f t="shared" si="6"/>
        <v>1.2180267965897773E-3</v>
      </c>
      <c r="T50" s="8">
        <f t="shared" si="7"/>
        <v>1.1415525114155667E-3</v>
      </c>
      <c r="U50" s="8">
        <f t="shared" si="8"/>
        <v>-4.1119245812857419E-2</v>
      </c>
      <c r="V50" s="8">
        <f t="shared" si="9"/>
        <v>6.8476095617529875E-2</v>
      </c>
      <c r="W50" s="8">
        <f t="shared" si="10"/>
        <v>0</v>
      </c>
      <c r="X50" s="8">
        <f t="shared" si="11"/>
        <v>-1.6535075027901414E-4</v>
      </c>
      <c r="Y50" s="8">
        <f t="shared" si="12"/>
        <v>-3.5738815083674602E-5</v>
      </c>
      <c r="Z50" s="8">
        <f t="shared" si="13"/>
        <v>6.8476095617529875E-2</v>
      </c>
      <c r="AB50" s="26">
        <f t="shared" si="14"/>
        <v>0.13421882259808501</v>
      </c>
      <c r="AC50" s="26">
        <f t="shared" si="15"/>
        <v>2.9642494912510746E-2</v>
      </c>
      <c r="AD50" s="26">
        <f t="shared" si="16"/>
        <v>-2.292208323450944E-3</v>
      </c>
      <c r="AE50" s="26">
        <f t="shared" si="17"/>
        <v>-2.2127592725093184E-3</v>
      </c>
      <c r="AF50" s="26">
        <f t="shared" si="18"/>
        <v>-9.63082614854996E-4</v>
      </c>
      <c r="AG50" s="26">
        <f t="shared" si="19"/>
        <v>-1.0364494595060426E-3</v>
      </c>
      <c r="AH50" s="26">
        <f t="shared" si="20"/>
        <v>-4.6462625857917828E-2</v>
      </c>
      <c r="AI50" s="26">
        <f t="shared" si="21"/>
        <v>5.6074329488492496E-2</v>
      </c>
      <c r="AJ50" s="26">
        <f t="shared" si="22"/>
        <v>-1.0229205971642284E-2</v>
      </c>
      <c r="AK50" s="26">
        <f t="shared" si="23"/>
        <v>1.4015645315924004E-3</v>
      </c>
      <c r="AL50" s="26">
        <f t="shared" si="24"/>
        <v>3.4884962986720318E-3</v>
      </c>
      <c r="AM50" s="26">
        <f t="shared" si="25"/>
        <v>5.6074329488492496E-2</v>
      </c>
    </row>
    <row r="51" spans="1:54" ht="20" x14ac:dyDescent="0.2">
      <c r="A51" s="5">
        <v>26876</v>
      </c>
      <c r="B51" s="6">
        <v>5.5503467972382605</v>
      </c>
      <c r="C51" s="7">
        <v>6.74</v>
      </c>
      <c r="D51" s="7">
        <v>7.6499999999999995</v>
      </c>
      <c r="E51" s="1">
        <v>7.97</v>
      </c>
      <c r="F51" s="1">
        <v>8.2200000000000006</v>
      </c>
      <c r="G51" s="1">
        <v>8.77</v>
      </c>
      <c r="H51" s="7">
        <v>95.61</v>
      </c>
      <c r="I51" s="7">
        <v>42.91</v>
      </c>
      <c r="J51" s="7">
        <v>3.57</v>
      </c>
      <c r="K51" s="7">
        <v>241.87</v>
      </c>
      <c r="L51" s="7">
        <v>357.40814152899998</v>
      </c>
      <c r="M51">
        <f t="shared" si="1"/>
        <v>85.82</v>
      </c>
      <c r="O51" s="8">
        <f t="shared" si="2"/>
        <v>-8.6264489501695518E-2</v>
      </c>
      <c r="P51" s="8">
        <f t="shared" si="3"/>
        <v>-2.2255192878338326E-2</v>
      </c>
      <c r="Q51" s="8">
        <f t="shared" si="4"/>
        <v>-6.5359477124182774E-3</v>
      </c>
      <c r="R51" s="8">
        <f t="shared" si="5"/>
        <v>-3.7641154328733606E-3</v>
      </c>
      <c r="S51" s="8">
        <f t="shared" si="6"/>
        <v>-1.2165450121656152E-3</v>
      </c>
      <c r="T51" s="8">
        <f t="shared" si="7"/>
        <v>0</v>
      </c>
      <c r="U51" s="8">
        <f t="shared" si="8"/>
        <v>3.58749084823764E-2</v>
      </c>
      <c r="V51" s="8">
        <f t="shared" si="9"/>
        <v>-1.1652295502213583E-3</v>
      </c>
      <c r="W51" s="8">
        <f t="shared" si="10"/>
        <v>0</v>
      </c>
      <c r="X51" s="8">
        <f t="shared" si="11"/>
        <v>1.2403357175339025E-4</v>
      </c>
      <c r="Y51" s="8">
        <f t="shared" si="12"/>
        <v>-4.7307750370952917E-3</v>
      </c>
      <c r="Z51" s="8">
        <f t="shared" si="13"/>
        <v>-1.1652295502213583E-3</v>
      </c>
      <c r="AB51" s="26">
        <f t="shared" si="14"/>
        <v>-9.0785413994120573E-2</v>
      </c>
      <c r="AC51" s="26">
        <f t="shared" si="15"/>
        <v>-2.4771962896914919E-2</v>
      </c>
      <c r="AD51" s="26">
        <f t="shared" si="16"/>
        <v>-8.828156035869221E-3</v>
      </c>
      <c r="AE51" s="26">
        <f t="shared" si="17"/>
        <v>-5.9768747053826794E-3</v>
      </c>
      <c r="AF51" s="26">
        <f t="shared" si="18"/>
        <v>-3.3976544236103885E-3</v>
      </c>
      <c r="AG51" s="26">
        <f t="shared" si="19"/>
        <v>-2.1780019709216093E-3</v>
      </c>
      <c r="AH51" s="26">
        <f t="shared" si="20"/>
        <v>3.0531528437315995E-2</v>
      </c>
      <c r="AI51" s="26">
        <f t="shared" si="21"/>
        <v>-1.3566995679258738E-2</v>
      </c>
      <c r="AJ51" s="26">
        <f t="shared" si="22"/>
        <v>-1.0229205971642284E-2</v>
      </c>
      <c r="AK51" s="26">
        <f t="shared" si="23"/>
        <v>1.6909488536248048E-3</v>
      </c>
      <c r="AL51" s="26">
        <f t="shared" si="24"/>
        <v>-1.2065399233395853E-3</v>
      </c>
      <c r="AM51" s="26">
        <f t="shared" si="25"/>
        <v>-1.3566995679258738E-2</v>
      </c>
      <c r="AO51" s="39" t="s">
        <v>71</v>
      </c>
      <c r="AP51" s="34"/>
    </row>
    <row r="52" spans="1:54" x14ac:dyDescent="0.2">
      <c r="A52" s="5">
        <v>26907</v>
      </c>
      <c r="B52" s="6">
        <v>5.071548964217131</v>
      </c>
      <c r="C52" s="7">
        <v>6.59</v>
      </c>
      <c r="D52" s="7">
        <v>7.6</v>
      </c>
      <c r="E52" s="1">
        <v>7.9399999999999995</v>
      </c>
      <c r="F52" s="1">
        <v>8.2099999999999991</v>
      </c>
      <c r="G52" s="1">
        <v>8.77</v>
      </c>
      <c r="H52" s="7">
        <v>99.04</v>
      </c>
      <c r="I52" s="7">
        <v>42.86</v>
      </c>
      <c r="J52" s="7">
        <v>3.57</v>
      </c>
      <c r="K52" s="7">
        <v>241.89999999999998</v>
      </c>
      <c r="L52" s="7">
        <v>355.71732401499997</v>
      </c>
      <c r="M52">
        <f t="shared" si="1"/>
        <v>85.72</v>
      </c>
      <c r="O52" s="8">
        <f t="shared" si="2"/>
        <v>-4.9168457814041777E-2</v>
      </c>
      <c r="P52" s="8">
        <f t="shared" si="3"/>
        <v>-6.6767830045523557E-2</v>
      </c>
      <c r="Q52" s="8">
        <f t="shared" si="4"/>
        <v>-1.9736842105263053E-2</v>
      </c>
      <c r="R52" s="8">
        <f t="shared" si="5"/>
        <v>-1.5113350125944613E-2</v>
      </c>
      <c r="S52" s="8">
        <f t="shared" si="6"/>
        <v>-1.948842874543244E-2</v>
      </c>
      <c r="T52" s="8">
        <f t="shared" si="7"/>
        <v>-1.9384264538198415E-2</v>
      </c>
      <c r="U52" s="8">
        <f t="shared" si="8"/>
        <v>-6.9668820678513432E-3</v>
      </c>
      <c r="V52" s="8">
        <f t="shared" si="9"/>
        <v>-4.6663555762950226E-3</v>
      </c>
      <c r="W52" s="8">
        <f t="shared" si="10"/>
        <v>0</v>
      </c>
      <c r="X52" s="8">
        <f t="shared" si="11"/>
        <v>2.1000413393964523E-2</v>
      </c>
      <c r="Y52" s="8">
        <f t="shared" si="12"/>
        <v>-4.9689303825569797E-2</v>
      </c>
      <c r="Z52" s="8">
        <f t="shared" si="13"/>
        <v>-4.6663555762950226E-3</v>
      </c>
      <c r="AB52" s="26">
        <f t="shared" si="14"/>
        <v>-5.3689382306466832E-2</v>
      </c>
      <c r="AC52" s="26">
        <f t="shared" si="15"/>
        <v>-6.9284600064100157E-2</v>
      </c>
      <c r="AD52" s="26">
        <f t="shared" si="16"/>
        <v>-2.2029050428713996E-2</v>
      </c>
      <c r="AE52" s="26">
        <f t="shared" si="17"/>
        <v>-1.7326109398453932E-2</v>
      </c>
      <c r="AF52" s="26">
        <f t="shared" si="18"/>
        <v>-2.1669538156877215E-2</v>
      </c>
      <c r="AG52" s="26">
        <f t="shared" si="19"/>
        <v>-2.1562266509120024E-2</v>
      </c>
      <c r="AH52" s="26">
        <f t="shared" si="20"/>
        <v>-1.2310262112911748E-2</v>
      </c>
      <c r="AI52" s="26">
        <f t="shared" si="21"/>
        <v>-1.7068121705332402E-2</v>
      </c>
      <c r="AJ52" s="26">
        <f t="shared" si="22"/>
        <v>-1.0229205971642284E-2</v>
      </c>
      <c r="AK52" s="26">
        <f t="shared" si="23"/>
        <v>2.2567328675835937E-2</v>
      </c>
      <c r="AL52" s="26">
        <f t="shared" si="24"/>
        <v>-4.616506871181409E-2</v>
      </c>
      <c r="AM52" s="26">
        <f t="shared" si="25"/>
        <v>-1.7068121705332402E-2</v>
      </c>
      <c r="AO52" t="s">
        <v>107</v>
      </c>
    </row>
    <row r="53" spans="1:54" x14ac:dyDescent="0.2">
      <c r="A53" s="5">
        <v>26937</v>
      </c>
      <c r="B53" s="6">
        <v>4.8221887229181739</v>
      </c>
      <c r="C53" s="7">
        <v>6.1499999999999995</v>
      </c>
      <c r="D53" s="7">
        <v>7.45</v>
      </c>
      <c r="E53" s="1">
        <v>7.8199999999999994</v>
      </c>
      <c r="F53" s="1">
        <v>8.0499999999999989</v>
      </c>
      <c r="G53" s="1">
        <v>8.6</v>
      </c>
      <c r="H53" s="7">
        <v>98.350000000000009</v>
      </c>
      <c r="I53" s="7">
        <v>42.66</v>
      </c>
      <c r="J53" s="7">
        <v>3.57</v>
      </c>
      <c r="K53" s="7">
        <v>246.98</v>
      </c>
      <c r="L53" s="7">
        <v>338.04197782599999</v>
      </c>
      <c r="M53">
        <f t="shared" si="1"/>
        <v>85.32</v>
      </c>
      <c r="O53" s="8">
        <f t="shared" si="2"/>
        <v>-4.9496835935569194E-2</v>
      </c>
      <c r="P53" s="8">
        <f t="shared" si="3"/>
        <v>-3.4146341463414664E-2</v>
      </c>
      <c r="Q53" s="8">
        <f t="shared" si="4"/>
        <v>-6.7114093959732557E-3</v>
      </c>
      <c r="R53" s="8">
        <f t="shared" si="5"/>
        <v>-1.5345268542199419E-2</v>
      </c>
      <c r="S53" s="8">
        <f t="shared" si="6"/>
        <v>-8.6956521739129933E-3</v>
      </c>
      <c r="T53" s="8">
        <f t="shared" si="7"/>
        <v>-1.2790697674418539E-2</v>
      </c>
      <c r="U53" s="8">
        <f t="shared" si="8"/>
        <v>-4.3213014743263889E-2</v>
      </c>
      <c r="V53" s="8">
        <f t="shared" si="9"/>
        <v>-3.5161744022502717E-3</v>
      </c>
      <c r="W53" s="8">
        <f t="shared" si="10"/>
        <v>0</v>
      </c>
      <c r="X53" s="8">
        <f t="shared" si="11"/>
        <v>8.5027127702648198E-3</v>
      </c>
      <c r="Y53" s="8">
        <f t="shared" si="12"/>
        <v>-2.0494725139036163E-2</v>
      </c>
      <c r="Z53" s="8">
        <f t="shared" si="13"/>
        <v>-3.5161744022502717E-3</v>
      </c>
      <c r="AB53" s="26">
        <f t="shared" si="14"/>
        <v>-5.4017760427994249E-2</v>
      </c>
      <c r="AC53" s="26">
        <f t="shared" si="15"/>
        <v>-3.6663111481991258E-2</v>
      </c>
      <c r="AD53" s="26">
        <f t="shared" si="16"/>
        <v>-9.0036177194241993E-3</v>
      </c>
      <c r="AE53" s="26">
        <f t="shared" si="17"/>
        <v>-1.7558027814708738E-2</v>
      </c>
      <c r="AF53" s="26">
        <f t="shared" si="18"/>
        <v>-1.0876761585357766E-2</v>
      </c>
      <c r="AG53" s="26">
        <f t="shared" si="19"/>
        <v>-1.4968699645340148E-2</v>
      </c>
      <c r="AH53" s="26">
        <f t="shared" si="20"/>
        <v>-4.8556394788324297E-2</v>
      </c>
      <c r="AI53" s="26">
        <f t="shared" si="21"/>
        <v>-1.5917940531287651E-2</v>
      </c>
      <c r="AJ53" s="26">
        <f t="shared" si="22"/>
        <v>-1.0229205971642284E-2</v>
      </c>
      <c r="AK53" s="26">
        <f t="shared" si="23"/>
        <v>1.0069628052136233E-2</v>
      </c>
      <c r="AL53" s="26">
        <f t="shared" si="24"/>
        <v>-1.6970490025280456E-2</v>
      </c>
      <c r="AM53" s="26">
        <f t="shared" si="25"/>
        <v>-1.5917940531287651E-2</v>
      </c>
      <c r="AO53" t="s">
        <v>72</v>
      </c>
    </row>
    <row r="54" spans="1:54" x14ac:dyDescent="0.2">
      <c r="A54" s="5">
        <v>26968</v>
      </c>
      <c r="B54" s="6">
        <v>4.583505638849541</v>
      </c>
      <c r="C54" s="7">
        <v>5.9399999999999995</v>
      </c>
      <c r="D54" s="7">
        <v>7.3999999999999995</v>
      </c>
      <c r="E54" s="1">
        <v>7.7</v>
      </c>
      <c r="F54" s="1">
        <v>7.9799999999999995</v>
      </c>
      <c r="G54" s="1">
        <v>8.49</v>
      </c>
      <c r="H54" s="7">
        <v>94.100000000000009</v>
      </c>
      <c r="I54" s="7">
        <v>42.51</v>
      </c>
      <c r="J54" s="7">
        <v>3.57</v>
      </c>
      <c r="K54" s="7">
        <v>249.07999999999998</v>
      </c>
      <c r="L54" s="7">
        <v>331.11390040499998</v>
      </c>
      <c r="M54">
        <f t="shared" si="1"/>
        <v>85.02</v>
      </c>
      <c r="O54" s="8">
        <f t="shared" si="2"/>
        <v>-5.4273200641998365E-2</v>
      </c>
      <c r="P54" s="8">
        <f t="shared" si="3"/>
        <v>-2.0202020202020221E-2</v>
      </c>
      <c r="Q54" s="8">
        <f t="shared" si="4"/>
        <v>-1.7567567567567499E-2</v>
      </c>
      <c r="R54" s="8">
        <f t="shared" si="5"/>
        <v>-1.6883116883116944E-2</v>
      </c>
      <c r="S54" s="8">
        <f t="shared" si="6"/>
        <v>-1.1278195488721776E-2</v>
      </c>
      <c r="T54" s="8">
        <f t="shared" si="7"/>
        <v>-1.1778563015312105E-2</v>
      </c>
      <c r="U54" s="8">
        <f t="shared" si="8"/>
        <v>-1.0626992561105775E-3</v>
      </c>
      <c r="V54" s="8">
        <f t="shared" si="9"/>
        <v>2.1171489061397208E-2</v>
      </c>
      <c r="W54" s="8">
        <f t="shared" si="10"/>
        <v>0</v>
      </c>
      <c r="X54" s="8">
        <f t="shared" si="11"/>
        <v>1.1241368235104243E-3</v>
      </c>
      <c r="Y54" s="8">
        <f t="shared" si="12"/>
        <v>-7.1008441238018527E-3</v>
      </c>
      <c r="Z54" s="8">
        <f t="shared" si="13"/>
        <v>2.1171489061397208E-2</v>
      </c>
      <c r="AB54" s="26">
        <f t="shared" si="14"/>
        <v>-5.8794125134423419E-2</v>
      </c>
      <c r="AC54" s="26">
        <f t="shared" si="15"/>
        <v>-2.2718790220596814E-2</v>
      </c>
      <c r="AD54" s="26">
        <f t="shared" si="16"/>
        <v>-1.9859775891018443E-2</v>
      </c>
      <c r="AE54" s="26">
        <f t="shared" si="17"/>
        <v>-1.9095876155626263E-2</v>
      </c>
      <c r="AF54" s="26">
        <f t="shared" si="18"/>
        <v>-1.3459304900166549E-2</v>
      </c>
      <c r="AG54" s="26">
        <f t="shared" si="19"/>
        <v>-1.3956564986233714E-2</v>
      </c>
      <c r="AH54" s="26">
        <f t="shared" si="20"/>
        <v>-6.4060793011709825E-3</v>
      </c>
      <c r="AI54" s="26">
        <f t="shared" si="21"/>
        <v>8.7697229323598289E-3</v>
      </c>
      <c r="AJ54" s="26">
        <f t="shared" si="22"/>
        <v>-1.0229205971642284E-2</v>
      </c>
      <c r="AK54" s="26">
        <f t="shared" si="23"/>
        <v>2.6910521053818389E-3</v>
      </c>
      <c r="AL54" s="26">
        <f t="shared" si="24"/>
        <v>-3.5766090100461463E-3</v>
      </c>
      <c r="AM54" s="26">
        <f t="shared" si="25"/>
        <v>8.7697229323598289E-3</v>
      </c>
      <c r="AO54" t="s">
        <v>125</v>
      </c>
    </row>
    <row r="55" spans="1:54" x14ac:dyDescent="0.2">
      <c r="A55" s="5">
        <v>26998</v>
      </c>
      <c r="B55" s="6">
        <v>4.3347441176685289</v>
      </c>
      <c r="C55" s="7">
        <v>5.8199999999999994</v>
      </c>
      <c r="D55" s="7">
        <v>7.27</v>
      </c>
      <c r="E55" s="1">
        <v>7.5699999999999994</v>
      </c>
      <c r="F55" s="1">
        <v>7.89</v>
      </c>
      <c r="G55" s="1">
        <v>8.39</v>
      </c>
      <c r="H55" s="7">
        <v>94</v>
      </c>
      <c r="I55" s="7">
        <v>43.41</v>
      </c>
      <c r="J55" s="7">
        <v>3.57</v>
      </c>
      <c r="K55" s="7">
        <v>249.35999999999999</v>
      </c>
      <c r="L55" s="7">
        <v>328.76271221100001</v>
      </c>
      <c r="M55">
        <f t="shared" si="1"/>
        <v>86.82</v>
      </c>
      <c r="O55" s="8">
        <f t="shared" si="2"/>
        <v>-5.0156639989847207E-2</v>
      </c>
      <c r="P55" s="8">
        <f t="shared" si="3"/>
        <v>2.0618556701030855E-2</v>
      </c>
      <c r="Q55" s="8">
        <f t="shared" si="4"/>
        <v>-1.3755158184318717E-3</v>
      </c>
      <c r="R55" s="8">
        <f t="shared" si="5"/>
        <v>1.3210039630120463E-3</v>
      </c>
      <c r="S55" s="8">
        <f t="shared" si="6"/>
        <v>-8.8719898605830183E-3</v>
      </c>
      <c r="T55" s="8">
        <f t="shared" si="7"/>
        <v>0</v>
      </c>
      <c r="U55" s="8">
        <f t="shared" si="8"/>
        <v>8.4680851063829943E-2</v>
      </c>
      <c r="V55" s="8">
        <f t="shared" si="9"/>
        <v>3.4554250172771361E-3</v>
      </c>
      <c r="W55" s="8">
        <f t="shared" si="10"/>
        <v>0</v>
      </c>
      <c r="X55" s="8">
        <f t="shared" si="11"/>
        <v>6.817452678858027E-3</v>
      </c>
      <c r="Y55" s="8">
        <f t="shared" si="12"/>
        <v>-2.6592042096881929E-2</v>
      </c>
      <c r="Z55" s="8">
        <f t="shared" si="13"/>
        <v>3.4554250172771361E-3</v>
      </c>
      <c r="AB55" s="26">
        <f t="shared" si="14"/>
        <v>-5.4677564482272262E-2</v>
      </c>
      <c r="AC55" s="26">
        <f t="shared" si="15"/>
        <v>1.8101786682454261E-2</v>
      </c>
      <c r="AD55" s="26">
        <f t="shared" si="16"/>
        <v>-3.6677241418828156E-3</v>
      </c>
      <c r="AE55" s="26">
        <f t="shared" si="17"/>
        <v>-8.9175530949727215E-4</v>
      </c>
      <c r="AF55" s="26">
        <f t="shared" si="18"/>
        <v>-1.1053099272027791E-2</v>
      </c>
      <c r="AG55" s="26">
        <f t="shared" si="19"/>
        <v>-2.1780019709216093E-3</v>
      </c>
      <c r="AH55" s="26">
        <f t="shared" si="20"/>
        <v>7.9337471018769534E-2</v>
      </c>
      <c r="AI55" s="26">
        <f t="shared" si="21"/>
        <v>-8.9463411117602434E-3</v>
      </c>
      <c r="AJ55" s="26">
        <f t="shared" si="22"/>
        <v>-1.0229205971642284E-2</v>
      </c>
      <c r="AK55" s="26">
        <f t="shared" si="23"/>
        <v>8.3843679607294407E-3</v>
      </c>
      <c r="AL55" s="26">
        <f t="shared" si="24"/>
        <v>-2.3067806983126223E-2</v>
      </c>
      <c r="AM55" s="26">
        <f t="shared" si="25"/>
        <v>-8.9463411117602434E-3</v>
      </c>
    </row>
    <row r="56" spans="1:54" x14ac:dyDescent="0.2">
      <c r="A56" s="5">
        <v>27029</v>
      </c>
      <c r="B56" s="6">
        <v>4.1173279175105204</v>
      </c>
      <c r="C56" s="7">
        <v>5.9399999999999995</v>
      </c>
      <c r="D56" s="7">
        <v>7.26</v>
      </c>
      <c r="E56" s="1">
        <v>7.58</v>
      </c>
      <c r="F56" s="1">
        <v>7.8199999999999994</v>
      </c>
      <c r="G56" s="1">
        <v>8.39</v>
      </c>
      <c r="H56" s="7">
        <v>101.96000000000001</v>
      </c>
      <c r="I56" s="7">
        <v>43.559999999999995</v>
      </c>
      <c r="J56" s="7">
        <v>3.57</v>
      </c>
      <c r="K56" s="7">
        <v>251.06</v>
      </c>
      <c r="L56" s="7">
        <v>320.020240328</v>
      </c>
      <c r="M56">
        <f t="shared" si="1"/>
        <v>87.11999999999999</v>
      </c>
      <c r="O56" s="8">
        <f t="shared" si="2"/>
        <v>-0.15807624205935378</v>
      </c>
      <c r="P56" s="8">
        <f t="shared" si="3"/>
        <v>3.3670033670034627E-3</v>
      </c>
      <c r="Q56" s="8">
        <f t="shared" si="4"/>
        <v>-8.2644628099173278E-3</v>
      </c>
      <c r="R56" s="8">
        <f t="shared" si="5"/>
        <v>-6.5963060686017316E-3</v>
      </c>
      <c r="S56" s="8">
        <f t="shared" si="6"/>
        <v>-1.4066496163682829E-2</v>
      </c>
      <c r="T56" s="8">
        <f t="shared" si="7"/>
        <v>-1.7878426698450522E-2</v>
      </c>
      <c r="U56" s="8">
        <f t="shared" si="8"/>
        <v>1.9517457826598639E-2</v>
      </c>
      <c r="V56" s="8">
        <f t="shared" si="9"/>
        <v>6.0835629017447435E-2</v>
      </c>
      <c r="W56" s="8">
        <f t="shared" si="10"/>
        <v>0</v>
      </c>
      <c r="X56" s="8">
        <f t="shared" si="11"/>
        <v>3.313948856846971E-2</v>
      </c>
      <c r="Y56" s="8">
        <f t="shared" si="12"/>
        <v>-2.953013321380582E-2</v>
      </c>
      <c r="Z56" s="8">
        <f t="shared" si="13"/>
        <v>6.0835629017447435E-2</v>
      </c>
      <c r="AB56" s="26">
        <f t="shared" si="14"/>
        <v>-0.16259716655177883</v>
      </c>
      <c r="AC56" s="26">
        <f t="shared" si="15"/>
        <v>8.5023334842686867E-4</v>
      </c>
      <c r="AD56" s="26">
        <f t="shared" si="16"/>
        <v>-1.0556671133368271E-2</v>
      </c>
      <c r="AE56" s="26">
        <f t="shared" si="17"/>
        <v>-8.8090653411110505E-3</v>
      </c>
      <c r="AF56" s="26">
        <f t="shared" si="18"/>
        <v>-1.6247605575127604E-2</v>
      </c>
      <c r="AG56" s="26">
        <f t="shared" si="19"/>
        <v>-2.0056428669372132E-2</v>
      </c>
      <c r="AH56" s="26">
        <f t="shared" si="20"/>
        <v>1.4174077781538234E-2</v>
      </c>
      <c r="AI56" s="26">
        <f t="shared" si="21"/>
        <v>4.8433862888410055E-2</v>
      </c>
      <c r="AJ56" s="26">
        <f t="shared" si="22"/>
        <v>-1.0229205971642284E-2</v>
      </c>
      <c r="AK56" s="26">
        <f t="shared" si="23"/>
        <v>3.4706403850341128E-2</v>
      </c>
      <c r="AL56" s="26">
        <f t="shared" si="24"/>
        <v>-2.6005898100050114E-2</v>
      </c>
      <c r="AM56" s="26">
        <f t="shared" si="25"/>
        <v>4.8433862888410055E-2</v>
      </c>
    </row>
    <row r="57" spans="1:54" x14ac:dyDescent="0.2">
      <c r="A57" s="5">
        <v>27060</v>
      </c>
      <c r="B57" s="14">
        <v>3.4664761929843926</v>
      </c>
      <c r="C57" s="14">
        <v>5.96</v>
      </c>
      <c r="D57" s="1">
        <v>7.2</v>
      </c>
      <c r="E57" s="1">
        <v>7.5299999999999994</v>
      </c>
      <c r="F57" s="1">
        <v>7.71</v>
      </c>
      <c r="G57" s="1">
        <v>8.24</v>
      </c>
      <c r="H57" s="1">
        <v>103.95</v>
      </c>
      <c r="I57" s="1">
        <v>46.21</v>
      </c>
      <c r="J57" s="1">
        <v>3.57</v>
      </c>
      <c r="K57" s="1">
        <v>259.38</v>
      </c>
      <c r="L57" s="1">
        <v>310.57</v>
      </c>
      <c r="M57">
        <f t="shared" si="1"/>
        <v>92.42</v>
      </c>
      <c r="O57" s="8">
        <f t="shared" si="2"/>
        <v>-5.3533840142821476E-2</v>
      </c>
      <c r="P57" s="8">
        <f t="shared" si="3"/>
        <v>2.1812080536912637E-2</v>
      </c>
      <c r="Q57" s="8">
        <f t="shared" si="4"/>
        <v>1.1111111111111072E-2</v>
      </c>
      <c r="R57" s="8">
        <f t="shared" si="5"/>
        <v>0</v>
      </c>
      <c r="S57" s="8">
        <f t="shared" si="6"/>
        <v>0</v>
      </c>
      <c r="T57" s="8">
        <f t="shared" si="7"/>
        <v>0</v>
      </c>
      <c r="U57" s="8">
        <f t="shared" si="8"/>
        <v>2.5300625300625157E-2</v>
      </c>
      <c r="V57" s="8">
        <f t="shared" si="9"/>
        <v>5.2802423717809965E-2</v>
      </c>
      <c r="W57" s="8">
        <f t="shared" si="10"/>
        <v>0</v>
      </c>
      <c r="X57" s="8">
        <f t="shared" si="11"/>
        <v>4.703523787493058E-3</v>
      </c>
      <c r="Y57" s="8">
        <f t="shared" si="12"/>
        <v>-2.3054383874810958E-2</v>
      </c>
      <c r="Z57" s="8">
        <f t="shared" si="13"/>
        <v>5.2802423717809965E-2</v>
      </c>
      <c r="AB57" s="26">
        <f t="shared" si="14"/>
        <v>-5.8054764635246531E-2</v>
      </c>
      <c r="AC57" s="26">
        <f t="shared" si="15"/>
        <v>1.9295310518336044E-2</v>
      </c>
      <c r="AD57" s="26">
        <f t="shared" si="16"/>
        <v>8.8189027876601281E-3</v>
      </c>
      <c r="AE57" s="26">
        <f t="shared" si="17"/>
        <v>-2.2127592725093184E-3</v>
      </c>
      <c r="AF57" s="26">
        <f t="shared" si="18"/>
        <v>-2.1811094114447733E-3</v>
      </c>
      <c r="AG57" s="26">
        <f t="shared" si="19"/>
        <v>-2.1780019709216093E-3</v>
      </c>
      <c r="AH57" s="26">
        <f t="shared" si="20"/>
        <v>1.9957245255564752E-2</v>
      </c>
      <c r="AI57" s="26">
        <f t="shared" si="21"/>
        <v>4.0400657588772586E-2</v>
      </c>
      <c r="AJ57" s="26">
        <f t="shared" si="22"/>
        <v>-1.0229205971642284E-2</v>
      </c>
      <c r="AK57" s="26">
        <f t="shared" si="23"/>
        <v>6.2704390693644725E-3</v>
      </c>
      <c r="AL57" s="26">
        <f t="shared" si="24"/>
        <v>-1.9530148761055251E-2</v>
      </c>
      <c r="AM57" s="26">
        <f t="shared" si="25"/>
        <v>4.0400657588772586E-2</v>
      </c>
    </row>
    <row r="58" spans="1:54" x14ac:dyDescent="0.2">
      <c r="A58" s="5">
        <v>27088</v>
      </c>
      <c r="B58" s="14">
        <v>3.2809024106102695</v>
      </c>
      <c r="C58" s="14">
        <v>6.09</v>
      </c>
      <c r="D58" s="1">
        <v>7.2799999999999994</v>
      </c>
      <c r="E58" s="1">
        <v>7.5299999999999994</v>
      </c>
      <c r="F58" s="1">
        <v>7.71</v>
      </c>
      <c r="G58" s="1">
        <v>8.24</v>
      </c>
      <c r="H58" s="1">
        <v>106.58</v>
      </c>
      <c r="I58" s="1">
        <v>48.65</v>
      </c>
      <c r="J58" s="1">
        <v>3.57</v>
      </c>
      <c r="K58" s="1">
        <v>260.59999999999997</v>
      </c>
      <c r="L58" s="1">
        <v>303.40999999999997</v>
      </c>
      <c r="M58">
        <f t="shared" si="1"/>
        <v>97.3</v>
      </c>
      <c r="O58" s="8">
        <f t="shared" si="2"/>
        <v>0.1666918573171654</v>
      </c>
      <c r="P58" s="8">
        <f t="shared" si="3"/>
        <v>-1.6420361247947435E-3</v>
      </c>
      <c r="Q58" s="8">
        <f t="shared" si="4"/>
        <v>-4.1208791208789952E-3</v>
      </c>
      <c r="R58" s="8">
        <f t="shared" si="5"/>
        <v>1.3280212483399723E-3</v>
      </c>
      <c r="S58" s="8">
        <f t="shared" si="6"/>
        <v>-5.188067444876765E-3</v>
      </c>
      <c r="T58" s="8">
        <f t="shared" si="7"/>
        <v>1.2135922330096527E-3</v>
      </c>
      <c r="U58" s="8">
        <f t="shared" si="8"/>
        <v>5.9110527303434246E-3</v>
      </c>
      <c r="V58" s="8">
        <f t="shared" si="9"/>
        <v>-4.9331963001028045E-3</v>
      </c>
      <c r="W58" s="8">
        <f t="shared" si="10"/>
        <v>0</v>
      </c>
      <c r="X58" s="8">
        <f t="shared" si="11"/>
        <v>3.9907904834997066E-3</v>
      </c>
      <c r="Y58" s="8">
        <f t="shared" si="12"/>
        <v>3.032200652582473E-3</v>
      </c>
      <c r="Z58" s="8">
        <f t="shared" si="13"/>
        <v>-4.9331963001028045E-3</v>
      </c>
      <c r="AB58" s="26">
        <f t="shared" si="14"/>
        <v>0.16217093282474035</v>
      </c>
      <c r="AC58" s="26">
        <f t="shared" si="15"/>
        <v>-4.1588061433713375E-3</v>
      </c>
      <c r="AD58" s="26">
        <f t="shared" si="16"/>
        <v>-6.4130874443299388E-3</v>
      </c>
      <c r="AE58" s="26">
        <f t="shared" si="17"/>
        <v>-8.8473802416934614E-4</v>
      </c>
      <c r="AF58" s="26">
        <f t="shared" si="18"/>
        <v>-7.3691768563215378E-3</v>
      </c>
      <c r="AG58" s="26">
        <f t="shared" si="19"/>
        <v>-9.6440973791195664E-4</v>
      </c>
      <c r="AH58" s="26">
        <f t="shared" si="20"/>
        <v>5.6767268528301953E-4</v>
      </c>
      <c r="AI58" s="26">
        <f t="shared" si="21"/>
        <v>-1.7334962429140184E-2</v>
      </c>
      <c r="AJ58" s="26">
        <f t="shared" si="22"/>
        <v>-1.0229205971642284E-2</v>
      </c>
      <c r="AK58" s="26">
        <f t="shared" si="23"/>
        <v>5.5577057653711211E-3</v>
      </c>
      <c r="AL58" s="26">
        <f t="shared" si="24"/>
        <v>6.5564357663381798E-3</v>
      </c>
      <c r="AM58" s="26">
        <f t="shared" si="25"/>
        <v>-1.7334962429140184E-2</v>
      </c>
    </row>
    <row r="59" spans="1:54" x14ac:dyDescent="0.2">
      <c r="A59" s="5">
        <v>27119</v>
      </c>
      <c r="B59" s="14">
        <v>3.8278021271112603</v>
      </c>
      <c r="C59" s="14">
        <v>6.08</v>
      </c>
      <c r="D59" s="1">
        <v>7.25</v>
      </c>
      <c r="E59" s="1">
        <v>7.54</v>
      </c>
      <c r="F59" s="1">
        <v>7.67</v>
      </c>
      <c r="G59" s="1">
        <v>8.25</v>
      </c>
      <c r="H59" s="1">
        <v>107.21000000000001</v>
      </c>
      <c r="I59" s="1">
        <v>48.41</v>
      </c>
      <c r="J59" s="1">
        <v>3.57</v>
      </c>
      <c r="K59" s="1">
        <v>261.64</v>
      </c>
      <c r="L59" s="1">
        <v>304.33</v>
      </c>
      <c r="M59">
        <f t="shared" si="1"/>
        <v>96.82</v>
      </c>
      <c r="O59" s="8">
        <f t="shared" si="2"/>
        <v>-5.3985503434353932E-3</v>
      </c>
      <c r="P59" s="8">
        <f t="shared" si="3"/>
        <v>1.9736842105263275E-2</v>
      </c>
      <c r="Q59" s="8">
        <f t="shared" si="4"/>
        <v>8.2758620689653561E-3</v>
      </c>
      <c r="R59" s="8">
        <f t="shared" si="5"/>
        <v>5.3050397877985045E-3</v>
      </c>
      <c r="S59" s="8">
        <f t="shared" si="6"/>
        <v>1.0430247718383301E-2</v>
      </c>
      <c r="T59" s="8">
        <f t="shared" si="7"/>
        <v>0</v>
      </c>
      <c r="U59" s="8">
        <f t="shared" si="8"/>
        <v>4.3839194105026458E-3</v>
      </c>
      <c r="V59" s="8">
        <f t="shared" si="9"/>
        <v>1.8591200165255062E-2</v>
      </c>
      <c r="W59" s="8">
        <f t="shared" si="10"/>
        <v>0</v>
      </c>
      <c r="X59" s="8">
        <f t="shared" si="11"/>
        <v>-2.0256841461548936E-3</v>
      </c>
      <c r="Y59" s="8">
        <f t="shared" si="12"/>
        <v>1.84010777774124E-3</v>
      </c>
      <c r="Z59" s="8">
        <f t="shared" si="13"/>
        <v>1.8591200165255062E-2</v>
      </c>
      <c r="AB59" s="26">
        <f t="shared" si="14"/>
        <v>-9.9194748358604461E-3</v>
      </c>
      <c r="AC59" s="26">
        <f t="shared" si="15"/>
        <v>1.7220072086686682E-2</v>
      </c>
      <c r="AD59" s="26">
        <f t="shared" si="16"/>
        <v>5.9836537455144126E-3</v>
      </c>
      <c r="AE59" s="26">
        <f t="shared" si="17"/>
        <v>3.0922805152891861E-3</v>
      </c>
      <c r="AF59" s="26">
        <f t="shared" si="18"/>
        <v>8.249138306938528E-3</v>
      </c>
      <c r="AG59" s="26">
        <f t="shared" si="19"/>
        <v>-2.1780019709216093E-3</v>
      </c>
      <c r="AH59" s="26">
        <f t="shared" si="20"/>
        <v>-9.5946063455775929E-4</v>
      </c>
      <c r="AI59" s="26">
        <f t="shared" si="21"/>
        <v>6.1894340362176822E-3</v>
      </c>
      <c r="AJ59" s="26">
        <f t="shared" si="22"/>
        <v>-1.0229205971642284E-2</v>
      </c>
      <c r="AK59" s="26">
        <f t="shared" si="23"/>
        <v>-4.5876886428347901E-4</v>
      </c>
      <c r="AL59" s="26">
        <f t="shared" si="24"/>
        <v>5.3643428914969468E-3</v>
      </c>
      <c r="AM59" s="26">
        <f t="shared" si="25"/>
        <v>6.1894340362176822E-3</v>
      </c>
    </row>
    <row r="60" spans="1:54" x14ac:dyDescent="0.2">
      <c r="A60" s="5">
        <v>27149</v>
      </c>
      <c r="B60" s="14">
        <v>3.8071375446233411</v>
      </c>
      <c r="C60" s="14">
        <v>6.2</v>
      </c>
      <c r="D60" s="1">
        <v>7.31</v>
      </c>
      <c r="E60" s="1">
        <v>7.58</v>
      </c>
      <c r="F60" s="1">
        <v>7.75</v>
      </c>
      <c r="G60" s="1">
        <v>8.25</v>
      </c>
      <c r="H60" s="1">
        <v>107.68</v>
      </c>
      <c r="I60" s="1">
        <v>49.309999999999995</v>
      </c>
      <c r="J60" s="1">
        <v>3.57</v>
      </c>
      <c r="K60" s="1">
        <v>261.11</v>
      </c>
      <c r="L60" s="1">
        <v>304.89</v>
      </c>
      <c r="M60">
        <f t="shared" si="1"/>
        <v>98.61999999999999</v>
      </c>
      <c r="O60" s="8">
        <f t="shared" si="2"/>
        <v>-5.4272988969504832E-3</v>
      </c>
      <c r="P60" s="8">
        <f t="shared" si="3"/>
        <v>-9.6774193548387899E-3</v>
      </c>
      <c r="Q60" s="8">
        <f t="shared" si="4"/>
        <v>0</v>
      </c>
      <c r="R60" s="8">
        <f t="shared" si="5"/>
        <v>-1.3192612137203907E-3</v>
      </c>
      <c r="S60" s="8">
        <f t="shared" si="6"/>
        <v>1.290322580645098E-3</v>
      </c>
      <c r="T60" s="8">
        <f t="shared" si="7"/>
        <v>-1.2121212121212199E-3</v>
      </c>
      <c r="U60" s="8">
        <f t="shared" si="8"/>
        <v>1.5601783060921193E-2</v>
      </c>
      <c r="V60" s="8">
        <f t="shared" si="9"/>
        <v>0.2048266071790712</v>
      </c>
      <c r="W60" s="8">
        <f t="shared" si="10"/>
        <v>0</v>
      </c>
      <c r="X60" s="8">
        <f t="shared" si="11"/>
        <v>7.6596070621581802E-4</v>
      </c>
      <c r="Y60" s="8">
        <f t="shared" si="12"/>
        <v>-6.2317557151758685E-4</v>
      </c>
      <c r="Z60" s="8">
        <f t="shared" si="13"/>
        <v>0.2048266071790712</v>
      </c>
      <c r="AB60" s="26">
        <f t="shared" si="14"/>
        <v>-9.9482233893755361E-3</v>
      </c>
      <c r="AC60" s="26">
        <f t="shared" si="15"/>
        <v>-1.2194189373415383E-2</v>
      </c>
      <c r="AD60" s="26">
        <f t="shared" si="16"/>
        <v>-2.292208323450944E-3</v>
      </c>
      <c r="AE60" s="26">
        <f t="shared" si="17"/>
        <v>-3.5320204862297091E-3</v>
      </c>
      <c r="AF60" s="26">
        <f t="shared" si="18"/>
        <v>-8.9078683079967533E-4</v>
      </c>
      <c r="AG60" s="26">
        <f t="shared" si="19"/>
        <v>-3.3901231830428293E-3</v>
      </c>
      <c r="AH60" s="26">
        <f t="shared" si="20"/>
        <v>1.0258403015860788E-2</v>
      </c>
      <c r="AI60" s="26">
        <f t="shared" si="21"/>
        <v>0.19242484105003382</v>
      </c>
      <c r="AJ60" s="26">
        <f t="shared" si="22"/>
        <v>-1.0229205971642284E-2</v>
      </c>
      <c r="AK60" s="26">
        <f t="shared" si="23"/>
        <v>2.3328759880872326E-3</v>
      </c>
      <c r="AL60" s="26">
        <f t="shared" si="24"/>
        <v>2.9010595422381195E-3</v>
      </c>
      <c r="AM60" s="26">
        <f t="shared" si="25"/>
        <v>0.19242484105003382</v>
      </c>
    </row>
    <row r="61" spans="1:54" x14ac:dyDescent="0.2">
      <c r="A61" s="5">
        <v>27180</v>
      </c>
      <c r="B61" s="14">
        <v>3.7864750712268682</v>
      </c>
      <c r="C61" s="14">
        <v>6.14</v>
      </c>
      <c r="D61" s="1">
        <v>7.31</v>
      </c>
      <c r="E61" s="1">
        <v>7.5699999999999994</v>
      </c>
      <c r="F61" s="1">
        <v>7.76</v>
      </c>
      <c r="G61" s="1">
        <v>8.24</v>
      </c>
      <c r="H61" s="1">
        <v>109.36</v>
      </c>
      <c r="I61" s="1">
        <v>59.41</v>
      </c>
      <c r="J61" s="1">
        <v>3.57</v>
      </c>
      <c r="K61" s="1">
        <v>261.31</v>
      </c>
      <c r="L61" s="1">
        <v>304.7</v>
      </c>
      <c r="M61">
        <f t="shared" si="1"/>
        <v>118.82</v>
      </c>
      <c r="O61" s="8">
        <f t="shared" si="2"/>
        <v>6.0056716714089298E-2</v>
      </c>
      <c r="P61" s="8">
        <f t="shared" si="3"/>
        <v>-3.2573289902279035E-3</v>
      </c>
      <c r="Q61" s="8">
        <f t="shared" si="4"/>
        <v>-9.5759233926128173E-3</v>
      </c>
      <c r="R61" s="8">
        <f t="shared" si="5"/>
        <v>-6.6050198150594541E-3</v>
      </c>
      <c r="S61" s="8">
        <f t="shared" si="6"/>
        <v>-7.7319587628865705E-3</v>
      </c>
      <c r="T61" s="8">
        <f t="shared" si="7"/>
        <v>-3.6407766990292911E-3</v>
      </c>
      <c r="U61" s="8">
        <f t="shared" si="8"/>
        <v>-2.0208485735186521E-2</v>
      </c>
      <c r="V61" s="8">
        <f t="shared" si="9"/>
        <v>7.7428042417101661E-2</v>
      </c>
      <c r="W61" s="8">
        <f t="shared" si="10"/>
        <v>0</v>
      </c>
      <c r="X61" s="8">
        <f t="shared" si="11"/>
        <v>-6.5822203513068889E-2</v>
      </c>
      <c r="Y61" s="8">
        <f t="shared" si="12"/>
        <v>-1.2340006563833272E-2</v>
      </c>
      <c r="Z61" s="8">
        <f t="shared" si="13"/>
        <v>7.7428042417101661E-2</v>
      </c>
      <c r="AB61" s="26">
        <f t="shared" si="14"/>
        <v>5.5535792221664243E-2</v>
      </c>
      <c r="AC61" s="26">
        <f t="shared" si="15"/>
        <v>-5.7740990088044975E-3</v>
      </c>
      <c r="AD61" s="26">
        <f t="shared" si="16"/>
        <v>-1.1868131716063761E-2</v>
      </c>
      <c r="AE61" s="26">
        <f t="shared" si="17"/>
        <v>-8.817779087568773E-3</v>
      </c>
      <c r="AF61" s="26">
        <f t="shared" si="18"/>
        <v>-9.9130681743313433E-3</v>
      </c>
      <c r="AG61" s="26">
        <f t="shared" si="19"/>
        <v>-5.8187786699509005E-3</v>
      </c>
      <c r="AH61" s="26">
        <f t="shared" si="20"/>
        <v>-2.5551865780246926E-2</v>
      </c>
      <c r="AI61" s="26">
        <f t="shared" si="21"/>
        <v>6.5026276288064289E-2</v>
      </c>
      <c r="AJ61" s="26">
        <f t="shared" si="22"/>
        <v>-1.0229205971642284E-2</v>
      </c>
      <c r="AK61" s="26">
        <f t="shared" si="23"/>
        <v>-6.4255288231197472E-2</v>
      </c>
      <c r="AL61" s="26">
        <f t="shared" si="24"/>
        <v>-8.8157714500775655E-3</v>
      </c>
      <c r="AM61" s="26">
        <f t="shared" si="25"/>
        <v>6.5026276288064289E-2</v>
      </c>
    </row>
    <row r="62" spans="1:54" x14ac:dyDescent="0.2">
      <c r="A62" s="5">
        <v>27210</v>
      </c>
      <c r="B62" s="14">
        <v>4.0138783319245013</v>
      </c>
      <c r="C62" s="14">
        <v>6.12</v>
      </c>
      <c r="D62" s="1">
        <v>7.24</v>
      </c>
      <c r="E62" s="1">
        <v>7.52</v>
      </c>
      <c r="F62" s="1">
        <v>7.7</v>
      </c>
      <c r="G62" s="1">
        <v>8.2099999999999991</v>
      </c>
      <c r="H62" s="1">
        <v>107.15</v>
      </c>
      <c r="I62" s="1">
        <v>64.010000000000005</v>
      </c>
      <c r="J62" s="1">
        <v>3.57</v>
      </c>
      <c r="K62" s="1">
        <v>244.10999999999999</v>
      </c>
      <c r="L62" s="1">
        <v>300.94</v>
      </c>
      <c r="M62">
        <f t="shared" si="1"/>
        <v>128.02000000000001</v>
      </c>
      <c r="O62" s="8">
        <f t="shared" si="2"/>
        <v>1.8039700425640737E-2</v>
      </c>
      <c r="P62" s="8">
        <f t="shared" si="3"/>
        <v>0</v>
      </c>
      <c r="Q62" s="8">
        <f t="shared" si="4"/>
        <v>-2.7624309392265678E-3</v>
      </c>
      <c r="R62" s="8">
        <f t="shared" si="5"/>
        <v>-1.3297872340425343E-3</v>
      </c>
      <c r="S62" s="8">
        <f t="shared" si="6"/>
        <v>2.5974025974024872E-3</v>
      </c>
      <c r="T62" s="8">
        <f t="shared" si="7"/>
        <v>3.6540803897686658E-3</v>
      </c>
      <c r="U62" s="8">
        <f t="shared" si="8"/>
        <v>2.3331777881474558E-3</v>
      </c>
      <c r="V62" s="8">
        <f t="shared" si="9"/>
        <v>3.9056397437900348E-2</v>
      </c>
      <c r="W62" s="8">
        <f t="shared" si="10"/>
        <v>0</v>
      </c>
      <c r="X62" s="8">
        <f t="shared" si="11"/>
        <v>3.6049322026954211E-3</v>
      </c>
      <c r="Y62" s="8">
        <f t="shared" si="12"/>
        <v>1.5285438957930442E-3</v>
      </c>
      <c r="Z62" s="8">
        <f t="shared" si="13"/>
        <v>3.9056397437900348E-2</v>
      </c>
      <c r="AB62" s="26">
        <f t="shared" si="14"/>
        <v>1.3518775933215684E-2</v>
      </c>
      <c r="AC62" s="26">
        <f t="shared" si="15"/>
        <v>-2.516770018576594E-3</v>
      </c>
      <c r="AD62" s="26">
        <f t="shared" si="16"/>
        <v>-5.0546392626775113E-3</v>
      </c>
      <c r="AE62" s="26">
        <f t="shared" si="17"/>
        <v>-3.5425465065518527E-3</v>
      </c>
      <c r="AF62" s="26">
        <f t="shared" si="18"/>
        <v>4.1629318595771394E-4</v>
      </c>
      <c r="AG62" s="26">
        <f t="shared" si="19"/>
        <v>1.4760784188470565E-3</v>
      </c>
      <c r="AH62" s="26">
        <f t="shared" si="20"/>
        <v>-3.0102022569129493E-3</v>
      </c>
      <c r="AI62" s="26">
        <f t="shared" si="21"/>
        <v>2.6654631308862968E-2</v>
      </c>
      <c r="AJ62" s="26">
        <f t="shared" si="22"/>
        <v>-1.0229205971642284E-2</v>
      </c>
      <c r="AK62" s="26">
        <f t="shared" si="23"/>
        <v>5.1718474845668357E-3</v>
      </c>
      <c r="AL62" s="26">
        <f t="shared" si="24"/>
        <v>5.052779009548751E-3</v>
      </c>
      <c r="AM62" s="26">
        <f t="shared" si="25"/>
        <v>2.6654631308862968E-2</v>
      </c>
    </row>
    <row r="63" spans="1:54" x14ac:dyDescent="0.2">
      <c r="A63" s="5">
        <v>27241</v>
      </c>
      <c r="B63" s="14">
        <v>4.0862874945773902</v>
      </c>
      <c r="C63" s="14">
        <v>6.12</v>
      </c>
      <c r="D63" s="1">
        <v>7.22</v>
      </c>
      <c r="E63" s="1">
        <v>7.51</v>
      </c>
      <c r="F63" s="1">
        <v>7.72</v>
      </c>
      <c r="G63" s="1">
        <v>8.24</v>
      </c>
      <c r="H63" s="1">
        <v>107.4</v>
      </c>
      <c r="I63" s="1">
        <v>66.510000000000005</v>
      </c>
      <c r="J63" s="1">
        <v>3.57</v>
      </c>
      <c r="K63" s="1">
        <v>244.98999999999998</v>
      </c>
      <c r="L63" s="1">
        <v>301.39999999999998</v>
      </c>
      <c r="M63">
        <f t="shared" si="1"/>
        <v>133.02000000000001</v>
      </c>
      <c r="O63" s="8">
        <f t="shared" si="2"/>
        <v>1.0128579437861163E-2</v>
      </c>
      <c r="P63" s="8">
        <f t="shared" si="3"/>
        <v>1.6339869281045694E-2</v>
      </c>
      <c r="Q63" s="8">
        <f t="shared" si="4"/>
        <v>-2.7700831024930483E-3</v>
      </c>
      <c r="R63" s="8">
        <f t="shared" si="5"/>
        <v>-9.320905459387574E-3</v>
      </c>
      <c r="S63" s="8">
        <f t="shared" si="6"/>
        <v>-9.0673575129534001E-3</v>
      </c>
      <c r="T63" s="8">
        <f t="shared" si="7"/>
        <v>-4.8543689320389438E-3</v>
      </c>
      <c r="U63" s="8">
        <f t="shared" si="8"/>
        <v>3.4450651769087459E-2</v>
      </c>
      <c r="V63" s="8">
        <f t="shared" si="9"/>
        <v>5.2623665614193182E-3</v>
      </c>
      <c r="W63" s="8">
        <f t="shared" si="10"/>
        <v>0</v>
      </c>
      <c r="X63" s="8">
        <f t="shared" si="11"/>
        <v>-6.1226988856677433E-4</v>
      </c>
      <c r="Y63" s="8">
        <f t="shared" si="12"/>
        <v>-9.2899800928991638E-4</v>
      </c>
      <c r="Z63" s="8">
        <f t="shared" si="13"/>
        <v>5.2623665614193182E-3</v>
      </c>
      <c r="AB63" s="26">
        <f t="shared" si="14"/>
        <v>5.6076549454361097E-3</v>
      </c>
      <c r="AC63" s="26">
        <f t="shared" si="15"/>
        <v>1.38230992624691E-2</v>
      </c>
      <c r="AD63" s="26">
        <f t="shared" si="16"/>
        <v>-5.0622914259439919E-3</v>
      </c>
      <c r="AE63" s="26">
        <f t="shared" si="17"/>
        <v>-1.1533664731896893E-2</v>
      </c>
      <c r="AF63" s="26">
        <f t="shared" si="18"/>
        <v>-1.1248466924398173E-2</v>
      </c>
      <c r="AG63" s="26">
        <f t="shared" si="19"/>
        <v>-7.0323709029605531E-3</v>
      </c>
      <c r="AH63" s="26">
        <f t="shared" si="20"/>
        <v>2.9107271724027054E-2</v>
      </c>
      <c r="AI63" s="26">
        <f t="shared" si="21"/>
        <v>-7.1393995676180613E-3</v>
      </c>
      <c r="AJ63" s="26">
        <f t="shared" si="22"/>
        <v>-1.0229205971642284E-2</v>
      </c>
      <c r="AK63" s="26">
        <f t="shared" si="23"/>
        <v>9.5464539330464022E-4</v>
      </c>
      <c r="AL63" s="26">
        <f t="shared" si="24"/>
        <v>2.59523710446579E-3</v>
      </c>
      <c r="AM63" s="26">
        <f t="shared" si="25"/>
        <v>-7.1393995676180613E-3</v>
      </c>
    </row>
    <row r="64" spans="1:54" x14ac:dyDescent="0.2">
      <c r="A64" s="5">
        <v>27272</v>
      </c>
      <c r="B64" s="14">
        <v>4.1276757820721564</v>
      </c>
      <c r="C64" s="14">
        <v>6.22</v>
      </c>
      <c r="D64" s="1">
        <v>7.2</v>
      </c>
      <c r="E64" s="1">
        <v>7.4399999999999995</v>
      </c>
      <c r="F64" s="1">
        <v>7.6499999999999995</v>
      </c>
      <c r="G64" s="1">
        <v>8.1999999999999993</v>
      </c>
      <c r="H64" s="1">
        <v>111.10000000000001</v>
      </c>
      <c r="I64" s="1">
        <v>66.86</v>
      </c>
      <c r="J64" s="1">
        <v>3.57</v>
      </c>
      <c r="K64" s="1">
        <v>244.84</v>
      </c>
      <c r="L64" s="1">
        <v>301.12</v>
      </c>
      <c r="M64">
        <f t="shared" si="1"/>
        <v>133.72</v>
      </c>
      <c r="O64" s="8">
        <f t="shared" si="2"/>
        <v>0.16071137192702789</v>
      </c>
      <c r="P64" s="8">
        <f t="shared" si="3"/>
        <v>5.4662379421221763E-2</v>
      </c>
      <c r="Q64" s="8">
        <f t="shared" si="4"/>
        <v>4.1666666666666519E-3</v>
      </c>
      <c r="R64" s="8">
        <f t="shared" si="5"/>
        <v>-2.6881720430107503E-3</v>
      </c>
      <c r="S64" s="8">
        <f t="shared" si="6"/>
        <v>0</v>
      </c>
      <c r="T64" s="8">
        <f t="shared" si="7"/>
        <v>-1.2195121951219523E-2</v>
      </c>
      <c r="U64" s="8">
        <f t="shared" si="8"/>
        <v>-4.8604860486048951E-3</v>
      </c>
      <c r="V64" s="8">
        <f t="shared" si="9"/>
        <v>2.8417588991923592E-2</v>
      </c>
      <c r="W64" s="8">
        <f t="shared" si="10"/>
        <v>0</v>
      </c>
      <c r="X64" s="8">
        <f t="shared" si="11"/>
        <v>-1.1762783858846659E-2</v>
      </c>
      <c r="Y64" s="8">
        <f t="shared" si="12"/>
        <v>0</v>
      </c>
      <c r="Z64" s="8">
        <f t="shared" si="13"/>
        <v>2.8417588991923592E-2</v>
      </c>
      <c r="AB64" s="26">
        <f t="shared" si="14"/>
        <v>0.15619044743460284</v>
      </c>
      <c r="AC64" s="26">
        <f t="shared" si="15"/>
        <v>5.214560940264517E-2</v>
      </c>
      <c r="AD64" s="26">
        <f t="shared" si="16"/>
        <v>1.8744583432157079E-3</v>
      </c>
      <c r="AE64" s="26">
        <f t="shared" si="17"/>
        <v>-4.9009313155200691E-3</v>
      </c>
      <c r="AF64" s="26">
        <f t="shared" si="18"/>
        <v>-2.1811094114447733E-3</v>
      </c>
      <c r="AG64" s="26">
        <f t="shared" si="19"/>
        <v>-1.4373123922141132E-2</v>
      </c>
      <c r="AH64" s="26">
        <f t="shared" si="20"/>
        <v>-1.02038660936653E-2</v>
      </c>
      <c r="AI64" s="26">
        <f t="shared" si="21"/>
        <v>1.6015822862886213E-2</v>
      </c>
      <c r="AJ64" s="26">
        <f t="shared" si="22"/>
        <v>-1.0229205971642284E-2</v>
      </c>
      <c r="AK64" s="26">
        <f t="shared" si="23"/>
        <v>-1.0195868576975246E-2</v>
      </c>
      <c r="AL64" s="26">
        <f t="shared" si="24"/>
        <v>3.5242351137557064E-3</v>
      </c>
      <c r="AM64" s="26">
        <f t="shared" si="25"/>
        <v>1.6015822862886213E-2</v>
      </c>
    </row>
    <row r="65" spans="1:39" x14ac:dyDescent="0.2">
      <c r="A65" s="5">
        <v>27302</v>
      </c>
      <c r="B65" s="14">
        <v>4.7910402198789406</v>
      </c>
      <c r="C65" s="14">
        <v>6.56</v>
      </c>
      <c r="D65" s="1">
        <v>7.2299999999999995</v>
      </c>
      <c r="E65" s="1">
        <v>7.42</v>
      </c>
      <c r="F65" s="1">
        <v>7.6499999999999995</v>
      </c>
      <c r="G65" s="1">
        <v>8.1</v>
      </c>
      <c r="H65" s="1">
        <v>110.56</v>
      </c>
      <c r="I65" s="1">
        <v>68.760000000000005</v>
      </c>
      <c r="J65" s="1">
        <v>3.57</v>
      </c>
      <c r="K65" s="1">
        <v>241.95999999999998</v>
      </c>
      <c r="L65" s="1">
        <v>301.12</v>
      </c>
      <c r="M65">
        <f t="shared" si="1"/>
        <v>137.52000000000001</v>
      </c>
      <c r="O65" s="8">
        <f t="shared" si="2"/>
        <v>1.7339303464224409E-2</v>
      </c>
      <c r="P65" s="8">
        <f t="shared" si="3"/>
        <v>-1.0670731707317027E-2</v>
      </c>
      <c r="Q65" s="8">
        <f t="shared" si="4"/>
        <v>-1.3831258644536604E-3</v>
      </c>
      <c r="R65" s="8">
        <f t="shared" si="5"/>
        <v>5.3908355795149188E-3</v>
      </c>
      <c r="S65" s="8">
        <f t="shared" si="6"/>
        <v>0</v>
      </c>
      <c r="T65" s="8">
        <f t="shared" si="7"/>
        <v>-3.7037037037036535E-3</v>
      </c>
      <c r="U65" s="8">
        <f t="shared" si="8"/>
        <v>9.3162083936324525E-3</v>
      </c>
      <c r="V65" s="8">
        <f t="shared" si="9"/>
        <v>-5.8173356602675974E-2</v>
      </c>
      <c r="W65" s="8">
        <f t="shared" si="10"/>
        <v>0</v>
      </c>
      <c r="X65" s="8">
        <f t="shared" si="11"/>
        <v>-3.2650024797487132E-2</v>
      </c>
      <c r="Y65" s="8">
        <f t="shared" si="12"/>
        <v>0</v>
      </c>
      <c r="Z65" s="8">
        <f t="shared" si="13"/>
        <v>-5.8173356602675974E-2</v>
      </c>
      <c r="AB65" s="26">
        <f t="shared" si="14"/>
        <v>1.2818378971799356E-2</v>
      </c>
      <c r="AC65" s="26">
        <f t="shared" si="15"/>
        <v>-1.318750172589362E-2</v>
      </c>
      <c r="AD65" s="26">
        <f t="shared" si="16"/>
        <v>-3.6753341879046044E-3</v>
      </c>
      <c r="AE65" s="26">
        <f t="shared" si="17"/>
        <v>3.1780763070056004E-3</v>
      </c>
      <c r="AF65" s="26">
        <f t="shared" si="18"/>
        <v>-2.1811094114447733E-3</v>
      </c>
      <c r="AG65" s="26">
        <f t="shared" si="19"/>
        <v>-5.8817056746252629E-3</v>
      </c>
      <c r="AH65" s="26">
        <f t="shared" si="20"/>
        <v>3.9728283485720474E-3</v>
      </c>
      <c r="AI65" s="26">
        <f t="shared" si="21"/>
        <v>-7.0575122731713347E-2</v>
      </c>
      <c r="AJ65" s="26">
        <f t="shared" si="22"/>
        <v>-1.0229205971642284E-2</v>
      </c>
      <c r="AK65" s="26">
        <f t="shared" si="23"/>
        <v>-3.1083109515615718E-2</v>
      </c>
      <c r="AL65" s="26">
        <f t="shared" si="24"/>
        <v>3.5242351137557064E-3</v>
      </c>
      <c r="AM65" s="26">
        <f t="shared" si="25"/>
        <v>-7.0575122731713347E-2</v>
      </c>
    </row>
    <row r="66" spans="1:39" x14ac:dyDescent="0.2">
      <c r="A66" s="5">
        <v>27333</v>
      </c>
      <c r="B66" s="14">
        <v>4.8741135201607255</v>
      </c>
      <c r="C66" s="14">
        <v>6.49</v>
      </c>
      <c r="D66" s="1">
        <v>7.22</v>
      </c>
      <c r="E66" s="1">
        <v>7.46</v>
      </c>
      <c r="F66" s="1">
        <v>7.6499999999999995</v>
      </c>
      <c r="G66" s="1">
        <v>8.07</v>
      </c>
      <c r="H66" s="1">
        <v>111.59</v>
      </c>
      <c r="I66" s="1">
        <v>64.760000000000005</v>
      </c>
      <c r="J66" s="1">
        <v>3.57</v>
      </c>
      <c r="K66" s="1">
        <v>234.06</v>
      </c>
      <c r="L66" s="1">
        <v>301.12</v>
      </c>
      <c r="M66">
        <f t="shared" si="1"/>
        <v>129.52000000000001</v>
      </c>
      <c r="O66" s="8">
        <f t="shared" si="2"/>
        <v>8.5245047161646159E-3</v>
      </c>
      <c r="P66" s="8">
        <f t="shared" si="3"/>
        <v>-3.0816640986132571E-2</v>
      </c>
      <c r="Q66" s="8">
        <f t="shared" si="4"/>
        <v>-1.2465373961218829E-2</v>
      </c>
      <c r="R66" s="8">
        <f t="shared" si="5"/>
        <v>-8.0428954423593657E-3</v>
      </c>
      <c r="S66" s="8">
        <f t="shared" si="6"/>
        <v>-7.8431372549019329E-3</v>
      </c>
      <c r="T66" s="8">
        <f t="shared" si="7"/>
        <v>-8.6741016109046498E-3</v>
      </c>
      <c r="U66" s="8">
        <f t="shared" si="8"/>
        <v>4.5613406219195296E-2</v>
      </c>
      <c r="V66" s="8">
        <f t="shared" si="9"/>
        <v>-1.8529956763434385E-2</v>
      </c>
      <c r="W66" s="8">
        <f t="shared" si="10"/>
        <v>0</v>
      </c>
      <c r="X66" s="8">
        <f t="shared" si="11"/>
        <v>4.9987182773647554E-3</v>
      </c>
      <c r="Y66" s="8">
        <f t="shared" si="12"/>
        <v>0</v>
      </c>
      <c r="Z66" s="8">
        <f t="shared" si="13"/>
        <v>-1.8529956763434385E-2</v>
      </c>
      <c r="AB66" s="26">
        <f t="shared" si="14"/>
        <v>4.003580223739563E-3</v>
      </c>
      <c r="AC66" s="26">
        <f t="shared" si="15"/>
        <v>-3.3333411004709164E-2</v>
      </c>
      <c r="AD66" s="26">
        <f t="shared" si="16"/>
        <v>-1.4757582284669772E-2</v>
      </c>
      <c r="AE66" s="26">
        <f t="shared" si="17"/>
        <v>-1.0255654714868685E-2</v>
      </c>
      <c r="AF66" s="26">
        <f t="shared" si="18"/>
        <v>-1.0024246666346706E-2</v>
      </c>
      <c r="AG66" s="26">
        <f t="shared" si="19"/>
        <v>-1.0852103581826259E-2</v>
      </c>
      <c r="AH66" s="26">
        <f t="shared" si="20"/>
        <v>4.0270026174134887E-2</v>
      </c>
      <c r="AI66" s="26">
        <f t="shared" si="21"/>
        <v>-3.0931722892471765E-2</v>
      </c>
      <c r="AJ66" s="26">
        <f t="shared" si="22"/>
        <v>-1.0229205971642284E-2</v>
      </c>
      <c r="AK66" s="26">
        <f t="shared" si="23"/>
        <v>6.5656335592361699E-3</v>
      </c>
      <c r="AL66" s="26">
        <f t="shared" si="24"/>
        <v>3.5242351137557064E-3</v>
      </c>
      <c r="AM66" s="26">
        <f t="shared" si="25"/>
        <v>-3.0931722892471765E-2</v>
      </c>
    </row>
    <row r="67" spans="1:39" x14ac:dyDescent="0.2">
      <c r="A67" s="5">
        <v>27363</v>
      </c>
      <c r="B67" s="14">
        <v>4.9156629238504577</v>
      </c>
      <c r="C67" s="14">
        <v>6.29</v>
      </c>
      <c r="D67" s="1">
        <v>7.13</v>
      </c>
      <c r="E67" s="1">
        <v>7.3999999999999995</v>
      </c>
      <c r="F67" s="1">
        <v>7.59</v>
      </c>
      <c r="G67" s="1">
        <v>8</v>
      </c>
      <c r="H67" s="1">
        <v>116.68</v>
      </c>
      <c r="I67" s="1">
        <v>63.559999999999995</v>
      </c>
      <c r="J67" s="1">
        <v>3.57</v>
      </c>
      <c r="K67" s="1">
        <v>235.23</v>
      </c>
      <c r="L67" s="1">
        <v>301.12</v>
      </c>
      <c r="M67">
        <f t="shared" si="1"/>
        <v>127.11999999999999</v>
      </c>
      <c r="O67" s="8">
        <f t="shared" si="2"/>
        <v>6.1332056784350053E-2</v>
      </c>
      <c r="P67" s="8">
        <f t="shared" si="3"/>
        <v>1.2718600953895098E-2</v>
      </c>
      <c r="Q67" s="8">
        <f t="shared" si="4"/>
        <v>-5.6100981767180924E-3</v>
      </c>
      <c r="R67" s="8">
        <f t="shared" si="5"/>
        <v>-4.0540540540540126E-3</v>
      </c>
      <c r="S67" s="8">
        <f t="shared" si="6"/>
        <v>-1.0540184453227908E-2</v>
      </c>
      <c r="T67" s="8">
        <f t="shared" si="7"/>
        <v>-7.5000000000000622E-3</v>
      </c>
      <c r="U67" s="8">
        <f t="shared" si="8"/>
        <v>1.1827219746314732E-2</v>
      </c>
      <c r="V67" s="8">
        <f t="shared" si="9"/>
        <v>2.2813089993706903E-2</v>
      </c>
      <c r="W67" s="8">
        <f t="shared" si="10"/>
        <v>0</v>
      </c>
      <c r="X67" s="8">
        <f t="shared" si="11"/>
        <v>-1.7854865450834811E-3</v>
      </c>
      <c r="Y67" s="8">
        <f t="shared" si="12"/>
        <v>1.8265143464399891E-3</v>
      </c>
      <c r="Z67" s="8">
        <f t="shared" si="13"/>
        <v>2.2813089993706903E-2</v>
      </c>
      <c r="AB67" s="26">
        <f t="shared" si="14"/>
        <v>5.6811132291924998E-2</v>
      </c>
      <c r="AC67" s="26">
        <f t="shared" si="15"/>
        <v>1.0201830935318505E-2</v>
      </c>
      <c r="AD67" s="26">
        <f t="shared" si="16"/>
        <v>-7.902306500169036E-3</v>
      </c>
      <c r="AE67" s="26">
        <f t="shared" si="17"/>
        <v>-6.2668133265633315E-3</v>
      </c>
      <c r="AF67" s="26">
        <f t="shared" si="18"/>
        <v>-1.2721293864672681E-2</v>
      </c>
      <c r="AG67" s="26">
        <f t="shared" si="19"/>
        <v>-9.6780019709216715E-3</v>
      </c>
      <c r="AH67" s="26">
        <f t="shared" si="20"/>
        <v>6.4838397012543271E-3</v>
      </c>
      <c r="AI67" s="26">
        <f t="shared" si="21"/>
        <v>1.0411323864669524E-2</v>
      </c>
      <c r="AJ67" s="26">
        <f t="shared" si="22"/>
        <v>-1.0229205971642284E-2</v>
      </c>
      <c r="AK67" s="26">
        <f t="shared" si="23"/>
        <v>-2.185712632120666E-4</v>
      </c>
      <c r="AL67" s="26">
        <f t="shared" si="24"/>
        <v>5.3507494601956959E-3</v>
      </c>
      <c r="AM67" s="26">
        <f t="shared" si="25"/>
        <v>1.0411323864669524E-2</v>
      </c>
    </row>
    <row r="68" spans="1:39" x14ac:dyDescent="0.2">
      <c r="A68" s="5">
        <v>27394</v>
      </c>
      <c r="B68" s="14">
        <v>5.2171506414287778</v>
      </c>
      <c r="C68" s="14">
        <v>6.37</v>
      </c>
      <c r="D68" s="1">
        <v>7.09</v>
      </c>
      <c r="E68" s="1">
        <v>7.37</v>
      </c>
      <c r="F68" s="1">
        <v>7.51</v>
      </c>
      <c r="G68" s="1">
        <v>7.9399999999999995</v>
      </c>
      <c r="H68" s="1">
        <v>118.06</v>
      </c>
      <c r="I68" s="1">
        <v>65.010000000000005</v>
      </c>
      <c r="J68" s="1">
        <v>3.57</v>
      </c>
      <c r="K68" s="1">
        <v>234.81</v>
      </c>
      <c r="L68" s="1">
        <v>301.67</v>
      </c>
      <c r="M68">
        <f t="shared" si="1"/>
        <v>130.02000000000001</v>
      </c>
      <c r="O68" s="8">
        <f t="shared" si="2"/>
        <v>6.7270163963505381E-2</v>
      </c>
      <c r="P68" s="8">
        <f t="shared" si="3"/>
        <v>1.6412159262166215E-2</v>
      </c>
      <c r="Q68" s="8">
        <f t="shared" si="4"/>
        <v>9.873060648801113E-3</v>
      </c>
      <c r="R68" s="8">
        <f t="shared" si="5"/>
        <v>1.3568521031206426E-3</v>
      </c>
      <c r="S68" s="8">
        <f t="shared" si="6"/>
        <v>3.9946737683089761E-3</v>
      </c>
      <c r="T68" s="8">
        <f t="shared" si="7"/>
        <v>-3.7783375314860423E-3</v>
      </c>
      <c r="U68" s="8">
        <f t="shared" si="8"/>
        <v>-1.710994409622224E-2</v>
      </c>
      <c r="V68" s="8">
        <f t="shared" si="9"/>
        <v>5.8452545762190278E-2</v>
      </c>
      <c r="W68" s="8">
        <f t="shared" si="10"/>
        <v>0</v>
      </c>
      <c r="X68" s="8">
        <f t="shared" si="11"/>
        <v>1.4352029300285229E-2</v>
      </c>
      <c r="Y68" s="8">
        <f t="shared" si="12"/>
        <v>-8.9501773461075906E-4</v>
      </c>
      <c r="Z68" s="8">
        <f t="shared" si="13"/>
        <v>5.8452545762190278E-2</v>
      </c>
      <c r="AB68" s="26">
        <f t="shared" si="14"/>
        <v>6.2749239471080326E-2</v>
      </c>
      <c r="AC68" s="26">
        <f t="shared" si="15"/>
        <v>1.3895389243589622E-2</v>
      </c>
      <c r="AD68" s="26">
        <f t="shared" si="16"/>
        <v>7.5808523253501695E-3</v>
      </c>
      <c r="AE68" s="26">
        <f t="shared" si="17"/>
        <v>-8.5590716938867576E-4</v>
      </c>
      <c r="AF68" s="26">
        <f t="shared" si="18"/>
        <v>1.8135643568642028E-3</v>
      </c>
      <c r="AG68" s="26">
        <f t="shared" si="19"/>
        <v>-5.9563395024076517E-3</v>
      </c>
      <c r="AH68" s="26">
        <f t="shared" si="20"/>
        <v>-2.2453324141282646E-2</v>
      </c>
      <c r="AI68" s="26">
        <f t="shared" si="21"/>
        <v>4.6050779633152898E-2</v>
      </c>
      <c r="AJ68" s="26">
        <f t="shared" si="22"/>
        <v>-1.0229205971642284E-2</v>
      </c>
      <c r="AK68" s="26">
        <f t="shared" si="23"/>
        <v>1.5918944582156643E-2</v>
      </c>
      <c r="AL68" s="26">
        <f t="shared" si="24"/>
        <v>2.6292173791449473E-3</v>
      </c>
      <c r="AM68" s="26">
        <f t="shared" si="25"/>
        <v>4.6050779633152898E-2</v>
      </c>
    </row>
    <row r="69" spans="1:39" x14ac:dyDescent="0.2">
      <c r="A69" s="5">
        <v>27425</v>
      </c>
      <c r="B69" s="14">
        <v>5.5681092204999993</v>
      </c>
      <c r="C69" s="14">
        <v>6.4745454544999994</v>
      </c>
      <c r="D69" s="1">
        <v>7.16</v>
      </c>
      <c r="E69" s="1">
        <v>7.38</v>
      </c>
      <c r="F69" s="1">
        <v>7.54</v>
      </c>
      <c r="G69" s="1">
        <v>7.91</v>
      </c>
      <c r="H69" s="1">
        <v>116.04</v>
      </c>
      <c r="I69" s="1">
        <v>68.81</v>
      </c>
      <c r="J69" s="1">
        <v>3.57</v>
      </c>
      <c r="K69" s="1">
        <v>238.17999999999998</v>
      </c>
      <c r="L69" s="1">
        <v>301.39999999999998</v>
      </c>
      <c r="M69">
        <f t="shared" si="1"/>
        <v>137.62</v>
      </c>
      <c r="O69" s="8">
        <f t="shared" si="2"/>
        <v>3.5877257860624567E-2</v>
      </c>
      <c r="P69" s="8">
        <f t="shared" si="3"/>
        <v>2.6412680566037849E-2</v>
      </c>
      <c r="Q69" s="8">
        <f t="shared" si="4"/>
        <v>9.7765363128490268E-3</v>
      </c>
      <c r="R69" s="8">
        <f t="shared" si="5"/>
        <v>1.3550135501354976E-2</v>
      </c>
      <c r="S69" s="8">
        <f t="shared" si="6"/>
        <v>9.2838196286471053E-3</v>
      </c>
      <c r="T69" s="8">
        <f t="shared" si="7"/>
        <v>8.8495575221239076E-3</v>
      </c>
      <c r="U69" s="8">
        <f t="shared" si="8"/>
        <v>-3.748707342295754E-2</v>
      </c>
      <c r="V69" s="8">
        <f t="shared" si="9"/>
        <v>0.19183258247347768</v>
      </c>
      <c r="W69" s="8">
        <f t="shared" si="10"/>
        <v>0</v>
      </c>
      <c r="X69" s="8">
        <f t="shared" si="11"/>
        <v>4.5469812746662175E-2</v>
      </c>
      <c r="Y69" s="8">
        <f t="shared" si="12"/>
        <v>-0.11851360318513593</v>
      </c>
      <c r="Z69" s="8">
        <f t="shared" si="13"/>
        <v>0.19183258247347768</v>
      </c>
      <c r="AB69" s="26">
        <f t="shared" si="14"/>
        <v>3.1356333368199513E-2</v>
      </c>
      <c r="AC69" s="26">
        <f t="shared" si="15"/>
        <v>2.3895910547461256E-2</v>
      </c>
      <c r="AD69" s="26">
        <f t="shared" si="16"/>
        <v>7.4843279893980832E-3</v>
      </c>
      <c r="AE69" s="26">
        <f t="shared" si="17"/>
        <v>1.1337376228845657E-2</v>
      </c>
      <c r="AF69" s="26">
        <f t="shared" si="18"/>
        <v>7.1027102172023324E-3</v>
      </c>
      <c r="AG69" s="26">
        <f t="shared" si="19"/>
        <v>6.6715555512022982E-3</v>
      </c>
      <c r="AH69" s="26">
        <f t="shared" si="20"/>
        <v>-4.2830453468017948E-2</v>
      </c>
      <c r="AI69" s="26">
        <f t="shared" si="21"/>
        <v>0.1794308163444403</v>
      </c>
      <c r="AJ69" s="26">
        <f t="shared" si="22"/>
        <v>-1.0229205971642284E-2</v>
      </c>
      <c r="AK69" s="26">
        <f t="shared" si="23"/>
        <v>4.7036728028533592E-2</v>
      </c>
      <c r="AL69" s="26">
        <f t="shared" si="24"/>
        <v>-0.11498936807138023</v>
      </c>
      <c r="AM69" s="26">
        <f t="shared" si="25"/>
        <v>0.1794308163444403</v>
      </c>
    </row>
    <row r="70" spans="1:39" x14ac:dyDescent="0.2">
      <c r="A70" s="5">
        <v>27453</v>
      </c>
      <c r="B70" s="14">
        <v>5.7678777107999997</v>
      </c>
      <c r="C70" s="14">
        <v>6.6455555553999996</v>
      </c>
      <c r="D70" s="1">
        <v>7.2299999999999995</v>
      </c>
      <c r="E70" s="1">
        <v>7.4799999999999995</v>
      </c>
      <c r="F70" s="1">
        <v>7.6099999999999994</v>
      </c>
      <c r="G70" s="1">
        <v>7.9799999999999995</v>
      </c>
      <c r="H70" s="1">
        <v>111.69000000000001</v>
      </c>
      <c r="I70" s="1">
        <v>82.01</v>
      </c>
      <c r="J70" s="1">
        <v>3.57</v>
      </c>
      <c r="K70" s="1">
        <v>249.01</v>
      </c>
      <c r="L70" s="1">
        <v>265.68</v>
      </c>
      <c r="M70">
        <f t="shared" si="1"/>
        <v>164.02</v>
      </c>
      <c r="O70" s="8">
        <f t="shared" si="2"/>
        <v>8.9477093426174381E-2</v>
      </c>
      <c r="P70" s="8">
        <f t="shared" si="3"/>
        <v>1.1065343294022645E-2</v>
      </c>
      <c r="Q70" s="8">
        <f t="shared" si="4"/>
        <v>9.6818810511756226E-3</v>
      </c>
      <c r="R70" s="8">
        <f t="shared" si="5"/>
        <v>2.673796791443861E-3</v>
      </c>
      <c r="S70" s="8">
        <f t="shared" si="6"/>
        <v>7.8843626806834877E-3</v>
      </c>
      <c r="T70" s="8">
        <f t="shared" si="7"/>
        <v>7.5187969924812581E-3</v>
      </c>
      <c r="U70" s="8">
        <f t="shared" si="8"/>
        <v>-1.4325364849137046E-3</v>
      </c>
      <c r="V70" s="8">
        <f t="shared" si="9"/>
        <v>0.10669430557249115</v>
      </c>
      <c r="W70" s="8">
        <f t="shared" si="10"/>
        <v>0</v>
      </c>
      <c r="X70" s="8">
        <f t="shared" si="11"/>
        <v>-5.8230593148869136E-3</v>
      </c>
      <c r="Y70" s="8">
        <f t="shared" si="12"/>
        <v>1.0915386931644733E-3</v>
      </c>
      <c r="Z70" s="8">
        <f t="shared" si="13"/>
        <v>0.10669430557249115</v>
      </c>
      <c r="AB70" s="26">
        <f t="shared" si="14"/>
        <v>8.4956168933749326E-2</v>
      </c>
      <c r="AC70" s="26">
        <f t="shared" si="15"/>
        <v>8.5485732754460517E-3</v>
      </c>
      <c r="AD70" s="26">
        <f t="shared" si="16"/>
        <v>7.389672727724679E-3</v>
      </c>
      <c r="AE70" s="26">
        <f t="shared" si="17"/>
        <v>4.6103751893454255E-4</v>
      </c>
      <c r="AF70" s="26">
        <f t="shared" si="18"/>
        <v>5.7032532692387148E-3</v>
      </c>
      <c r="AG70" s="26">
        <f t="shared" si="19"/>
        <v>5.3407950215596488E-3</v>
      </c>
      <c r="AH70" s="26">
        <f t="shared" si="20"/>
        <v>-6.7759165299741096E-3</v>
      </c>
      <c r="AI70" s="26">
        <f t="shared" si="21"/>
        <v>9.4292539443453782E-2</v>
      </c>
      <c r="AJ70" s="26">
        <f t="shared" si="22"/>
        <v>-1.0229205971642284E-2</v>
      </c>
      <c r="AK70" s="26">
        <f t="shared" si="23"/>
        <v>-4.2561440330154991E-3</v>
      </c>
      <c r="AL70" s="26">
        <f t="shared" si="24"/>
        <v>4.6157738069201801E-3</v>
      </c>
      <c r="AM70" s="26">
        <f t="shared" si="25"/>
        <v>9.4292539443453782E-2</v>
      </c>
    </row>
    <row r="71" spans="1:39" x14ac:dyDescent="0.2">
      <c r="A71" s="5">
        <v>27484</v>
      </c>
      <c r="B71" s="14">
        <v>6.2839706436</v>
      </c>
      <c r="C71" s="14">
        <v>6.7190909090000002</v>
      </c>
      <c r="D71" s="1">
        <v>7.3</v>
      </c>
      <c r="E71" s="1">
        <v>7.5</v>
      </c>
      <c r="F71" s="1">
        <v>7.67</v>
      </c>
      <c r="G71" s="1">
        <v>8.0399999999999991</v>
      </c>
      <c r="H71" s="1">
        <v>111.53</v>
      </c>
      <c r="I71" s="1">
        <v>90.76</v>
      </c>
      <c r="J71" s="1">
        <v>3.57</v>
      </c>
      <c r="K71" s="1">
        <v>247.56</v>
      </c>
      <c r="L71" s="1">
        <v>265.96999999999997</v>
      </c>
      <c r="M71">
        <f t="shared" si="1"/>
        <v>181.52</v>
      </c>
      <c r="O71" s="8">
        <f t="shared" si="2"/>
        <v>2.8177092930937508E-2</v>
      </c>
      <c r="P71" s="8">
        <f t="shared" si="3"/>
        <v>-6.0411310919502581E-3</v>
      </c>
      <c r="Q71" s="8">
        <f t="shared" si="4"/>
        <v>-4.109589041095929E-3</v>
      </c>
      <c r="R71" s="8">
        <f t="shared" si="5"/>
        <v>0</v>
      </c>
      <c r="S71" s="8">
        <f t="shared" si="6"/>
        <v>-2.6075619295958807E-3</v>
      </c>
      <c r="T71" s="8">
        <f t="shared" si="7"/>
        <v>7.4626865671643117E-3</v>
      </c>
      <c r="U71" s="8">
        <f t="shared" si="8"/>
        <v>-4.0796198332287203E-2</v>
      </c>
      <c r="V71" s="8">
        <f t="shared" si="9"/>
        <v>-5.5090348170994119E-4</v>
      </c>
      <c r="W71" s="8">
        <f t="shared" si="10"/>
        <v>0</v>
      </c>
      <c r="X71" s="8">
        <f t="shared" si="11"/>
        <v>5.4532234609792063E-3</v>
      </c>
      <c r="Y71" s="8">
        <f t="shared" si="12"/>
        <v>-1.6167236906418081E-3</v>
      </c>
      <c r="Z71" s="8">
        <f t="shared" si="13"/>
        <v>-5.5090348170994119E-4</v>
      </c>
      <c r="AB71" s="26">
        <f t="shared" si="14"/>
        <v>2.3656168438512454E-2</v>
      </c>
      <c r="AC71" s="26">
        <f t="shared" si="15"/>
        <v>-8.5579011105268513E-3</v>
      </c>
      <c r="AD71" s="26">
        <f t="shared" si="16"/>
        <v>-6.4017973645468726E-3</v>
      </c>
      <c r="AE71" s="26">
        <f t="shared" si="17"/>
        <v>-2.2127592725093184E-3</v>
      </c>
      <c r="AF71" s="26">
        <f t="shared" si="18"/>
        <v>-4.7886713410406536E-3</v>
      </c>
      <c r="AG71" s="26">
        <f t="shared" si="19"/>
        <v>5.2846845962427023E-3</v>
      </c>
      <c r="AH71" s="26">
        <f t="shared" si="20"/>
        <v>-4.6139578377347612E-2</v>
      </c>
      <c r="AI71" s="26">
        <f t="shared" si="21"/>
        <v>-1.2952669610747321E-2</v>
      </c>
      <c r="AJ71" s="26">
        <f t="shared" si="22"/>
        <v>-1.0229205971642284E-2</v>
      </c>
      <c r="AK71" s="26">
        <f t="shared" si="23"/>
        <v>7.0201387428506208E-3</v>
      </c>
      <c r="AL71" s="26">
        <f t="shared" si="24"/>
        <v>1.9075114231138983E-3</v>
      </c>
      <c r="AM71" s="26">
        <f t="shared" si="25"/>
        <v>-1.2952669610747321E-2</v>
      </c>
    </row>
    <row r="72" spans="1:39" x14ac:dyDescent="0.2">
      <c r="A72" s="5">
        <v>27514</v>
      </c>
      <c r="B72" s="14">
        <v>6.4610346684</v>
      </c>
      <c r="C72" s="14">
        <v>6.6784999999999997</v>
      </c>
      <c r="D72" s="1">
        <v>7.27</v>
      </c>
      <c r="E72" s="1">
        <v>7.5</v>
      </c>
      <c r="F72" s="1">
        <v>7.6499999999999995</v>
      </c>
      <c r="G72" s="1">
        <v>8.1</v>
      </c>
      <c r="H72" s="1">
        <v>106.98</v>
      </c>
      <c r="I72" s="1">
        <v>90.710000000000008</v>
      </c>
      <c r="J72" s="1">
        <v>3.57</v>
      </c>
      <c r="K72" s="1">
        <v>248.91</v>
      </c>
      <c r="L72" s="1">
        <v>265.53999999999996</v>
      </c>
      <c r="M72">
        <f t="shared" ref="M72:M135" si="26">2*I72</f>
        <v>181.42000000000002</v>
      </c>
      <c r="O72" s="8">
        <f t="shared" ref="O72:O135" si="27">+B73/B72-1</f>
        <v>1.5444931333995049E-2</v>
      </c>
      <c r="P72" s="8">
        <f t="shared" ref="P72:P135" si="28">+C73/C72-1</f>
        <v>2.6768395178558002E-2</v>
      </c>
      <c r="Q72" s="8">
        <f t="shared" ref="Q72:Q135" si="29">+D73/D72-1</f>
        <v>4.126547455295837E-3</v>
      </c>
      <c r="R72" s="8">
        <f t="shared" ref="R72:R135" si="30">+E73/E72-1</f>
        <v>0</v>
      </c>
      <c r="S72" s="8">
        <f t="shared" ref="S72:S135" si="31">+F73/F72-1</f>
        <v>0</v>
      </c>
      <c r="T72" s="8">
        <f t="shared" ref="T72:T135" si="32">+G73/G72-1</f>
        <v>-3.7037037037036535E-3</v>
      </c>
      <c r="U72" s="8">
        <f t="shared" ref="U72:U135" si="33">+H73/H72-1</f>
        <v>-1.8882034025051397E-2</v>
      </c>
      <c r="V72" s="8">
        <f t="shared" ref="V72:V135" si="34">+I73/I72-1</f>
        <v>0.38915224341307453</v>
      </c>
      <c r="W72" s="8">
        <f t="shared" ref="W72:W135" si="35">+J73/J72-1</f>
        <v>0</v>
      </c>
      <c r="X72" s="8">
        <f t="shared" ref="X72:X135" si="36">+K73/K72-1</f>
        <v>3.0975051223333772E-2</v>
      </c>
      <c r="Y72" s="8">
        <f t="shared" ref="Y72:Y135" si="37">+L73/L72-1</f>
        <v>-3.1633652180461658E-3</v>
      </c>
      <c r="Z72" s="8">
        <f t="shared" ref="Z72:Z135" si="38">+M73/M72-1</f>
        <v>0.38915224341307453</v>
      </c>
      <c r="AB72" s="26">
        <f t="shared" ref="AB72:AB135" si="39">O72-$O$258</f>
        <v>1.0924006841569996E-2</v>
      </c>
      <c r="AC72" s="26">
        <f t="shared" ref="AC72:AC135" si="40">P72-$P$258</f>
        <v>2.4251625159981409E-2</v>
      </c>
      <c r="AD72" s="26">
        <f t="shared" ref="AD72:AD135" si="41">Q72-$Q$258</f>
        <v>1.834339131844893E-3</v>
      </c>
      <c r="AE72" s="26">
        <f t="shared" ref="AE72:AE135" si="42">R72-$R$258</f>
        <v>-2.2127592725093184E-3</v>
      </c>
      <c r="AF72" s="26">
        <f t="shared" ref="AF72:AF135" si="43">S72-$S$258</f>
        <v>-2.1811094114447733E-3</v>
      </c>
      <c r="AG72" s="26">
        <f t="shared" ref="AG72:AG135" si="44">T72-$T$258</f>
        <v>-5.8817056746252629E-3</v>
      </c>
      <c r="AH72" s="26">
        <f t="shared" ref="AH72:AH135" si="45">U72-$U$258</f>
        <v>-2.4225414070111802E-2</v>
      </c>
      <c r="AI72" s="26">
        <f t="shared" ref="AI72:AI135" si="46">V72-$V$258</f>
        <v>0.37675047728403716</v>
      </c>
      <c r="AJ72" s="26">
        <f t="shared" ref="AJ72:AJ135" si="47">W72-$W$258</f>
        <v>-1.0229205971642284E-2</v>
      </c>
      <c r="AK72" s="26">
        <f t="shared" ref="AK72:AK135" si="48">X72-$X$258</f>
        <v>3.2541966505205189E-2</v>
      </c>
      <c r="AL72" s="26">
        <f t="shared" ref="AL72:AL135" si="49">Y72-$Y$258</f>
        <v>3.608698957095406E-4</v>
      </c>
      <c r="AM72" s="26">
        <f t="shared" ref="AM72:AM135" si="50">Z72-$Z$258</f>
        <v>0.37675047728403716</v>
      </c>
    </row>
    <row r="73" spans="1:39" x14ac:dyDescent="0.2">
      <c r="A73" s="5">
        <v>27545</v>
      </c>
      <c r="B73" s="14">
        <v>6.5608249051999996</v>
      </c>
      <c r="C73" s="14">
        <v>6.8572727271999998</v>
      </c>
      <c r="D73" s="1">
        <v>7.3</v>
      </c>
      <c r="E73" s="1">
        <v>7.5</v>
      </c>
      <c r="F73" s="1">
        <v>7.6499999999999995</v>
      </c>
      <c r="G73" s="1">
        <v>8.07</v>
      </c>
      <c r="H73" s="1">
        <v>104.96000000000001</v>
      </c>
      <c r="I73" s="1">
        <v>126.01</v>
      </c>
      <c r="J73" s="1">
        <v>3.57</v>
      </c>
      <c r="K73" s="1">
        <v>256.62</v>
      </c>
      <c r="L73" s="1">
        <v>264.7</v>
      </c>
      <c r="M73">
        <f t="shared" si="26"/>
        <v>252.02</v>
      </c>
      <c r="O73" s="8">
        <f t="shared" si="27"/>
        <v>0.13222481853043067</v>
      </c>
      <c r="P73" s="8">
        <f t="shared" si="28"/>
        <v>7.6892483203785389E-3</v>
      </c>
      <c r="Q73" s="8">
        <f t="shared" si="29"/>
        <v>1.0958904109588996E-2</v>
      </c>
      <c r="R73" s="8">
        <f t="shared" si="30"/>
        <v>8.0000000000000071E-3</v>
      </c>
      <c r="S73" s="8">
        <f t="shared" si="31"/>
        <v>9.1503267973855884E-3</v>
      </c>
      <c r="T73" s="8">
        <f t="shared" si="32"/>
        <v>8.6741016109046498E-3</v>
      </c>
      <c r="U73" s="8">
        <f t="shared" si="33"/>
        <v>-6.5739329268292845E-3</v>
      </c>
      <c r="V73" s="8">
        <f t="shared" si="34"/>
        <v>-3.1743512419649234E-2</v>
      </c>
      <c r="W73" s="8">
        <f t="shared" si="35"/>
        <v>0</v>
      </c>
      <c r="X73" s="8">
        <f t="shared" si="36"/>
        <v>5.8062504871014831E-3</v>
      </c>
      <c r="Y73" s="8">
        <f t="shared" si="37"/>
        <v>-5.7801284472986936E-3</v>
      </c>
      <c r="Z73" s="8">
        <f t="shared" si="38"/>
        <v>-3.1743512419649234E-2</v>
      </c>
      <c r="AB73" s="26">
        <f t="shared" si="39"/>
        <v>0.12770389403800561</v>
      </c>
      <c r="AC73" s="26">
        <f t="shared" si="40"/>
        <v>5.1724783018019449E-3</v>
      </c>
      <c r="AD73" s="26">
        <f t="shared" si="41"/>
        <v>8.6666957861380525E-3</v>
      </c>
      <c r="AE73" s="26">
        <f t="shared" si="42"/>
        <v>5.7872407274906883E-3</v>
      </c>
      <c r="AF73" s="26">
        <f t="shared" si="43"/>
        <v>6.9692173859408155E-3</v>
      </c>
      <c r="AG73" s="26">
        <f t="shared" si="44"/>
        <v>6.4960996399830405E-3</v>
      </c>
      <c r="AH73" s="26">
        <f t="shared" si="45"/>
        <v>-1.191731297188969E-2</v>
      </c>
      <c r="AI73" s="26">
        <f t="shared" si="46"/>
        <v>-4.4145278548686613E-2</v>
      </c>
      <c r="AJ73" s="26">
        <f t="shared" si="47"/>
        <v>-1.0229205971642284E-2</v>
      </c>
      <c r="AK73" s="26">
        <f t="shared" si="48"/>
        <v>7.3731657689728976E-3</v>
      </c>
      <c r="AL73" s="26">
        <f t="shared" si="49"/>
        <v>-2.2558933335429872E-3</v>
      </c>
      <c r="AM73" s="26">
        <f t="shared" si="50"/>
        <v>-4.4145278548686613E-2</v>
      </c>
    </row>
    <row r="74" spans="1:39" x14ac:dyDescent="0.2">
      <c r="A74" s="5">
        <v>27575</v>
      </c>
      <c r="B74" s="14">
        <v>7.4283287876999999</v>
      </c>
      <c r="C74" s="14">
        <v>6.91</v>
      </c>
      <c r="D74" s="1">
        <v>7.38</v>
      </c>
      <c r="E74" s="1">
        <v>7.56</v>
      </c>
      <c r="F74" s="1">
        <v>7.72</v>
      </c>
      <c r="G74" s="1">
        <v>8.14</v>
      </c>
      <c r="H74" s="1">
        <v>104.27000000000001</v>
      </c>
      <c r="I74" s="1">
        <v>122.01</v>
      </c>
      <c r="J74" s="1">
        <v>3.57</v>
      </c>
      <c r="K74" s="1">
        <v>258.11</v>
      </c>
      <c r="L74" s="1">
        <v>263.17</v>
      </c>
      <c r="M74">
        <f t="shared" si="26"/>
        <v>244.02</v>
      </c>
      <c r="O74" s="8">
        <f t="shared" si="27"/>
        <v>0.11691229232314271</v>
      </c>
      <c r="P74" s="8">
        <f t="shared" si="28"/>
        <v>3.3422920520983945E-2</v>
      </c>
      <c r="Q74" s="8">
        <f t="shared" si="29"/>
        <v>1.084010840108407E-2</v>
      </c>
      <c r="R74" s="8">
        <f t="shared" si="30"/>
        <v>1.1904761904761862E-2</v>
      </c>
      <c r="S74" s="8">
        <f t="shared" si="31"/>
        <v>1.9430051813471572E-2</v>
      </c>
      <c r="T74" s="8">
        <f t="shared" si="32"/>
        <v>1.3513513513513375E-2</v>
      </c>
      <c r="U74" s="8">
        <f t="shared" si="33"/>
        <v>3.8266040088232423E-2</v>
      </c>
      <c r="V74" s="8">
        <f t="shared" si="34"/>
        <v>-5.2454716826489722E-2</v>
      </c>
      <c r="W74" s="8">
        <f t="shared" si="35"/>
        <v>0</v>
      </c>
      <c r="X74" s="8">
        <f t="shared" si="36"/>
        <v>-3.1769400643136714E-2</v>
      </c>
      <c r="Y74" s="8">
        <f t="shared" si="37"/>
        <v>1.0639510582513001E-3</v>
      </c>
      <c r="Z74" s="8">
        <f t="shared" si="38"/>
        <v>-5.2454716826489722E-2</v>
      </c>
      <c r="AB74" s="26">
        <f t="shared" si="39"/>
        <v>0.11239136783071765</v>
      </c>
      <c r="AC74" s="26">
        <f t="shared" si="40"/>
        <v>3.0906150502407352E-2</v>
      </c>
      <c r="AD74" s="26">
        <f t="shared" si="41"/>
        <v>8.5479000776331263E-3</v>
      </c>
      <c r="AE74" s="26">
        <f t="shared" si="42"/>
        <v>9.6920026322525436E-3</v>
      </c>
      <c r="AF74" s="26">
        <f t="shared" si="43"/>
        <v>1.7248942402026797E-2</v>
      </c>
      <c r="AG74" s="26">
        <f t="shared" si="44"/>
        <v>1.1335511542591766E-2</v>
      </c>
      <c r="AH74" s="26">
        <f t="shared" si="45"/>
        <v>3.2922660043172014E-2</v>
      </c>
      <c r="AI74" s="26">
        <f t="shared" si="46"/>
        <v>-6.4856482955527095E-2</v>
      </c>
      <c r="AJ74" s="26">
        <f t="shared" si="47"/>
        <v>-1.0229205971642284E-2</v>
      </c>
      <c r="AK74" s="26">
        <f t="shared" si="48"/>
        <v>-3.02024853612653E-2</v>
      </c>
      <c r="AL74" s="26">
        <f t="shared" si="49"/>
        <v>4.5881861720070069E-3</v>
      </c>
      <c r="AM74" s="26">
        <f t="shared" si="50"/>
        <v>-6.4856482955527095E-2</v>
      </c>
    </row>
    <row r="75" spans="1:39" x14ac:dyDescent="0.2">
      <c r="A75" s="5">
        <v>27606</v>
      </c>
      <c r="B75" s="14">
        <v>8.2967917343999993</v>
      </c>
      <c r="C75" s="14">
        <v>7.1409523807999999</v>
      </c>
      <c r="D75" s="1">
        <v>7.46</v>
      </c>
      <c r="E75" s="1">
        <v>7.6499999999999995</v>
      </c>
      <c r="F75" s="1">
        <v>7.87</v>
      </c>
      <c r="G75" s="1">
        <v>8.25</v>
      </c>
      <c r="H75" s="1">
        <v>108.26</v>
      </c>
      <c r="I75" s="1">
        <v>115.61</v>
      </c>
      <c r="J75" s="1">
        <v>3.57</v>
      </c>
      <c r="K75" s="1">
        <v>249.91</v>
      </c>
      <c r="L75" s="1">
        <v>263.45</v>
      </c>
      <c r="M75">
        <f t="shared" si="26"/>
        <v>231.22</v>
      </c>
      <c r="O75" s="8">
        <f t="shared" si="27"/>
        <v>8.4633337846557355E-2</v>
      </c>
      <c r="P75" s="8">
        <f t="shared" si="28"/>
        <v>3.8346457614848672E-2</v>
      </c>
      <c r="Q75" s="8">
        <f t="shared" si="29"/>
        <v>3.0831099195710365E-2</v>
      </c>
      <c r="R75" s="8">
        <f t="shared" si="30"/>
        <v>2.6143790849673332E-2</v>
      </c>
      <c r="S75" s="8">
        <f t="shared" si="31"/>
        <v>3.1766200762388674E-2</v>
      </c>
      <c r="T75" s="8">
        <f t="shared" si="32"/>
        <v>3.5151515151515156E-2</v>
      </c>
      <c r="U75" s="8">
        <f t="shared" si="33"/>
        <v>-3.6948087936449325E-2</v>
      </c>
      <c r="V75" s="8">
        <f t="shared" si="34"/>
        <v>-9.0822593201280166E-2</v>
      </c>
      <c r="W75" s="8">
        <f t="shared" si="35"/>
        <v>0.2100840336134453</v>
      </c>
      <c r="X75" s="8">
        <f t="shared" si="36"/>
        <v>-1.6405906126205405E-2</v>
      </c>
      <c r="Y75" s="8">
        <f t="shared" si="37"/>
        <v>7.4017840197380114E-3</v>
      </c>
      <c r="Z75" s="8">
        <f t="shared" si="38"/>
        <v>-9.0822593201280166E-2</v>
      </c>
      <c r="AB75" s="26">
        <f t="shared" si="39"/>
        <v>8.01124133541323E-2</v>
      </c>
      <c r="AC75" s="26">
        <f t="shared" si="40"/>
        <v>3.5829687596272079E-2</v>
      </c>
      <c r="AD75" s="26">
        <f t="shared" si="41"/>
        <v>2.8538890872259422E-2</v>
      </c>
      <c r="AE75" s="26">
        <f t="shared" si="42"/>
        <v>2.3931031577164013E-2</v>
      </c>
      <c r="AF75" s="26">
        <f t="shared" si="43"/>
        <v>2.95850913509439E-2</v>
      </c>
      <c r="AG75" s="26">
        <f t="shared" si="44"/>
        <v>3.297351318059355E-2</v>
      </c>
      <c r="AH75" s="26">
        <f t="shared" si="45"/>
        <v>-4.2291467981509734E-2</v>
      </c>
      <c r="AI75" s="26">
        <f t="shared" si="46"/>
        <v>-0.10322435933031754</v>
      </c>
      <c r="AJ75" s="26">
        <f t="shared" si="47"/>
        <v>0.19985482764180301</v>
      </c>
      <c r="AK75" s="26">
        <f t="shared" si="48"/>
        <v>-1.4838990844333991E-2</v>
      </c>
      <c r="AL75" s="26">
        <f t="shared" si="49"/>
        <v>1.0926019133493718E-2</v>
      </c>
      <c r="AM75" s="26">
        <f t="shared" si="50"/>
        <v>-0.10322435933031754</v>
      </c>
    </row>
    <row r="76" spans="1:39" x14ac:dyDescent="0.2">
      <c r="A76" s="5">
        <v>27637</v>
      </c>
      <c r="B76" s="14">
        <v>8.9989769122999999</v>
      </c>
      <c r="C76" s="14">
        <v>7.4147826085999995</v>
      </c>
      <c r="D76" s="1">
        <v>7.6899999999999995</v>
      </c>
      <c r="E76" s="1">
        <v>7.85</v>
      </c>
      <c r="F76" s="1">
        <v>8.1199999999999992</v>
      </c>
      <c r="G76" s="1">
        <v>8.5399999999999991</v>
      </c>
      <c r="H76" s="1">
        <v>104.26</v>
      </c>
      <c r="I76" s="1">
        <v>105.11</v>
      </c>
      <c r="J76" s="1">
        <v>4.3199999999999994</v>
      </c>
      <c r="K76" s="1">
        <v>245.81</v>
      </c>
      <c r="L76" s="1">
        <v>265.39999999999998</v>
      </c>
      <c r="M76">
        <f t="shared" si="26"/>
        <v>210.22</v>
      </c>
      <c r="O76" s="8">
        <f t="shared" si="27"/>
        <v>-4.549717397767572E-2</v>
      </c>
      <c r="P76" s="8">
        <f t="shared" si="28"/>
        <v>-4.2382401398459169E-2</v>
      </c>
      <c r="Q76" s="8">
        <f t="shared" si="29"/>
        <v>-6.5019505851755532E-3</v>
      </c>
      <c r="R76" s="8">
        <f t="shared" si="30"/>
        <v>2.5477707006369421E-3</v>
      </c>
      <c r="S76" s="8">
        <f t="shared" si="31"/>
        <v>0</v>
      </c>
      <c r="T76" s="8">
        <f t="shared" si="32"/>
        <v>1.1709601873536535E-2</v>
      </c>
      <c r="U76" s="8">
        <f t="shared" si="33"/>
        <v>4.0092077498561363E-2</v>
      </c>
      <c r="V76" s="8">
        <f t="shared" si="34"/>
        <v>-6.9926743411663939E-2</v>
      </c>
      <c r="W76" s="8">
        <f t="shared" si="35"/>
        <v>0</v>
      </c>
      <c r="X76" s="8">
        <f t="shared" si="36"/>
        <v>-1.8103413205321273E-2</v>
      </c>
      <c r="Y76" s="8">
        <f t="shared" si="37"/>
        <v>7.9125847776961855E-4</v>
      </c>
      <c r="Z76" s="8">
        <f t="shared" si="38"/>
        <v>-6.9926743411663939E-2</v>
      </c>
      <c r="AB76" s="26">
        <f t="shared" si="39"/>
        <v>-5.0018098470100775E-2</v>
      </c>
      <c r="AC76" s="26">
        <f t="shared" si="40"/>
        <v>-4.4899171417035762E-2</v>
      </c>
      <c r="AD76" s="26">
        <f t="shared" si="41"/>
        <v>-8.7941589086264968E-3</v>
      </c>
      <c r="AE76" s="26">
        <f t="shared" si="42"/>
        <v>3.3501142812762371E-4</v>
      </c>
      <c r="AF76" s="26">
        <f t="shared" si="43"/>
        <v>-2.1811094114447733E-3</v>
      </c>
      <c r="AG76" s="26">
        <f t="shared" si="44"/>
        <v>9.5315999026149255E-3</v>
      </c>
      <c r="AH76" s="26">
        <f t="shared" si="45"/>
        <v>3.4748697453500954E-2</v>
      </c>
      <c r="AI76" s="26">
        <f t="shared" si="46"/>
        <v>-8.2328509540701311E-2</v>
      </c>
      <c r="AJ76" s="26">
        <f t="shared" si="47"/>
        <v>-1.0229205971642284E-2</v>
      </c>
      <c r="AK76" s="26">
        <f t="shared" si="48"/>
        <v>-1.6536497923449859E-2</v>
      </c>
      <c r="AL76" s="26">
        <f t="shared" si="49"/>
        <v>4.3154935915253254E-3</v>
      </c>
      <c r="AM76" s="26">
        <f t="shared" si="50"/>
        <v>-8.2328509540701311E-2</v>
      </c>
    </row>
    <row r="77" spans="1:39" x14ac:dyDescent="0.2">
      <c r="A77" s="5">
        <v>27667</v>
      </c>
      <c r="B77" s="14">
        <v>8.5895488941</v>
      </c>
      <c r="C77" s="14">
        <v>7.1005263157999998</v>
      </c>
      <c r="D77" s="1">
        <v>7.64</v>
      </c>
      <c r="E77" s="1">
        <v>7.87</v>
      </c>
      <c r="F77" s="1">
        <v>8.1199999999999992</v>
      </c>
      <c r="G77" s="1">
        <v>8.64</v>
      </c>
      <c r="H77" s="1">
        <v>108.44000000000001</v>
      </c>
      <c r="I77" s="1">
        <v>97.76</v>
      </c>
      <c r="J77" s="1">
        <v>4.3199999999999994</v>
      </c>
      <c r="K77" s="1">
        <v>241.35999999999999</v>
      </c>
      <c r="L77" s="1">
        <v>265.61</v>
      </c>
      <c r="M77">
        <f t="shared" si="26"/>
        <v>195.52</v>
      </c>
      <c r="O77" s="8">
        <f t="shared" si="27"/>
        <v>-0.13122181296088886</v>
      </c>
      <c r="P77" s="8">
        <f t="shared" si="28"/>
        <v>-4.1720935663714043E-2</v>
      </c>
      <c r="Q77" s="8">
        <f t="shared" si="29"/>
        <v>-3.9267015706806463E-3</v>
      </c>
      <c r="R77" s="8">
        <f t="shared" si="30"/>
        <v>-2.5412960609911828E-3</v>
      </c>
      <c r="S77" s="8">
        <f t="shared" si="31"/>
        <v>-1.6009852216748666E-2</v>
      </c>
      <c r="T77" s="8">
        <f t="shared" si="32"/>
        <v>-2.5462962962963021E-2</v>
      </c>
      <c r="U77" s="8">
        <f t="shared" si="33"/>
        <v>-1.2910365178900873E-3</v>
      </c>
      <c r="V77" s="8">
        <f t="shared" si="34"/>
        <v>2.5572831423894549E-3</v>
      </c>
      <c r="W77" s="8">
        <f t="shared" si="35"/>
        <v>0</v>
      </c>
      <c r="X77" s="8">
        <f t="shared" si="36"/>
        <v>1.0357971494862506E-2</v>
      </c>
      <c r="Y77" s="8">
        <f t="shared" si="37"/>
        <v>5.0826399608447925E-3</v>
      </c>
      <c r="Z77" s="8">
        <f t="shared" si="38"/>
        <v>2.5572831423894549E-3</v>
      </c>
      <c r="AB77" s="26">
        <f t="shared" si="39"/>
        <v>-0.13574273745331392</v>
      </c>
      <c r="AC77" s="26">
        <f t="shared" si="40"/>
        <v>-4.4237705682290636E-2</v>
      </c>
      <c r="AD77" s="26">
        <f t="shared" si="41"/>
        <v>-6.2189098941315898E-3</v>
      </c>
      <c r="AE77" s="26">
        <f t="shared" si="42"/>
        <v>-4.7540553335005016E-3</v>
      </c>
      <c r="AF77" s="26">
        <f t="shared" si="43"/>
        <v>-1.819096162819344E-2</v>
      </c>
      <c r="AG77" s="26">
        <f t="shared" si="44"/>
        <v>-2.764096493388463E-2</v>
      </c>
      <c r="AH77" s="26">
        <f t="shared" si="45"/>
        <v>-6.6344165629504924E-3</v>
      </c>
      <c r="AI77" s="26">
        <f t="shared" si="46"/>
        <v>-9.8444829866479247E-3</v>
      </c>
      <c r="AJ77" s="26">
        <f t="shared" si="47"/>
        <v>-1.0229205971642284E-2</v>
      </c>
      <c r="AK77" s="26">
        <f t="shared" si="48"/>
        <v>1.1924886776733919E-2</v>
      </c>
      <c r="AL77" s="26">
        <f t="shared" si="49"/>
        <v>8.6068750746004993E-3</v>
      </c>
      <c r="AM77" s="26">
        <f t="shared" si="50"/>
        <v>-9.8444829866479247E-3</v>
      </c>
    </row>
    <row r="78" spans="1:39" x14ac:dyDescent="0.2">
      <c r="A78" s="5">
        <v>27698</v>
      </c>
      <c r="B78" s="14">
        <v>7.4624127157000002</v>
      </c>
      <c r="C78" s="14">
        <v>6.8042857141999997</v>
      </c>
      <c r="D78" s="1">
        <v>7.6099999999999994</v>
      </c>
      <c r="E78" s="1">
        <v>7.85</v>
      </c>
      <c r="F78" s="1">
        <v>7.99</v>
      </c>
      <c r="G78" s="1">
        <v>8.42</v>
      </c>
      <c r="H78" s="1">
        <v>108.30000000000001</v>
      </c>
      <c r="I78" s="1">
        <v>98.01</v>
      </c>
      <c r="J78" s="1">
        <v>4.3199999999999994</v>
      </c>
      <c r="K78" s="1">
        <v>243.85999999999999</v>
      </c>
      <c r="L78" s="1">
        <v>266.95999999999998</v>
      </c>
      <c r="M78">
        <f t="shared" si="26"/>
        <v>196.02</v>
      </c>
      <c r="O78" s="8">
        <f t="shared" si="27"/>
        <v>8.6812965803544362E-2</v>
      </c>
      <c r="P78" s="8">
        <f t="shared" si="28"/>
        <v>-9.6682762839764846E-3</v>
      </c>
      <c r="Q78" s="8">
        <f t="shared" si="29"/>
        <v>9.1984231274639949E-3</v>
      </c>
      <c r="R78" s="8">
        <f t="shared" si="30"/>
        <v>7.6433121019108263E-3</v>
      </c>
      <c r="S78" s="8">
        <f t="shared" si="31"/>
        <v>1.126408010012514E-2</v>
      </c>
      <c r="T78" s="8">
        <f t="shared" si="32"/>
        <v>1.1876484560569001E-3</v>
      </c>
      <c r="U78" s="8">
        <f t="shared" si="33"/>
        <v>-0.11385041551246544</v>
      </c>
      <c r="V78" s="8">
        <f t="shared" si="34"/>
        <v>7.6522803795531003E-2</v>
      </c>
      <c r="W78" s="8">
        <f t="shared" si="35"/>
        <v>0</v>
      </c>
      <c r="X78" s="8">
        <f t="shared" si="36"/>
        <v>-3.9161814155663E-2</v>
      </c>
      <c r="Y78" s="8">
        <f t="shared" si="37"/>
        <v>4.929577464788748E-2</v>
      </c>
      <c r="Z78" s="8">
        <f t="shared" si="38"/>
        <v>7.6522803795531003E-2</v>
      </c>
      <c r="AB78" s="26">
        <f t="shared" si="39"/>
        <v>8.2292041311119307E-2</v>
      </c>
      <c r="AC78" s="26">
        <f t="shared" si="40"/>
        <v>-1.2185046302553078E-2</v>
      </c>
      <c r="AD78" s="26">
        <f t="shared" si="41"/>
        <v>6.9062148040130514E-3</v>
      </c>
      <c r="AE78" s="26">
        <f t="shared" si="42"/>
        <v>5.4305528294015075E-3</v>
      </c>
      <c r="AF78" s="26">
        <f t="shared" si="43"/>
        <v>9.0829706886803672E-3</v>
      </c>
      <c r="AG78" s="26">
        <f t="shared" si="44"/>
        <v>-9.9035351486470927E-4</v>
      </c>
      <c r="AH78" s="26">
        <f t="shared" si="45"/>
        <v>-0.11919379555752585</v>
      </c>
      <c r="AI78" s="26">
        <f t="shared" si="46"/>
        <v>6.412103766649363E-2</v>
      </c>
      <c r="AJ78" s="26">
        <f t="shared" si="47"/>
        <v>-1.0229205971642284E-2</v>
      </c>
      <c r="AK78" s="26">
        <f t="shared" si="48"/>
        <v>-3.7594898873791582E-2</v>
      </c>
      <c r="AL78" s="26">
        <f t="shared" si="49"/>
        <v>5.2820009761643187E-2</v>
      </c>
      <c r="AM78" s="26">
        <f t="shared" si="50"/>
        <v>6.412103766649363E-2</v>
      </c>
    </row>
    <row r="79" spans="1:39" x14ac:dyDescent="0.2">
      <c r="A79" s="5">
        <v>27728</v>
      </c>
      <c r="B79" s="14">
        <v>8.1102468955999996</v>
      </c>
      <c r="C79" s="14">
        <v>6.7385000000000002</v>
      </c>
      <c r="D79" s="1">
        <v>7.68</v>
      </c>
      <c r="E79" s="1">
        <v>7.91</v>
      </c>
      <c r="F79" s="1">
        <v>8.08</v>
      </c>
      <c r="G79" s="1">
        <v>8.43</v>
      </c>
      <c r="H79" s="1">
        <v>95.97</v>
      </c>
      <c r="I79" s="1">
        <v>105.51</v>
      </c>
      <c r="J79" s="1">
        <v>4.3199999999999994</v>
      </c>
      <c r="K79" s="1">
        <v>234.31</v>
      </c>
      <c r="L79" s="1">
        <v>280.12</v>
      </c>
      <c r="M79">
        <f t="shared" si="26"/>
        <v>211.02</v>
      </c>
      <c r="O79" s="8">
        <f t="shared" si="27"/>
        <v>-4.9325455556356923E-2</v>
      </c>
      <c r="P79" s="8">
        <f t="shared" si="28"/>
        <v>2.2533517251612789E-3</v>
      </c>
      <c r="Q79" s="8">
        <f t="shared" si="29"/>
        <v>1.3020833333332593E-3</v>
      </c>
      <c r="R79" s="8">
        <f t="shared" si="30"/>
        <v>2.5284450063209896E-3</v>
      </c>
      <c r="S79" s="8">
        <f t="shared" si="31"/>
        <v>4.9504950495049549E-3</v>
      </c>
      <c r="T79" s="8">
        <f t="shared" si="32"/>
        <v>7.1174377224199059E-3</v>
      </c>
      <c r="U79" s="8">
        <f t="shared" si="33"/>
        <v>1.6567677399187186E-2</v>
      </c>
      <c r="V79" s="8">
        <f t="shared" si="34"/>
        <v>5.9236091365747257E-2</v>
      </c>
      <c r="W79" s="8">
        <f t="shared" si="35"/>
        <v>0</v>
      </c>
      <c r="X79" s="8">
        <f t="shared" si="36"/>
        <v>-8.7490930818147072E-3</v>
      </c>
      <c r="Y79" s="8">
        <f t="shared" si="37"/>
        <v>5.7118377838061285E-4</v>
      </c>
      <c r="Z79" s="8">
        <f t="shared" si="38"/>
        <v>5.9236091365747257E-2</v>
      </c>
      <c r="AB79" s="26">
        <f t="shared" si="39"/>
        <v>-5.3846380048781978E-2</v>
      </c>
      <c r="AC79" s="26">
        <f t="shared" si="40"/>
        <v>-2.6341829341531512E-4</v>
      </c>
      <c r="AD79" s="26">
        <f t="shared" si="41"/>
        <v>-9.9012499011768467E-4</v>
      </c>
      <c r="AE79" s="26">
        <f t="shared" si="42"/>
        <v>3.1568573381167116E-4</v>
      </c>
      <c r="AF79" s="26">
        <f t="shared" si="43"/>
        <v>2.7693856380601816E-3</v>
      </c>
      <c r="AG79" s="26">
        <f t="shared" si="44"/>
        <v>4.9394357514982966E-3</v>
      </c>
      <c r="AH79" s="26">
        <f t="shared" si="45"/>
        <v>1.1224297354126781E-2</v>
      </c>
      <c r="AI79" s="26">
        <f t="shared" si="46"/>
        <v>4.6834325236709877E-2</v>
      </c>
      <c r="AJ79" s="26">
        <f t="shared" si="47"/>
        <v>-1.0229205971642284E-2</v>
      </c>
      <c r="AK79" s="26">
        <f t="shared" si="48"/>
        <v>-7.1821777999432927E-3</v>
      </c>
      <c r="AL79" s="26">
        <f t="shared" si="49"/>
        <v>4.0954188921363197E-3</v>
      </c>
      <c r="AM79" s="26">
        <f t="shared" si="50"/>
        <v>4.6834325236709877E-2</v>
      </c>
    </row>
    <row r="80" spans="1:39" x14ac:dyDescent="0.2">
      <c r="A80" s="5">
        <v>27759</v>
      </c>
      <c r="B80" s="14">
        <v>7.7102052727999997</v>
      </c>
      <c r="C80" s="14">
        <v>6.7536842105999995</v>
      </c>
      <c r="D80" s="1">
        <v>7.6899999999999995</v>
      </c>
      <c r="E80" s="1">
        <v>7.93</v>
      </c>
      <c r="F80" s="1">
        <v>8.1199999999999992</v>
      </c>
      <c r="G80" s="1">
        <v>8.49</v>
      </c>
      <c r="H80" s="1">
        <v>97.56</v>
      </c>
      <c r="I80" s="1">
        <v>111.76</v>
      </c>
      <c r="J80" s="1">
        <v>4.3199999999999994</v>
      </c>
      <c r="K80" s="1">
        <v>232.26</v>
      </c>
      <c r="L80" s="1">
        <v>280.27999999999997</v>
      </c>
      <c r="M80">
        <f t="shared" si="26"/>
        <v>223.52</v>
      </c>
      <c r="O80" s="8">
        <f t="shared" si="27"/>
        <v>4.330221121061717E-2</v>
      </c>
      <c r="P80" s="8">
        <f t="shared" si="28"/>
        <v>3.6269411681337571E-2</v>
      </c>
      <c r="Q80" s="8">
        <f t="shared" si="29"/>
        <v>1.950585175552666E-2</v>
      </c>
      <c r="R80" s="8">
        <f t="shared" si="30"/>
        <v>1.0088272383354413E-2</v>
      </c>
      <c r="S80" s="8">
        <f t="shared" si="31"/>
        <v>7.3891625615765122E-3</v>
      </c>
      <c r="T80" s="8">
        <f t="shared" si="32"/>
        <v>0</v>
      </c>
      <c r="U80" s="8">
        <f t="shared" si="33"/>
        <v>-1.0147601476014678E-2</v>
      </c>
      <c r="V80" s="8">
        <f t="shared" si="34"/>
        <v>0.23040443808160327</v>
      </c>
      <c r="W80" s="8">
        <f t="shared" si="35"/>
        <v>1.3425925925925926</v>
      </c>
      <c r="X80" s="8">
        <f t="shared" si="36"/>
        <v>-1.5715146818220949E-2</v>
      </c>
      <c r="Y80" s="8">
        <f t="shared" si="37"/>
        <v>6.6005423148280284E-2</v>
      </c>
      <c r="Z80" s="8">
        <f t="shared" si="38"/>
        <v>0.23040443808160327</v>
      </c>
      <c r="AB80" s="26">
        <f t="shared" si="39"/>
        <v>3.8781286718192115E-2</v>
      </c>
      <c r="AC80" s="26">
        <f t="shared" si="40"/>
        <v>3.3752641662760978E-2</v>
      </c>
      <c r="AD80" s="26">
        <f t="shared" si="41"/>
        <v>1.7213643432075716E-2</v>
      </c>
      <c r="AE80" s="26">
        <f t="shared" si="42"/>
        <v>7.8755131108450942E-3</v>
      </c>
      <c r="AF80" s="26">
        <f t="shared" si="43"/>
        <v>5.2080531501317393E-3</v>
      </c>
      <c r="AG80" s="26">
        <f t="shared" si="44"/>
        <v>-2.1780019709216093E-3</v>
      </c>
      <c r="AH80" s="26">
        <f t="shared" si="45"/>
        <v>-1.5490981521075083E-2</v>
      </c>
      <c r="AI80" s="26">
        <f t="shared" si="46"/>
        <v>0.2180026719525659</v>
      </c>
      <c r="AJ80" s="26">
        <f t="shared" si="47"/>
        <v>1.3323633866209503</v>
      </c>
      <c r="AK80" s="26">
        <f t="shared" si="48"/>
        <v>-1.4148231536349535E-2</v>
      </c>
      <c r="AL80" s="26">
        <f t="shared" si="49"/>
        <v>6.9529658262035984E-2</v>
      </c>
      <c r="AM80" s="26">
        <f t="shared" si="50"/>
        <v>0.2180026719525659</v>
      </c>
    </row>
    <row r="81" spans="1:39" x14ac:dyDescent="0.2">
      <c r="A81" s="5">
        <v>27790</v>
      </c>
      <c r="B81" s="14">
        <v>8.0440742099999998</v>
      </c>
      <c r="C81" s="14">
        <v>6.9986363636000002</v>
      </c>
      <c r="D81" s="1">
        <v>7.84</v>
      </c>
      <c r="E81" s="1">
        <v>8.01</v>
      </c>
      <c r="F81" s="1">
        <v>8.18</v>
      </c>
      <c r="G81" s="1">
        <v>8.49</v>
      </c>
      <c r="H81" s="1">
        <v>96.570000000000007</v>
      </c>
      <c r="I81" s="1">
        <v>137.51</v>
      </c>
      <c r="J81" s="1">
        <v>10.119999999999999</v>
      </c>
      <c r="K81" s="1">
        <v>228.60999999999999</v>
      </c>
      <c r="L81" s="1">
        <v>298.77999999999997</v>
      </c>
      <c r="M81">
        <f t="shared" si="26"/>
        <v>275.02</v>
      </c>
      <c r="O81" s="8">
        <f t="shared" si="27"/>
        <v>-8.463435830237076E-2</v>
      </c>
      <c r="P81" s="8">
        <f t="shared" si="28"/>
        <v>-4.4886089043553179E-3</v>
      </c>
      <c r="Q81" s="8">
        <f t="shared" si="29"/>
        <v>2.5510204081631294E-3</v>
      </c>
      <c r="R81" s="8">
        <f t="shared" si="30"/>
        <v>6.2421972534332237E-3</v>
      </c>
      <c r="S81" s="8">
        <f t="shared" si="31"/>
        <v>9.7799511002445438E-3</v>
      </c>
      <c r="T81" s="8">
        <f t="shared" si="32"/>
        <v>5.8892815076558858E-3</v>
      </c>
      <c r="U81" s="8">
        <f t="shared" si="33"/>
        <v>-3.5207621414518053E-3</v>
      </c>
      <c r="V81" s="8">
        <f t="shared" si="34"/>
        <v>0.27270743945894838</v>
      </c>
      <c r="W81" s="8">
        <f t="shared" si="35"/>
        <v>0</v>
      </c>
      <c r="X81" s="8">
        <f t="shared" si="36"/>
        <v>6.7801058571366202E-3</v>
      </c>
      <c r="Y81" s="8">
        <f t="shared" si="37"/>
        <v>-3.4607403440658602E-2</v>
      </c>
      <c r="Z81" s="8">
        <f t="shared" si="38"/>
        <v>0.27270743945894838</v>
      </c>
      <c r="AB81" s="26">
        <f t="shared" si="39"/>
        <v>-8.9155282794795815E-2</v>
      </c>
      <c r="AC81" s="26">
        <f t="shared" si="40"/>
        <v>-7.0053789229319119E-3</v>
      </c>
      <c r="AD81" s="26">
        <f t="shared" si="41"/>
        <v>2.5881208471218537E-4</v>
      </c>
      <c r="AE81" s="26">
        <f t="shared" si="42"/>
        <v>4.0294379809239049E-3</v>
      </c>
      <c r="AF81" s="26">
        <f t="shared" si="43"/>
        <v>7.598841688799771E-3</v>
      </c>
      <c r="AG81" s="26">
        <f t="shared" si="44"/>
        <v>3.7112795367342764E-3</v>
      </c>
      <c r="AH81" s="26">
        <f t="shared" si="45"/>
        <v>-8.8641421865122104E-3</v>
      </c>
      <c r="AI81" s="26">
        <f t="shared" si="46"/>
        <v>0.260305673329911</v>
      </c>
      <c r="AJ81" s="26">
        <f t="shared" si="47"/>
        <v>-1.0229205971642284E-2</v>
      </c>
      <c r="AK81" s="26">
        <f t="shared" si="48"/>
        <v>8.3470211390080339E-3</v>
      </c>
      <c r="AL81" s="26">
        <f t="shared" si="49"/>
        <v>-3.1083168326902895E-2</v>
      </c>
      <c r="AM81" s="26">
        <f t="shared" si="50"/>
        <v>0.260305673329911</v>
      </c>
    </row>
    <row r="82" spans="1:39" x14ac:dyDescent="0.2">
      <c r="A82" s="5">
        <v>27819</v>
      </c>
      <c r="B82" s="14">
        <v>7.3632691510999999</v>
      </c>
      <c r="C82" s="14">
        <v>6.9672222221000002</v>
      </c>
      <c r="D82" s="1">
        <v>7.8599999999999994</v>
      </c>
      <c r="E82" s="1">
        <v>8.06</v>
      </c>
      <c r="F82" s="1">
        <v>8.26</v>
      </c>
      <c r="G82" s="1">
        <v>8.5399999999999991</v>
      </c>
      <c r="H82" s="1">
        <v>96.23</v>
      </c>
      <c r="I82" s="1">
        <v>175.01</v>
      </c>
      <c r="J82" s="1">
        <v>10.119999999999999</v>
      </c>
      <c r="K82" s="1">
        <v>230.16</v>
      </c>
      <c r="L82" s="1">
        <v>288.44</v>
      </c>
      <c r="M82">
        <f t="shared" si="26"/>
        <v>350.02</v>
      </c>
      <c r="O82" s="8">
        <f t="shared" si="27"/>
        <v>0.11990053643063003</v>
      </c>
      <c r="P82" s="8">
        <f t="shared" si="28"/>
        <v>3.6144303823295587E-2</v>
      </c>
      <c r="Q82" s="8">
        <f t="shared" si="29"/>
        <v>2.0356234096692072E-2</v>
      </c>
      <c r="R82" s="8">
        <f t="shared" si="30"/>
        <v>1.6129032258064502E-2</v>
      </c>
      <c r="S82" s="8">
        <f t="shared" si="31"/>
        <v>8.4745762711864181E-3</v>
      </c>
      <c r="T82" s="8">
        <f t="shared" si="32"/>
        <v>1.053864168618257E-2</v>
      </c>
      <c r="U82" s="8">
        <f t="shared" si="33"/>
        <v>-2.3277564169177922E-2</v>
      </c>
      <c r="V82" s="8">
        <f t="shared" si="34"/>
        <v>-1.5713387806411072E-2</v>
      </c>
      <c r="W82" s="8">
        <f t="shared" si="35"/>
        <v>0</v>
      </c>
      <c r="X82" s="8">
        <f t="shared" si="36"/>
        <v>3.975495307612098E-2</v>
      </c>
      <c r="Y82" s="8">
        <f t="shared" si="37"/>
        <v>-4.2781861045624869E-2</v>
      </c>
      <c r="Z82" s="8">
        <f t="shared" si="38"/>
        <v>-1.5713387806411072E-2</v>
      </c>
      <c r="AB82" s="26">
        <f t="shared" si="39"/>
        <v>0.11537961193820498</v>
      </c>
      <c r="AC82" s="26">
        <f t="shared" si="40"/>
        <v>3.3627533804718994E-2</v>
      </c>
      <c r="AD82" s="26">
        <f t="shared" si="41"/>
        <v>1.8064025773241128E-2</v>
      </c>
      <c r="AE82" s="26">
        <f t="shared" si="42"/>
        <v>1.3916272985555183E-2</v>
      </c>
      <c r="AF82" s="26">
        <f t="shared" si="43"/>
        <v>6.2934668597416452E-3</v>
      </c>
      <c r="AG82" s="26">
        <f t="shared" si="44"/>
        <v>8.3606397152609611E-3</v>
      </c>
      <c r="AH82" s="26">
        <f t="shared" si="45"/>
        <v>-2.8620944214238327E-2</v>
      </c>
      <c r="AI82" s="26">
        <f t="shared" si="46"/>
        <v>-2.8115153935448452E-2</v>
      </c>
      <c r="AJ82" s="26">
        <f t="shared" si="47"/>
        <v>-1.0229205971642284E-2</v>
      </c>
      <c r="AK82" s="26">
        <f t="shared" si="48"/>
        <v>4.1321868357992397E-2</v>
      </c>
      <c r="AL82" s="26">
        <f t="shared" si="49"/>
        <v>-3.9257625931869163E-2</v>
      </c>
      <c r="AM82" s="26">
        <f t="shared" si="50"/>
        <v>-2.8115153935448452E-2</v>
      </c>
    </row>
    <row r="83" spans="1:39" x14ac:dyDescent="0.2">
      <c r="A83" s="5">
        <v>27850</v>
      </c>
      <c r="B83" s="14">
        <v>8.2461290722000005</v>
      </c>
      <c r="C83" s="14">
        <v>7.2190476188999995</v>
      </c>
      <c r="D83" s="1">
        <v>8.02</v>
      </c>
      <c r="E83" s="1">
        <v>8.19</v>
      </c>
      <c r="F83" s="1">
        <v>8.33</v>
      </c>
      <c r="G83" s="1">
        <v>8.629999999999999</v>
      </c>
      <c r="H83" s="1">
        <v>93.990000000000009</v>
      </c>
      <c r="I83" s="1">
        <v>172.26</v>
      </c>
      <c r="J83" s="1">
        <v>10.119999999999999</v>
      </c>
      <c r="K83" s="1">
        <v>239.31</v>
      </c>
      <c r="L83" s="1">
        <v>276.09999999999997</v>
      </c>
      <c r="M83">
        <f t="shared" si="26"/>
        <v>344.52</v>
      </c>
      <c r="O83" s="8">
        <f t="shared" si="27"/>
        <v>4.7839589793705617E-2</v>
      </c>
      <c r="P83" s="8">
        <f t="shared" si="28"/>
        <v>4.2018469680938475E-2</v>
      </c>
      <c r="Q83" s="8">
        <f t="shared" si="29"/>
        <v>2.9925187032419087E-2</v>
      </c>
      <c r="R83" s="8">
        <f t="shared" si="30"/>
        <v>3.0525030525030417E-2</v>
      </c>
      <c r="S83" s="8">
        <f t="shared" si="31"/>
        <v>3.4813925570227999E-2</v>
      </c>
      <c r="T83" s="8">
        <f t="shared" si="32"/>
        <v>2.8968713789107703E-2</v>
      </c>
      <c r="U83" s="8">
        <f t="shared" si="33"/>
        <v>-3.90467070964996E-2</v>
      </c>
      <c r="V83" s="8">
        <f t="shared" si="34"/>
        <v>1.4222686636479631E-2</v>
      </c>
      <c r="W83" s="8">
        <f t="shared" si="35"/>
        <v>0</v>
      </c>
      <c r="X83" s="8">
        <f t="shared" si="36"/>
        <v>1.2953909155488663E-2</v>
      </c>
      <c r="Y83" s="8">
        <f t="shared" si="37"/>
        <v>1.2857660268018822E-2</v>
      </c>
      <c r="Z83" s="8">
        <f t="shared" si="38"/>
        <v>1.4222686636479631E-2</v>
      </c>
      <c r="AB83" s="26">
        <f t="shared" si="39"/>
        <v>4.3318665301280562E-2</v>
      </c>
      <c r="AC83" s="26">
        <f t="shared" si="40"/>
        <v>3.9501699662361882E-2</v>
      </c>
      <c r="AD83" s="26">
        <f t="shared" si="41"/>
        <v>2.7632978708968144E-2</v>
      </c>
      <c r="AE83" s="26">
        <f t="shared" si="42"/>
        <v>2.8312271252521098E-2</v>
      </c>
      <c r="AF83" s="26">
        <f t="shared" si="43"/>
        <v>3.2632816158783225E-2</v>
      </c>
      <c r="AG83" s="26">
        <f t="shared" si="44"/>
        <v>2.6790711818186094E-2</v>
      </c>
      <c r="AH83" s="26">
        <f t="shared" si="45"/>
        <v>-4.4390087141560008E-2</v>
      </c>
      <c r="AI83" s="26">
        <f t="shared" si="46"/>
        <v>1.8209205074422516E-3</v>
      </c>
      <c r="AJ83" s="26">
        <f t="shared" si="47"/>
        <v>-1.0229205971642284E-2</v>
      </c>
      <c r="AK83" s="26">
        <f t="shared" si="48"/>
        <v>1.4520824437360077E-2</v>
      </c>
      <c r="AL83" s="26">
        <f t="shared" si="49"/>
        <v>1.6381895381774529E-2</v>
      </c>
      <c r="AM83" s="26">
        <f t="shared" si="50"/>
        <v>1.8209205074422516E-3</v>
      </c>
    </row>
    <row r="84" spans="1:39" x14ac:dyDescent="0.2">
      <c r="A84" s="5">
        <v>27880</v>
      </c>
      <c r="B84" s="14">
        <v>8.6406205043999993</v>
      </c>
      <c r="C84" s="14">
        <v>7.5223809523999998</v>
      </c>
      <c r="D84" s="1">
        <v>8.26</v>
      </c>
      <c r="E84" s="1">
        <v>8.44</v>
      </c>
      <c r="F84" s="1">
        <v>8.6199999999999992</v>
      </c>
      <c r="G84" s="1">
        <v>8.879999999999999</v>
      </c>
      <c r="H84" s="1">
        <v>90.320000000000007</v>
      </c>
      <c r="I84" s="1">
        <v>174.70999999999998</v>
      </c>
      <c r="J84" s="1">
        <v>10.119999999999999</v>
      </c>
      <c r="K84" s="1">
        <v>242.41</v>
      </c>
      <c r="L84" s="1">
        <v>279.64999999999998</v>
      </c>
      <c r="M84">
        <f t="shared" si="26"/>
        <v>349.41999999999996</v>
      </c>
      <c r="O84" s="8">
        <f t="shared" si="27"/>
        <v>-1.3303582646809198E-2</v>
      </c>
      <c r="P84" s="8">
        <f t="shared" si="28"/>
        <v>8.4452168803990091E-3</v>
      </c>
      <c r="Q84" s="8">
        <f t="shared" si="29"/>
        <v>1.4527845036319542E-2</v>
      </c>
      <c r="R84" s="8">
        <f t="shared" si="30"/>
        <v>1.7772511848341166E-2</v>
      </c>
      <c r="S84" s="8">
        <f t="shared" si="31"/>
        <v>2.5522041763341052E-2</v>
      </c>
      <c r="T84" s="8">
        <f t="shared" si="32"/>
        <v>2.0270270270270396E-2</v>
      </c>
      <c r="U84" s="8">
        <f t="shared" si="33"/>
        <v>-3.3547387068201928E-2</v>
      </c>
      <c r="V84" s="8">
        <f t="shared" si="34"/>
        <v>-0.11848205597847861</v>
      </c>
      <c r="W84" s="8">
        <f t="shared" si="35"/>
        <v>0</v>
      </c>
      <c r="X84" s="8">
        <f t="shared" si="36"/>
        <v>-1.1550678602367914E-2</v>
      </c>
      <c r="Y84" s="8">
        <f t="shared" si="37"/>
        <v>8.1888074378688724E-3</v>
      </c>
      <c r="Z84" s="8">
        <f t="shared" si="38"/>
        <v>-0.11848205597847861</v>
      </c>
      <c r="AB84" s="26">
        <f t="shared" si="39"/>
        <v>-1.7824507139234252E-2</v>
      </c>
      <c r="AC84" s="26">
        <f t="shared" si="40"/>
        <v>5.9284468618224151E-3</v>
      </c>
      <c r="AD84" s="26">
        <f t="shared" si="41"/>
        <v>1.2235636712868599E-2</v>
      </c>
      <c r="AE84" s="26">
        <f t="shared" si="42"/>
        <v>1.5559752575831847E-2</v>
      </c>
      <c r="AF84" s="26">
        <f t="shared" si="43"/>
        <v>2.3340932351896278E-2</v>
      </c>
      <c r="AG84" s="26">
        <f t="shared" si="44"/>
        <v>1.8092268299348787E-2</v>
      </c>
      <c r="AH84" s="26">
        <f t="shared" si="45"/>
        <v>-3.8890767113262337E-2</v>
      </c>
      <c r="AI84" s="26">
        <f t="shared" si="46"/>
        <v>-0.13088382210751598</v>
      </c>
      <c r="AJ84" s="26">
        <f t="shared" si="47"/>
        <v>-1.0229205971642284E-2</v>
      </c>
      <c r="AK84" s="26">
        <f t="shared" si="48"/>
        <v>-9.9837633204965005E-3</v>
      </c>
      <c r="AL84" s="26">
        <f t="shared" si="49"/>
        <v>1.1713042551624579E-2</v>
      </c>
      <c r="AM84" s="26">
        <f t="shared" si="50"/>
        <v>-0.13088382210751598</v>
      </c>
    </row>
    <row r="85" spans="1:39" x14ac:dyDescent="0.2">
      <c r="A85" s="5">
        <v>27911</v>
      </c>
      <c r="B85" s="14">
        <v>8.5256692954000002</v>
      </c>
      <c r="C85" s="14">
        <v>7.5859090909999995</v>
      </c>
      <c r="D85" s="1">
        <v>8.379999999999999</v>
      </c>
      <c r="E85" s="1">
        <v>8.59</v>
      </c>
      <c r="F85" s="1">
        <v>8.84</v>
      </c>
      <c r="G85" s="1">
        <v>9.06</v>
      </c>
      <c r="H85" s="1">
        <v>87.29</v>
      </c>
      <c r="I85" s="1">
        <v>154.01</v>
      </c>
      <c r="J85" s="1">
        <v>10.119999999999999</v>
      </c>
      <c r="K85" s="1">
        <v>239.60999999999999</v>
      </c>
      <c r="L85" s="1">
        <v>281.94</v>
      </c>
      <c r="M85">
        <f t="shared" si="26"/>
        <v>308.02</v>
      </c>
      <c r="O85" s="8">
        <f t="shared" si="27"/>
        <v>-4.0131478919151142E-2</v>
      </c>
      <c r="P85" s="8">
        <f t="shared" si="28"/>
        <v>-5.3268620168335223E-3</v>
      </c>
      <c r="Q85" s="8">
        <f t="shared" si="29"/>
        <v>1.1933174224343812E-2</v>
      </c>
      <c r="R85" s="8">
        <f t="shared" si="30"/>
        <v>1.9790454016298087E-2</v>
      </c>
      <c r="S85" s="8">
        <f t="shared" si="31"/>
        <v>2.7149321266968451E-2</v>
      </c>
      <c r="T85" s="8">
        <f t="shared" si="32"/>
        <v>2.4282560706401668E-2</v>
      </c>
      <c r="U85" s="8">
        <f t="shared" si="33"/>
        <v>-1.4663764463283324E-2</v>
      </c>
      <c r="V85" s="8">
        <f t="shared" si="34"/>
        <v>-2.7595610674631565E-2</v>
      </c>
      <c r="W85" s="8">
        <f t="shared" si="35"/>
        <v>0</v>
      </c>
      <c r="X85" s="8">
        <f t="shared" si="36"/>
        <v>-2.2953966862817587E-3</v>
      </c>
      <c r="Y85" s="8">
        <f t="shared" si="37"/>
        <v>8.2287011420869582E-3</v>
      </c>
      <c r="Z85" s="8">
        <f t="shared" si="38"/>
        <v>-2.7595610674631565E-2</v>
      </c>
      <c r="AB85" s="26">
        <f t="shared" si="39"/>
        <v>-4.4652403411576197E-2</v>
      </c>
      <c r="AC85" s="26">
        <f t="shared" si="40"/>
        <v>-7.8436320354101155E-3</v>
      </c>
      <c r="AD85" s="26">
        <f t="shared" si="41"/>
        <v>9.6409659008928686E-3</v>
      </c>
      <c r="AE85" s="26">
        <f t="shared" si="42"/>
        <v>1.7577694743788768E-2</v>
      </c>
      <c r="AF85" s="26">
        <f t="shared" si="43"/>
        <v>2.4968211855523677E-2</v>
      </c>
      <c r="AG85" s="26">
        <f t="shared" si="44"/>
        <v>2.2104558735480059E-2</v>
      </c>
      <c r="AH85" s="26">
        <f t="shared" si="45"/>
        <v>-2.0007144508343729E-2</v>
      </c>
      <c r="AI85" s="26">
        <f t="shared" si="46"/>
        <v>-3.9997376803668945E-2</v>
      </c>
      <c r="AJ85" s="26">
        <f t="shared" si="47"/>
        <v>-1.0229205971642284E-2</v>
      </c>
      <c r="AK85" s="26">
        <f t="shared" si="48"/>
        <v>-7.284814044103442E-4</v>
      </c>
      <c r="AL85" s="26">
        <f t="shared" si="49"/>
        <v>1.1752936255842665E-2</v>
      </c>
      <c r="AM85" s="26">
        <f t="shared" si="50"/>
        <v>-3.9997376803668945E-2</v>
      </c>
    </row>
    <row r="86" spans="1:39" x14ac:dyDescent="0.2">
      <c r="A86" s="5">
        <v>27941</v>
      </c>
      <c r="B86" s="14">
        <v>8.1835215778000006</v>
      </c>
      <c r="C86" s="14">
        <v>7.5454999999999997</v>
      </c>
      <c r="D86" s="1">
        <v>8.48</v>
      </c>
      <c r="E86" s="1">
        <v>8.76</v>
      </c>
      <c r="F86" s="1">
        <v>9.08</v>
      </c>
      <c r="G86" s="1">
        <v>9.2799999999999994</v>
      </c>
      <c r="H86" s="1">
        <v>86.01</v>
      </c>
      <c r="I86" s="1">
        <v>149.76</v>
      </c>
      <c r="J86" s="1">
        <v>10.119999999999999</v>
      </c>
      <c r="K86" s="1">
        <v>239.06</v>
      </c>
      <c r="L86" s="1">
        <v>284.26</v>
      </c>
      <c r="M86">
        <f t="shared" si="26"/>
        <v>299.52</v>
      </c>
      <c r="O86" s="8">
        <f t="shared" si="27"/>
        <v>-4.5781145908668663E-2</v>
      </c>
      <c r="P86" s="8">
        <f t="shared" si="28"/>
        <v>3.5716652309323527E-2</v>
      </c>
      <c r="Q86" s="8">
        <f t="shared" si="29"/>
        <v>2.9481132075471761E-2</v>
      </c>
      <c r="R86" s="8">
        <f t="shared" si="30"/>
        <v>2.9680365296803624E-2</v>
      </c>
      <c r="S86" s="8">
        <f t="shared" si="31"/>
        <v>3.6343612334801767E-2</v>
      </c>
      <c r="T86" s="8">
        <f t="shared" si="32"/>
        <v>2.2629310344827624E-2</v>
      </c>
      <c r="U86" s="8">
        <f t="shared" si="33"/>
        <v>-7.7781653296128295E-2</v>
      </c>
      <c r="V86" s="8">
        <f t="shared" si="34"/>
        <v>6.1765491452991483E-2</v>
      </c>
      <c r="W86" s="8">
        <f t="shared" si="35"/>
        <v>0</v>
      </c>
      <c r="X86" s="8">
        <f t="shared" si="36"/>
        <v>-1.4640675980925888E-3</v>
      </c>
      <c r="Y86" s="8">
        <f t="shared" si="37"/>
        <v>4.9215506930275099E-2</v>
      </c>
      <c r="Z86" s="8">
        <f t="shared" si="38"/>
        <v>6.1765491452991483E-2</v>
      </c>
      <c r="AB86" s="26">
        <f t="shared" si="39"/>
        <v>-5.0302070401093718E-2</v>
      </c>
      <c r="AC86" s="26">
        <f t="shared" si="40"/>
        <v>3.3199882290746933E-2</v>
      </c>
      <c r="AD86" s="26">
        <f t="shared" si="41"/>
        <v>2.7188923752020817E-2</v>
      </c>
      <c r="AE86" s="26">
        <f t="shared" si="42"/>
        <v>2.7467606024294305E-2</v>
      </c>
      <c r="AF86" s="26">
        <f t="shared" si="43"/>
        <v>3.4162502923356992E-2</v>
      </c>
      <c r="AG86" s="26">
        <f t="shared" si="44"/>
        <v>2.0451308373906015E-2</v>
      </c>
      <c r="AH86" s="26">
        <f t="shared" si="45"/>
        <v>-8.3125033341188703E-2</v>
      </c>
      <c r="AI86" s="26">
        <f t="shared" si="46"/>
        <v>4.9363725323954104E-2</v>
      </c>
      <c r="AJ86" s="26">
        <f t="shared" si="47"/>
        <v>-1.0229205971642284E-2</v>
      </c>
      <c r="AK86" s="26">
        <f t="shared" si="48"/>
        <v>1.0284768377882576E-4</v>
      </c>
      <c r="AL86" s="26">
        <f t="shared" si="49"/>
        <v>5.2739742044030806E-2</v>
      </c>
      <c r="AM86" s="26">
        <f t="shared" si="50"/>
        <v>4.9363725323954104E-2</v>
      </c>
    </row>
    <row r="87" spans="1:39" x14ac:dyDescent="0.2">
      <c r="A87" s="5">
        <v>27972</v>
      </c>
      <c r="B87" s="14">
        <v>7.8088705824</v>
      </c>
      <c r="C87" s="14">
        <v>7.8149999999999995</v>
      </c>
      <c r="D87" s="1">
        <v>8.73</v>
      </c>
      <c r="E87" s="1">
        <v>9.02</v>
      </c>
      <c r="F87" s="1">
        <v>9.41</v>
      </c>
      <c r="G87" s="1">
        <v>9.49</v>
      </c>
      <c r="H87" s="1">
        <v>79.320000000000007</v>
      </c>
      <c r="I87" s="1">
        <v>159.01</v>
      </c>
      <c r="J87" s="1">
        <v>10.119999999999999</v>
      </c>
      <c r="K87" s="1">
        <v>238.70999999999998</v>
      </c>
      <c r="L87" s="1">
        <v>298.25</v>
      </c>
      <c r="M87">
        <f t="shared" si="26"/>
        <v>318.02</v>
      </c>
      <c r="O87" s="8">
        <f t="shared" si="27"/>
        <v>0.1911118536992491</v>
      </c>
      <c r="P87" s="8">
        <f t="shared" si="28"/>
        <v>3.0593846321177232E-2</v>
      </c>
      <c r="Q87" s="8">
        <f t="shared" si="29"/>
        <v>3.2073310423825774E-2</v>
      </c>
      <c r="R87" s="8">
        <f t="shared" si="30"/>
        <v>2.9933481152993213E-2</v>
      </c>
      <c r="S87" s="8">
        <f t="shared" si="31"/>
        <v>2.8692879914983926E-2</v>
      </c>
      <c r="T87" s="8">
        <f t="shared" si="32"/>
        <v>3.0558482613276983E-2</v>
      </c>
      <c r="U87" s="8">
        <f t="shared" si="33"/>
        <v>-9.0141200201714677E-2</v>
      </c>
      <c r="V87" s="8">
        <f t="shared" si="34"/>
        <v>-4.0877932205521716E-2</v>
      </c>
      <c r="W87" s="8">
        <f t="shared" si="35"/>
        <v>0</v>
      </c>
      <c r="X87" s="8">
        <f t="shared" si="36"/>
        <v>-2.9659419379162943E-2</v>
      </c>
      <c r="Y87" s="8">
        <f t="shared" si="37"/>
        <v>1.5758591785414833E-2</v>
      </c>
      <c r="Z87" s="8">
        <f t="shared" si="38"/>
        <v>-4.0877932205521716E-2</v>
      </c>
      <c r="AB87" s="26">
        <f t="shared" si="39"/>
        <v>0.18659092920682405</v>
      </c>
      <c r="AC87" s="26">
        <f t="shared" si="40"/>
        <v>2.8077076302600638E-2</v>
      </c>
      <c r="AD87" s="26">
        <f t="shared" si="41"/>
        <v>2.978110210037483E-2</v>
      </c>
      <c r="AE87" s="26">
        <f t="shared" si="42"/>
        <v>2.7720721880483894E-2</v>
      </c>
      <c r="AF87" s="26">
        <f t="shared" si="43"/>
        <v>2.6511770503539152E-2</v>
      </c>
      <c r="AG87" s="26">
        <f t="shared" si="44"/>
        <v>2.8380480642355373E-2</v>
      </c>
      <c r="AH87" s="26">
        <f t="shared" si="45"/>
        <v>-9.5484580246775086E-2</v>
      </c>
      <c r="AI87" s="26">
        <f t="shared" si="46"/>
        <v>-5.3279698334559096E-2</v>
      </c>
      <c r="AJ87" s="26">
        <f t="shared" si="47"/>
        <v>-1.0229205971642284E-2</v>
      </c>
      <c r="AK87" s="26">
        <f t="shared" si="48"/>
        <v>-2.809250409729153E-2</v>
      </c>
      <c r="AL87" s="26">
        <f t="shared" si="49"/>
        <v>1.928282689917054E-2</v>
      </c>
      <c r="AM87" s="26">
        <f t="shared" si="50"/>
        <v>-5.3279698334559096E-2</v>
      </c>
    </row>
    <row r="88" spans="1:39" x14ac:dyDescent="0.2">
      <c r="A88" s="5">
        <v>28003</v>
      </c>
      <c r="B88" s="14">
        <v>9.3012383146999991</v>
      </c>
      <c r="C88" s="14">
        <v>8.0540909089999992</v>
      </c>
      <c r="D88" s="1">
        <v>9.01</v>
      </c>
      <c r="E88" s="1">
        <v>9.2899999999999991</v>
      </c>
      <c r="F88" s="1">
        <v>9.68</v>
      </c>
      <c r="G88" s="1">
        <v>9.7799999999999994</v>
      </c>
      <c r="H88" s="1">
        <v>72.17</v>
      </c>
      <c r="I88" s="1">
        <v>152.51</v>
      </c>
      <c r="J88" s="1">
        <v>10.119999999999999</v>
      </c>
      <c r="K88" s="1">
        <v>231.63</v>
      </c>
      <c r="L88" s="1">
        <v>302.95</v>
      </c>
      <c r="M88">
        <f t="shared" si="26"/>
        <v>305.02</v>
      </c>
      <c r="O88" s="8">
        <f t="shared" si="27"/>
        <v>-0.10166679633458031</v>
      </c>
      <c r="P88" s="8">
        <f t="shared" si="28"/>
        <v>-8.1833059428659816E-4</v>
      </c>
      <c r="Q88" s="8">
        <f t="shared" si="29"/>
        <v>2.6637069922308632E-2</v>
      </c>
      <c r="R88" s="8">
        <f t="shared" si="30"/>
        <v>4.0904198062432728E-2</v>
      </c>
      <c r="S88" s="8">
        <f t="shared" si="31"/>
        <v>3.8223140495867725E-2</v>
      </c>
      <c r="T88" s="8">
        <f t="shared" si="32"/>
        <v>4.1922290388548111E-2</v>
      </c>
      <c r="U88" s="8">
        <f t="shared" si="33"/>
        <v>-0.11930164888457817</v>
      </c>
      <c r="V88" s="8">
        <f t="shared" si="34"/>
        <v>-3.2784735427185074E-2</v>
      </c>
      <c r="W88" s="8">
        <f t="shared" si="35"/>
        <v>0</v>
      </c>
      <c r="X88" s="8">
        <f t="shared" si="36"/>
        <v>7.037085006259991E-3</v>
      </c>
      <c r="Y88" s="8">
        <f t="shared" si="37"/>
        <v>-1.5217032513616169E-2</v>
      </c>
      <c r="Z88" s="8">
        <f t="shared" si="38"/>
        <v>-3.2784735427185074E-2</v>
      </c>
      <c r="AB88" s="26">
        <f t="shared" si="39"/>
        <v>-0.10618772082700537</v>
      </c>
      <c r="AC88" s="26">
        <f t="shared" si="40"/>
        <v>-3.3351006128631922E-3</v>
      </c>
      <c r="AD88" s="26">
        <f t="shared" si="41"/>
        <v>2.4344861598857688E-2</v>
      </c>
      <c r="AE88" s="26">
        <f t="shared" si="42"/>
        <v>3.8691438789923413E-2</v>
      </c>
      <c r="AF88" s="26">
        <f t="shared" si="43"/>
        <v>3.604203108442295E-2</v>
      </c>
      <c r="AG88" s="26">
        <f t="shared" si="44"/>
        <v>3.9744288417626505E-2</v>
      </c>
      <c r="AH88" s="26">
        <f t="shared" si="45"/>
        <v>-0.12464502892963858</v>
      </c>
      <c r="AI88" s="26">
        <f t="shared" si="46"/>
        <v>-4.5186501556222454E-2</v>
      </c>
      <c r="AJ88" s="26">
        <f t="shared" si="47"/>
        <v>-1.0229205971642284E-2</v>
      </c>
      <c r="AK88" s="26">
        <f t="shared" si="48"/>
        <v>8.6040002881314047E-3</v>
      </c>
      <c r="AL88" s="26">
        <f t="shared" si="49"/>
        <v>-1.1692797399860462E-2</v>
      </c>
      <c r="AM88" s="26">
        <f t="shared" si="50"/>
        <v>-4.5186501556222454E-2</v>
      </c>
    </row>
    <row r="89" spans="1:39" x14ac:dyDescent="0.2">
      <c r="A89" s="5">
        <v>28033</v>
      </c>
      <c r="B89" s="14">
        <v>8.3556112132999996</v>
      </c>
      <c r="C89" s="14">
        <v>8.0474999999999994</v>
      </c>
      <c r="D89" s="1">
        <v>9.25</v>
      </c>
      <c r="E89" s="1">
        <v>9.67</v>
      </c>
      <c r="F89" s="1">
        <v>10.049999999999999</v>
      </c>
      <c r="G89" s="1">
        <v>10.19</v>
      </c>
      <c r="H89" s="1">
        <v>63.559999999999995</v>
      </c>
      <c r="I89" s="1">
        <v>147.51</v>
      </c>
      <c r="J89" s="1">
        <v>10.119999999999999</v>
      </c>
      <c r="K89" s="1">
        <v>233.26</v>
      </c>
      <c r="L89" s="1">
        <v>298.33999999999997</v>
      </c>
      <c r="M89">
        <f t="shared" si="26"/>
        <v>295.02</v>
      </c>
      <c r="O89" s="8">
        <f t="shared" si="27"/>
        <v>-7.6197968221231593E-2</v>
      </c>
      <c r="P89" s="8">
        <f t="shared" si="28"/>
        <v>-1.7481431276794024E-2</v>
      </c>
      <c r="Q89" s="8">
        <f t="shared" si="29"/>
        <v>3.2432432432432101E-3</v>
      </c>
      <c r="R89" s="8">
        <f t="shared" si="30"/>
        <v>-2.0682523267838704E-3</v>
      </c>
      <c r="S89" s="8">
        <f t="shared" si="31"/>
        <v>2.4875621890547261E-2</v>
      </c>
      <c r="T89" s="8">
        <f t="shared" si="32"/>
        <v>2.9440628066732089E-2</v>
      </c>
      <c r="U89" s="8">
        <f t="shared" si="33"/>
        <v>0.16299559471365654</v>
      </c>
      <c r="V89" s="8">
        <f t="shared" si="34"/>
        <v>0.14066842925903322</v>
      </c>
      <c r="W89" s="8">
        <f t="shared" si="35"/>
        <v>0.10375494071146263</v>
      </c>
      <c r="X89" s="8">
        <f t="shared" si="36"/>
        <v>1.286118494383981E-3</v>
      </c>
      <c r="Y89" s="8">
        <f t="shared" si="37"/>
        <v>5.3965274519005568E-3</v>
      </c>
      <c r="Z89" s="8">
        <f t="shared" si="38"/>
        <v>0.14066842925903322</v>
      </c>
      <c r="AB89" s="26">
        <f t="shared" si="39"/>
        <v>-8.0718892713656648E-2</v>
      </c>
      <c r="AC89" s="26">
        <f t="shared" si="40"/>
        <v>-1.9998201295370617E-2</v>
      </c>
      <c r="AD89" s="26">
        <f t="shared" si="41"/>
        <v>9.5103491979226613E-4</v>
      </c>
      <c r="AE89" s="26">
        <f t="shared" si="42"/>
        <v>-4.2810115992931892E-3</v>
      </c>
      <c r="AF89" s="26">
        <f t="shared" si="43"/>
        <v>2.2694512479102487E-2</v>
      </c>
      <c r="AG89" s="26">
        <f t="shared" si="44"/>
        <v>2.7262626095810479E-2</v>
      </c>
      <c r="AH89" s="26">
        <f t="shared" si="45"/>
        <v>0.15765221466859614</v>
      </c>
      <c r="AI89" s="26">
        <f t="shared" si="46"/>
        <v>0.12826666312999585</v>
      </c>
      <c r="AJ89" s="26">
        <f t="shared" si="47"/>
        <v>9.3525734739820343E-2</v>
      </c>
      <c r="AK89" s="26">
        <f t="shared" si="48"/>
        <v>2.8530337762553955E-3</v>
      </c>
      <c r="AL89" s="26">
        <f t="shared" si="49"/>
        <v>8.9207625656562636E-3</v>
      </c>
      <c r="AM89" s="26">
        <f t="shared" si="50"/>
        <v>0.12826666312999585</v>
      </c>
    </row>
    <row r="90" spans="1:39" x14ac:dyDescent="0.2">
      <c r="A90" s="5">
        <v>28064</v>
      </c>
      <c r="B90" s="14">
        <v>7.7189306155999997</v>
      </c>
      <c r="C90" s="14">
        <v>7.9068181817999994</v>
      </c>
      <c r="D90" s="1">
        <v>9.2799999999999994</v>
      </c>
      <c r="E90" s="1">
        <v>9.65</v>
      </c>
      <c r="F90" s="1">
        <v>10.299999999999999</v>
      </c>
      <c r="G90" s="1">
        <v>10.49</v>
      </c>
      <c r="H90" s="1">
        <v>73.92</v>
      </c>
      <c r="I90" s="1">
        <v>168.26</v>
      </c>
      <c r="J90" s="1">
        <v>11.17</v>
      </c>
      <c r="K90" s="1">
        <v>233.56</v>
      </c>
      <c r="L90" s="1">
        <v>299.95</v>
      </c>
      <c r="M90">
        <f t="shared" si="26"/>
        <v>336.52</v>
      </c>
      <c r="O90" s="8">
        <f t="shared" si="27"/>
        <v>1.7763164462560876E-3</v>
      </c>
      <c r="P90" s="8">
        <f t="shared" si="28"/>
        <v>-2.7281147199832767E-2</v>
      </c>
      <c r="Q90" s="8">
        <f t="shared" si="29"/>
        <v>-4.0948275862068839E-2</v>
      </c>
      <c r="R90" s="8">
        <f t="shared" si="30"/>
        <v>-3.1088082901554515E-2</v>
      </c>
      <c r="S90" s="8">
        <f t="shared" si="31"/>
        <v>-3.2038834951456097E-2</v>
      </c>
      <c r="T90" s="8">
        <f t="shared" si="32"/>
        <v>1.1439466158245981E-2</v>
      </c>
      <c r="U90" s="8">
        <f t="shared" si="33"/>
        <v>-5.3300865800865793E-2</v>
      </c>
      <c r="V90" s="8">
        <f t="shared" si="34"/>
        <v>0.10549150124806839</v>
      </c>
      <c r="W90" s="8">
        <f t="shared" si="35"/>
        <v>0</v>
      </c>
      <c r="X90" s="8">
        <f t="shared" si="36"/>
        <v>-4.2815550607980812E-3</v>
      </c>
      <c r="Y90" s="8">
        <f t="shared" si="37"/>
        <v>1.2002000333388718E-3</v>
      </c>
      <c r="Z90" s="8">
        <f t="shared" si="38"/>
        <v>0.10549150124806839</v>
      </c>
      <c r="AB90" s="26">
        <f t="shared" si="39"/>
        <v>-2.7446080461689653E-3</v>
      </c>
      <c r="AC90" s="26">
        <f t="shared" si="40"/>
        <v>-2.979791721840936E-2</v>
      </c>
      <c r="AD90" s="26">
        <f t="shared" si="41"/>
        <v>-4.3240484185519783E-2</v>
      </c>
      <c r="AE90" s="26">
        <f t="shared" si="42"/>
        <v>-3.330084217406383E-2</v>
      </c>
      <c r="AF90" s="26">
        <f t="shared" si="43"/>
        <v>-3.4219944362900871E-2</v>
      </c>
      <c r="AG90" s="26">
        <f t="shared" si="44"/>
        <v>9.2614641873243718E-3</v>
      </c>
      <c r="AH90" s="26">
        <f t="shared" si="45"/>
        <v>-5.8644245845926202E-2</v>
      </c>
      <c r="AI90" s="26">
        <f t="shared" si="46"/>
        <v>9.3089735119031014E-2</v>
      </c>
      <c r="AJ90" s="26">
        <f t="shared" si="47"/>
        <v>-1.0229205971642284E-2</v>
      </c>
      <c r="AK90" s="26">
        <f t="shared" si="48"/>
        <v>-2.7146397789266667E-3</v>
      </c>
      <c r="AL90" s="26">
        <f t="shared" si="49"/>
        <v>4.7244351470945786E-3</v>
      </c>
      <c r="AM90" s="26">
        <f t="shared" si="50"/>
        <v>9.3089735119031014E-2</v>
      </c>
    </row>
    <row r="91" spans="1:39" x14ac:dyDescent="0.2">
      <c r="A91" s="5">
        <v>28094</v>
      </c>
      <c r="B91" s="14">
        <v>7.732641879</v>
      </c>
      <c r="C91" s="14">
        <v>7.6911111110999997</v>
      </c>
      <c r="D91" s="1">
        <v>8.9</v>
      </c>
      <c r="E91" s="1">
        <v>9.35</v>
      </c>
      <c r="F91" s="1">
        <v>9.9700000000000006</v>
      </c>
      <c r="G91" s="1">
        <v>10.61</v>
      </c>
      <c r="H91" s="1">
        <v>69.98</v>
      </c>
      <c r="I91" s="1">
        <v>186.01</v>
      </c>
      <c r="J91" s="1">
        <v>11.17</v>
      </c>
      <c r="K91" s="1">
        <v>232.56</v>
      </c>
      <c r="L91" s="1">
        <v>300.31</v>
      </c>
      <c r="M91">
        <f t="shared" si="26"/>
        <v>372.02</v>
      </c>
      <c r="O91" s="8">
        <f t="shared" si="27"/>
        <v>-4.3939106338639844E-2</v>
      </c>
      <c r="P91" s="8">
        <f t="shared" si="28"/>
        <v>-3.2154208127755157E-2</v>
      </c>
      <c r="Q91" s="8">
        <f t="shared" si="29"/>
        <v>0</v>
      </c>
      <c r="R91" s="8">
        <f t="shared" si="30"/>
        <v>-1.4973262032085599E-2</v>
      </c>
      <c r="S91" s="8">
        <f t="shared" si="31"/>
        <v>-1.6048144433299938E-2</v>
      </c>
      <c r="T91" s="8">
        <f t="shared" si="32"/>
        <v>2.827521206409056E-3</v>
      </c>
      <c r="U91" s="8">
        <f t="shared" si="33"/>
        <v>-2.0148613889682698E-2</v>
      </c>
      <c r="V91" s="8">
        <f t="shared" si="34"/>
        <v>3.7632385355625964E-2</v>
      </c>
      <c r="W91" s="8">
        <f t="shared" si="35"/>
        <v>0</v>
      </c>
      <c r="X91" s="8">
        <f t="shared" si="36"/>
        <v>9.2449260405915723E-3</v>
      </c>
      <c r="Y91" s="8">
        <f t="shared" si="37"/>
        <v>2.3975225600212369E-3</v>
      </c>
      <c r="Z91" s="8">
        <f t="shared" si="38"/>
        <v>3.7632385355625964E-2</v>
      </c>
      <c r="AB91" s="26">
        <f t="shared" si="39"/>
        <v>-4.8460030831064899E-2</v>
      </c>
      <c r="AC91" s="26">
        <f t="shared" si="40"/>
        <v>-3.467097814633175E-2</v>
      </c>
      <c r="AD91" s="26">
        <f t="shared" si="41"/>
        <v>-2.292208323450944E-3</v>
      </c>
      <c r="AE91" s="26">
        <f t="shared" si="42"/>
        <v>-1.7186021304594918E-2</v>
      </c>
      <c r="AF91" s="26">
        <f t="shared" si="43"/>
        <v>-1.8229253844744712E-2</v>
      </c>
      <c r="AG91" s="26">
        <f t="shared" si="44"/>
        <v>6.4951923548744669E-4</v>
      </c>
      <c r="AH91" s="26">
        <f t="shared" si="45"/>
        <v>-2.5491993934743103E-2</v>
      </c>
      <c r="AI91" s="26">
        <f t="shared" si="46"/>
        <v>2.5230619226588584E-2</v>
      </c>
      <c r="AJ91" s="26">
        <f t="shared" si="47"/>
        <v>-1.0229205971642284E-2</v>
      </c>
      <c r="AK91" s="26">
        <f t="shared" si="48"/>
        <v>1.0811841322462986E-2</v>
      </c>
      <c r="AL91" s="26">
        <f t="shared" si="49"/>
        <v>5.9217576737769437E-3</v>
      </c>
      <c r="AM91" s="26">
        <f t="shared" si="50"/>
        <v>2.5230619226588584E-2</v>
      </c>
    </row>
    <row r="92" spans="1:39" x14ac:dyDescent="0.2">
      <c r="A92" s="5">
        <v>28125</v>
      </c>
      <c r="B92" s="14">
        <v>7.3928765051999994</v>
      </c>
      <c r="C92" s="14">
        <v>7.4438095236999997</v>
      </c>
      <c r="D92" s="1">
        <v>8.9</v>
      </c>
      <c r="E92" s="1">
        <v>9.2099999999999991</v>
      </c>
      <c r="F92" s="1">
        <v>9.81</v>
      </c>
      <c r="G92" s="1">
        <v>10.64</v>
      </c>
      <c r="H92" s="1">
        <v>68.570000000000007</v>
      </c>
      <c r="I92" s="1">
        <v>193.01</v>
      </c>
      <c r="J92" s="1">
        <v>11.17</v>
      </c>
      <c r="K92" s="1">
        <v>234.70999999999998</v>
      </c>
      <c r="L92" s="1">
        <v>301.02999999999997</v>
      </c>
      <c r="M92">
        <f t="shared" si="26"/>
        <v>386.02</v>
      </c>
      <c r="O92" s="8">
        <f t="shared" si="27"/>
        <v>-0.12691722851585985</v>
      </c>
      <c r="P92" s="8">
        <f t="shared" si="28"/>
        <v>9.0752070408193219E-3</v>
      </c>
      <c r="Q92" s="8">
        <f t="shared" si="29"/>
        <v>-6.741573033707926E-3</v>
      </c>
      <c r="R92" s="8">
        <f t="shared" si="30"/>
        <v>-7.6004343105319228E-3</v>
      </c>
      <c r="S92" s="8">
        <f t="shared" si="31"/>
        <v>1.0193679918450993E-3</v>
      </c>
      <c r="T92" s="8">
        <f t="shared" si="32"/>
        <v>1.6917293233082775E-2</v>
      </c>
      <c r="U92" s="8">
        <f t="shared" si="33"/>
        <v>0.12279422487968494</v>
      </c>
      <c r="V92" s="8">
        <f t="shared" si="34"/>
        <v>-8.5487798559660155E-2</v>
      </c>
      <c r="W92" s="8">
        <f t="shared" si="35"/>
        <v>0</v>
      </c>
      <c r="X92" s="8">
        <f t="shared" si="36"/>
        <v>1.5125047931489943E-2</v>
      </c>
      <c r="Y92" s="8">
        <f t="shared" si="37"/>
        <v>-1.0131880543467253E-2</v>
      </c>
      <c r="Z92" s="8">
        <f t="shared" si="38"/>
        <v>-8.5487798559660155E-2</v>
      </c>
      <c r="AB92" s="26">
        <f t="shared" si="39"/>
        <v>-0.1314381530082849</v>
      </c>
      <c r="AC92" s="26">
        <f t="shared" si="40"/>
        <v>6.5584370222427279E-3</v>
      </c>
      <c r="AD92" s="26">
        <f t="shared" si="41"/>
        <v>-9.0337813571588696E-3</v>
      </c>
      <c r="AE92" s="26">
        <f t="shared" si="42"/>
        <v>-9.8131935830412416E-3</v>
      </c>
      <c r="AF92" s="26">
        <f t="shared" si="43"/>
        <v>-1.161741419599674E-3</v>
      </c>
      <c r="AG92" s="26">
        <f t="shared" si="44"/>
        <v>1.4739291262161166E-2</v>
      </c>
      <c r="AH92" s="26">
        <f t="shared" si="45"/>
        <v>0.11745084483462453</v>
      </c>
      <c r="AI92" s="26">
        <f t="shared" si="46"/>
        <v>-9.7889564688697528E-2</v>
      </c>
      <c r="AJ92" s="26">
        <f t="shared" si="47"/>
        <v>-1.0229205971642284E-2</v>
      </c>
      <c r="AK92" s="26">
        <f t="shared" si="48"/>
        <v>1.6691963213361357E-2</v>
      </c>
      <c r="AL92" s="26">
        <f t="shared" si="49"/>
        <v>-6.6076454297115464E-3</v>
      </c>
      <c r="AM92" s="26">
        <f t="shared" si="50"/>
        <v>-9.7889564688697528E-2</v>
      </c>
    </row>
    <row r="93" spans="1:39" x14ac:dyDescent="0.2">
      <c r="A93" s="5">
        <v>28156</v>
      </c>
      <c r="B93" s="14">
        <v>6.4545931084000001</v>
      </c>
      <c r="C93" s="14">
        <v>7.5113636362999996</v>
      </c>
      <c r="D93" s="1">
        <v>8.84</v>
      </c>
      <c r="E93" s="1">
        <v>9.14</v>
      </c>
      <c r="F93" s="1">
        <v>9.82</v>
      </c>
      <c r="G93" s="1">
        <v>10.82</v>
      </c>
      <c r="H93" s="1">
        <v>76.990000000000009</v>
      </c>
      <c r="I93" s="1">
        <v>176.51</v>
      </c>
      <c r="J93" s="1">
        <v>11.17</v>
      </c>
      <c r="K93" s="1">
        <v>238.26</v>
      </c>
      <c r="L93" s="1">
        <v>297.98</v>
      </c>
      <c r="M93">
        <f t="shared" si="26"/>
        <v>353.02</v>
      </c>
      <c r="O93" s="8">
        <f t="shared" si="27"/>
        <v>-0.12245114965828141</v>
      </c>
      <c r="P93" s="8">
        <f t="shared" si="28"/>
        <v>-1.4530173132952129E-2</v>
      </c>
      <c r="Q93" s="8">
        <f t="shared" si="29"/>
        <v>-2.3755656108597423E-2</v>
      </c>
      <c r="R93" s="8">
        <f t="shared" si="30"/>
        <v>-2.4070021881838155E-2</v>
      </c>
      <c r="S93" s="8">
        <f t="shared" si="31"/>
        <v>-3.0549898167006151E-2</v>
      </c>
      <c r="T93" s="8">
        <f t="shared" si="32"/>
        <v>-1.4787430683918634E-2</v>
      </c>
      <c r="U93" s="8">
        <f t="shared" si="33"/>
        <v>5.9877906221587285E-2</v>
      </c>
      <c r="V93" s="8">
        <f t="shared" si="34"/>
        <v>4.8155911846354371E-2</v>
      </c>
      <c r="W93" s="8">
        <f t="shared" si="35"/>
        <v>0</v>
      </c>
      <c r="X93" s="8">
        <f t="shared" si="36"/>
        <v>1.9936204146730363E-2</v>
      </c>
      <c r="Y93" s="8">
        <f t="shared" si="37"/>
        <v>-3.8660312772669458E-2</v>
      </c>
      <c r="Z93" s="8">
        <f t="shared" si="38"/>
        <v>4.8155911846354371E-2</v>
      </c>
      <c r="AB93" s="26">
        <f t="shared" si="39"/>
        <v>-0.12697207415070647</v>
      </c>
      <c r="AC93" s="26">
        <f t="shared" si="40"/>
        <v>-1.7046943151528722E-2</v>
      </c>
      <c r="AD93" s="26">
        <f t="shared" si="41"/>
        <v>-2.6047864432048366E-2</v>
      </c>
      <c r="AE93" s="26">
        <f t="shared" si="42"/>
        <v>-2.6282781154347474E-2</v>
      </c>
      <c r="AF93" s="26">
        <f t="shared" si="43"/>
        <v>-3.2731007578450926E-2</v>
      </c>
      <c r="AG93" s="26">
        <f t="shared" si="44"/>
        <v>-1.6965432654840244E-2</v>
      </c>
      <c r="AH93" s="26">
        <f t="shared" si="45"/>
        <v>5.4534526176526876E-2</v>
      </c>
      <c r="AI93" s="26">
        <f t="shared" si="46"/>
        <v>3.5754145717316992E-2</v>
      </c>
      <c r="AJ93" s="26">
        <f t="shared" si="47"/>
        <v>-1.0229205971642284E-2</v>
      </c>
      <c r="AK93" s="26">
        <f t="shared" si="48"/>
        <v>2.1503119428601777E-2</v>
      </c>
      <c r="AL93" s="26">
        <f t="shared" si="49"/>
        <v>-3.5136077658913752E-2</v>
      </c>
      <c r="AM93" s="26">
        <f t="shared" si="50"/>
        <v>3.5754145717316992E-2</v>
      </c>
    </row>
    <row r="94" spans="1:39" x14ac:dyDescent="0.2">
      <c r="A94" s="5">
        <v>28184</v>
      </c>
      <c r="B94" s="14">
        <v>5.6642207617000002</v>
      </c>
      <c r="C94" s="14">
        <v>7.4022222221999998</v>
      </c>
      <c r="D94" s="1">
        <v>8.629999999999999</v>
      </c>
      <c r="E94" s="1">
        <v>8.92</v>
      </c>
      <c r="F94" s="1">
        <v>9.52</v>
      </c>
      <c r="G94" s="1">
        <v>10.66</v>
      </c>
      <c r="H94" s="1">
        <v>81.600000000000009</v>
      </c>
      <c r="I94" s="1">
        <v>185.01</v>
      </c>
      <c r="J94" s="1">
        <v>11.17</v>
      </c>
      <c r="K94" s="1">
        <v>243.01</v>
      </c>
      <c r="L94" s="1">
        <v>286.45999999999998</v>
      </c>
      <c r="M94">
        <f t="shared" si="26"/>
        <v>370.02</v>
      </c>
      <c r="O94" s="8">
        <f t="shared" si="27"/>
        <v>-1.3004609477454965E-3</v>
      </c>
      <c r="P94" s="8">
        <f t="shared" si="28"/>
        <v>4.5361753230397373E-2</v>
      </c>
      <c r="Q94" s="8">
        <f t="shared" si="29"/>
        <v>5.7937427578216294E-3</v>
      </c>
      <c r="R94" s="8">
        <f t="shared" si="30"/>
        <v>1.1210762331839152E-3</v>
      </c>
      <c r="S94" s="8">
        <f t="shared" si="31"/>
        <v>-1.4705882352941235E-2</v>
      </c>
      <c r="T94" s="8">
        <f t="shared" si="32"/>
        <v>-1.5947467166979368E-2</v>
      </c>
      <c r="U94" s="8">
        <f t="shared" si="33"/>
        <v>2.1691176470588269E-2</v>
      </c>
      <c r="V94" s="8">
        <f t="shared" si="34"/>
        <v>-4.45921842062591E-2</v>
      </c>
      <c r="W94" s="8">
        <f t="shared" si="35"/>
        <v>0</v>
      </c>
      <c r="X94" s="8">
        <f t="shared" si="36"/>
        <v>-9.8761367844945047E-3</v>
      </c>
      <c r="Y94" s="8">
        <f t="shared" si="37"/>
        <v>2.6460936954548542E-2</v>
      </c>
      <c r="Z94" s="8">
        <f t="shared" si="38"/>
        <v>-4.45921842062591E-2</v>
      </c>
      <c r="AB94" s="26">
        <f t="shared" si="39"/>
        <v>-5.8213854401705494E-3</v>
      </c>
      <c r="AC94" s="26">
        <f t="shared" si="40"/>
        <v>4.2844983211820779E-2</v>
      </c>
      <c r="AD94" s="26">
        <f t="shared" si="41"/>
        <v>3.5015344343706854E-3</v>
      </c>
      <c r="AE94" s="26">
        <f t="shared" si="42"/>
        <v>-1.0916830393254032E-3</v>
      </c>
      <c r="AF94" s="26">
        <f t="shared" si="43"/>
        <v>-1.688699176438601E-2</v>
      </c>
      <c r="AG94" s="26">
        <f t="shared" si="44"/>
        <v>-1.8125469137900977E-2</v>
      </c>
      <c r="AH94" s="26">
        <f t="shared" si="45"/>
        <v>1.6347796425527864E-2</v>
      </c>
      <c r="AI94" s="26">
        <f t="shared" si="46"/>
        <v>-5.699395033529648E-2</v>
      </c>
      <c r="AJ94" s="26">
        <f t="shared" si="47"/>
        <v>-1.0229205971642284E-2</v>
      </c>
      <c r="AK94" s="26">
        <f t="shared" si="48"/>
        <v>-8.309221502623091E-3</v>
      </c>
      <c r="AL94" s="26">
        <f t="shared" si="49"/>
        <v>2.9985172068304249E-2</v>
      </c>
      <c r="AM94" s="26">
        <f t="shared" si="50"/>
        <v>-5.699395033529648E-2</v>
      </c>
    </row>
    <row r="95" spans="1:39" x14ac:dyDescent="0.2">
      <c r="A95" s="5">
        <v>28215</v>
      </c>
      <c r="B95" s="14">
        <v>5.6568546637999999</v>
      </c>
      <c r="C95" s="14">
        <v>7.7379999999999995</v>
      </c>
      <c r="D95" s="1">
        <v>8.68</v>
      </c>
      <c r="E95" s="1">
        <v>8.93</v>
      </c>
      <c r="F95" s="1">
        <v>9.379999999999999</v>
      </c>
      <c r="G95" s="1">
        <v>10.49</v>
      </c>
      <c r="H95" s="1">
        <v>83.37</v>
      </c>
      <c r="I95" s="1">
        <v>176.76</v>
      </c>
      <c r="J95" s="1">
        <v>11.17</v>
      </c>
      <c r="K95" s="1">
        <v>240.60999999999999</v>
      </c>
      <c r="L95" s="1">
        <v>294.03999999999996</v>
      </c>
      <c r="M95">
        <f t="shared" si="26"/>
        <v>353.52</v>
      </c>
      <c r="O95" s="8">
        <f t="shared" si="27"/>
        <v>2.1737743482594052E-2</v>
      </c>
      <c r="P95" s="8">
        <f t="shared" si="28"/>
        <v>6.4463450749547846E-2</v>
      </c>
      <c r="Q95" s="8">
        <f t="shared" si="29"/>
        <v>3.2258064516129004E-2</v>
      </c>
      <c r="R95" s="8">
        <f t="shared" si="30"/>
        <v>3.0235162374020019E-2</v>
      </c>
      <c r="S95" s="8">
        <f t="shared" si="31"/>
        <v>2.6652452025586415E-2</v>
      </c>
      <c r="T95" s="8">
        <f t="shared" si="32"/>
        <v>9.5328884652048362E-3</v>
      </c>
      <c r="U95" s="8">
        <f t="shared" si="33"/>
        <v>4.7259205949382155E-2</v>
      </c>
      <c r="V95" s="8">
        <f t="shared" si="34"/>
        <v>-5.4876668929622063E-2</v>
      </c>
      <c r="W95" s="8">
        <f t="shared" si="35"/>
        <v>0</v>
      </c>
      <c r="X95" s="8">
        <f t="shared" si="36"/>
        <v>-2.285856780682427E-2</v>
      </c>
      <c r="Y95" s="8">
        <f t="shared" si="37"/>
        <v>-6.1216161066519614E-3</v>
      </c>
      <c r="Z95" s="8">
        <f t="shared" si="38"/>
        <v>-5.4876668929622063E-2</v>
      </c>
      <c r="AB95" s="26">
        <f t="shared" si="39"/>
        <v>1.7216818990168997E-2</v>
      </c>
      <c r="AC95" s="26">
        <f t="shared" si="40"/>
        <v>6.1946680730971253E-2</v>
      </c>
      <c r="AD95" s="26">
        <f t="shared" si="41"/>
        <v>2.996585619267806E-2</v>
      </c>
      <c r="AE95" s="26">
        <f t="shared" si="42"/>
        <v>2.80224031015107E-2</v>
      </c>
      <c r="AF95" s="26">
        <f t="shared" si="43"/>
        <v>2.447134261414164E-2</v>
      </c>
      <c r="AG95" s="26">
        <f t="shared" si="44"/>
        <v>7.3548864942832269E-3</v>
      </c>
      <c r="AH95" s="26">
        <f t="shared" si="45"/>
        <v>4.1915825904321746E-2</v>
      </c>
      <c r="AI95" s="26">
        <f t="shared" si="46"/>
        <v>-6.7278435058659436E-2</v>
      </c>
      <c r="AJ95" s="26">
        <f t="shared" si="47"/>
        <v>-1.0229205971642284E-2</v>
      </c>
      <c r="AK95" s="26">
        <f t="shared" si="48"/>
        <v>-2.1291652524952857E-2</v>
      </c>
      <c r="AL95" s="26">
        <f t="shared" si="49"/>
        <v>-2.5973809928962551E-3</v>
      </c>
      <c r="AM95" s="26">
        <f t="shared" si="50"/>
        <v>-6.7278435058659436E-2</v>
      </c>
    </row>
    <row r="96" spans="1:39" x14ac:dyDescent="0.2">
      <c r="A96" s="5">
        <v>28245</v>
      </c>
      <c r="B96" s="14">
        <v>5.7798219193999998</v>
      </c>
      <c r="C96" s="14">
        <v>8.2368181819000004</v>
      </c>
      <c r="D96" s="1">
        <v>8.9599999999999991</v>
      </c>
      <c r="E96" s="1">
        <v>9.1999999999999993</v>
      </c>
      <c r="F96" s="1">
        <v>9.629999999999999</v>
      </c>
      <c r="G96" s="1">
        <v>10.59</v>
      </c>
      <c r="H96" s="1">
        <v>87.31</v>
      </c>
      <c r="I96" s="1">
        <v>167.06</v>
      </c>
      <c r="J96" s="1">
        <v>11.17</v>
      </c>
      <c r="K96" s="1">
        <v>235.10999999999999</v>
      </c>
      <c r="L96" s="1">
        <v>292.24</v>
      </c>
      <c r="M96">
        <f t="shared" si="26"/>
        <v>334.12</v>
      </c>
      <c r="O96" s="8">
        <f t="shared" si="27"/>
        <v>-6.9179330380045312E-2</v>
      </c>
      <c r="P96" s="8">
        <f t="shared" si="28"/>
        <v>-2.0310557864154588E-2</v>
      </c>
      <c r="Q96" s="8">
        <f t="shared" si="29"/>
        <v>-5.5803571428569843E-3</v>
      </c>
      <c r="R96" s="8">
        <f t="shared" si="30"/>
        <v>5.4347826086957873E-3</v>
      </c>
      <c r="S96" s="8">
        <f t="shared" si="31"/>
        <v>1.7653167185877505E-2</v>
      </c>
      <c r="T96" s="8">
        <f t="shared" si="32"/>
        <v>1.0387157695939564E-2</v>
      </c>
      <c r="U96" s="8">
        <f t="shared" si="33"/>
        <v>4.4210285190699805E-2</v>
      </c>
      <c r="V96" s="8">
        <f t="shared" si="34"/>
        <v>2.9630073027654635E-2</v>
      </c>
      <c r="W96" s="8">
        <f t="shared" si="35"/>
        <v>0</v>
      </c>
      <c r="X96" s="8">
        <f t="shared" si="36"/>
        <v>-1.4886648802688085E-2</v>
      </c>
      <c r="Y96" s="8">
        <f t="shared" si="37"/>
        <v>-2.3268546400219137E-3</v>
      </c>
      <c r="Z96" s="8">
        <f t="shared" si="38"/>
        <v>2.9630073027654635E-2</v>
      </c>
      <c r="AB96" s="26">
        <f t="shared" si="39"/>
        <v>-7.3700254872470367E-2</v>
      </c>
      <c r="AC96" s="26">
        <f t="shared" si="40"/>
        <v>-2.2827327882731181E-2</v>
      </c>
      <c r="AD96" s="26">
        <f t="shared" si="41"/>
        <v>-7.8725654663079278E-3</v>
      </c>
      <c r="AE96" s="26">
        <f t="shared" si="42"/>
        <v>3.2220233361864689E-3</v>
      </c>
      <c r="AF96" s="26">
        <f t="shared" si="43"/>
        <v>1.5472057774432732E-2</v>
      </c>
      <c r="AG96" s="26">
        <f t="shared" si="44"/>
        <v>8.2091557250179546E-3</v>
      </c>
      <c r="AH96" s="26">
        <f t="shared" si="45"/>
        <v>3.8866905145639397E-2</v>
      </c>
      <c r="AI96" s="26">
        <f t="shared" si="46"/>
        <v>1.7228306898617256E-2</v>
      </c>
      <c r="AJ96" s="26">
        <f t="shared" si="47"/>
        <v>-1.0229205971642284E-2</v>
      </c>
      <c r="AK96" s="26">
        <f t="shared" si="48"/>
        <v>-1.3319733520816671E-2</v>
      </c>
      <c r="AL96" s="26">
        <f t="shared" si="49"/>
        <v>1.1973804737337927E-3</v>
      </c>
      <c r="AM96" s="26">
        <f t="shared" si="50"/>
        <v>1.7228306898617256E-2</v>
      </c>
    </row>
    <row r="97" spans="1:39" x14ac:dyDescent="0.2">
      <c r="A97" s="5">
        <v>28276</v>
      </c>
      <c r="B97" s="14">
        <v>5.3799777092999994</v>
      </c>
      <c r="C97" s="14">
        <v>8.0695238095999997</v>
      </c>
      <c r="D97" s="1">
        <v>8.91</v>
      </c>
      <c r="E97" s="1">
        <v>9.25</v>
      </c>
      <c r="F97" s="1">
        <v>9.7999999999999989</v>
      </c>
      <c r="G97" s="1">
        <v>10.7</v>
      </c>
      <c r="H97" s="1">
        <v>91.17</v>
      </c>
      <c r="I97" s="1">
        <v>172.01</v>
      </c>
      <c r="J97" s="1">
        <v>11.17</v>
      </c>
      <c r="K97" s="1">
        <v>231.60999999999999</v>
      </c>
      <c r="L97" s="1">
        <v>291.56</v>
      </c>
      <c r="M97">
        <f t="shared" si="26"/>
        <v>344.02</v>
      </c>
      <c r="O97" s="8">
        <f t="shared" si="27"/>
        <v>2.2350410250239872E-2</v>
      </c>
      <c r="P97" s="8">
        <f t="shared" si="28"/>
        <v>-2.4607577012632054E-2</v>
      </c>
      <c r="Q97" s="8">
        <f t="shared" si="29"/>
        <v>-1.4590347923681302E-2</v>
      </c>
      <c r="R97" s="8">
        <f t="shared" si="30"/>
        <v>-1.1891891891891881E-2</v>
      </c>
      <c r="S97" s="8">
        <f t="shared" si="31"/>
        <v>-1.2244897959183598E-2</v>
      </c>
      <c r="T97" s="8">
        <f t="shared" si="32"/>
        <v>-6.5420560747664336E-3</v>
      </c>
      <c r="U97" s="8">
        <f t="shared" si="33"/>
        <v>4.4203136996819214E-2</v>
      </c>
      <c r="V97" s="8">
        <f t="shared" si="34"/>
        <v>-5.5810708679727927E-2</v>
      </c>
      <c r="W97" s="8">
        <f t="shared" si="35"/>
        <v>0</v>
      </c>
      <c r="X97" s="8">
        <f t="shared" si="36"/>
        <v>-5.2890635119381746E-2</v>
      </c>
      <c r="Y97" s="8">
        <f t="shared" si="37"/>
        <v>1.4165180408835187E-2</v>
      </c>
      <c r="Z97" s="8">
        <f t="shared" si="38"/>
        <v>-5.5810708679727927E-2</v>
      </c>
      <c r="AB97" s="26">
        <f t="shared" si="39"/>
        <v>1.7829485757814817E-2</v>
      </c>
      <c r="AC97" s="26">
        <f t="shared" si="40"/>
        <v>-2.7124347031208647E-2</v>
      </c>
      <c r="AD97" s="26">
        <f t="shared" si="41"/>
        <v>-1.6882556247132245E-2</v>
      </c>
      <c r="AE97" s="26">
        <f t="shared" si="42"/>
        <v>-1.41046511644012E-2</v>
      </c>
      <c r="AF97" s="26">
        <f t="shared" si="43"/>
        <v>-1.4426007370628371E-2</v>
      </c>
      <c r="AG97" s="26">
        <f t="shared" si="44"/>
        <v>-8.7200580456880429E-3</v>
      </c>
      <c r="AH97" s="26">
        <f t="shared" si="45"/>
        <v>3.8859756951758806E-2</v>
      </c>
      <c r="AI97" s="26">
        <f t="shared" si="46"/>
        <v>-6.82124748087653E-2</v>
      </c>
      <c r="AJ97" s="26">
        <f t="shared" si="47"/>
        <v>-1.0229205971642284E-2</v>
      </c>
      <c r="AK97" s="26">
        <f t="shared" si="48"/>
        <v>-5.1323719837510329E-2</v>
      </c>
      <c r="AL97" s="26">
        <f t="shared" si="49"/>
        <v>1.7689415522590894E-2</v>
      </c>
      <c r="AM97" s="26">
        <f t="shared" si="50"/>
        <v>-6.82124748087653E-2</v>
      </c>
    </row>
    <row r="98" spans="1:39" x14ac:dyDescent="0.2">
      <c r="A98" s="5">
        <v>28306</v>
      </c>
      <c r="B98" s="14">
        <v>5.5002224182399999</v>
      </c>
      <c r="C98" s="14">
        <v>7.8709523809999995</v>
      </c>
      <c r="D98" s="1">
        <v>8.7799999999999994</v>
      </c>
      <c r="E98" s="1">
        <v>9.14</v>
      </c>
      <c r="F98" s="1">
        <v>9.68</v>
      </c>
      <c r="G98" s="1">
        <v>10.629999999999999</v>
      </c>
      <c r="H98" s="1">
        <v>95.2</v>
      </c>
      <c r="I98" s="1">
        <v>162.41</v>
      </c>
      <c r="J98" s="1">
        <v>11.17</v>
      </c>
      <c r="K98" s="1">
        <v>219.35999999999999</v>
      </c>
      <c r="L98" s="1">
        <v>295.69</v>
      </c>
      <c r="M98">
        <f t="shared" si="26"/>
        <v>324.82</v>
      </c>
      <c r="O98" s="8">
        <f t="shared" si="27"/>
        <v>0.15008207664884665</v>
      </c>
      <c r="P98" s="8">
        <f t="shared" si="28"/>
        <v>2.5462135418806486E-2</v>
      </c>
      <c r="Q98" s="8">
        <f t="shared" si="29"/>
        <v>7.9726651480638289E-3</v>
      </c>
      <c r="R98" s="8">
        <f t="shared" si="30"/>
        <v>0</v>
      </c>
      <c r="S98" s="8">
        <f t="shared" si="31"/>
        <v>-6.1983471074380514E-3</v>
      </c>
      <c r="T98" s="8">
        <f t="shared" si="32"/>
        <v>-6.5851364063967965E-3</v>
      </c>
      <c r="U98" s="8">
        <f t="shared" si="33"/>
        <v>-6.7647058823529393E-2</v>
      </c>
      <c r="V98" s="8">
        <f t="shared" si="34"/>
        <v>3.6943537959485351E-2</v>
      </c>
      <c r="W98" s="8">
        <f t="shared" si="35"/>
        <v>0</v>
      </c>
      <c r="X98" s="8">
        <f t="shared" si="36"/>
        <v>-1.8006929248723491E-2</v>
      </c>
      <c r="Y98" s="8">
        <f t="shared" si="37"/>
        <v>6.8652981162702353E-3</v>
      </c>
      <c r="Z98" s="8">
        <f t="shared" si="38"/>
        <v>3.6943537959485351E-2</v>
      </c>
      <c r="AB98" s="26">
        <f t="shared" si="39"/>
        <v>0.1455611521564216</v>
      </c>
      <c r="AC98" s="26">
        <f t="shared" si="40"/>
        <v>2.2945365400229893E-2</v>
      </c>
      <c r="AD98" s="26">
        <f t="shared" si="41"/>
        <v>5.6804568246128853E-3</v>
      </c>
      <c r="AE98" s="26">
        <f t="shared" si="42"/>
        <v>-2.2127592725093184E-3</v>
      </c>
      <c r="AF98" s="26">
        <f t="shared" si="43"/>
        <v>-8.3794565188828243E-3</v>
      </c>
      <c r="AG98" s="26">
        <f t="shared" si="44"/>
        <v>-8.7631383773184059E-3</v>
      </c>
      <c r="AH98" s="26">
        <f t="shared" si="45"/>
        <v>-7.2990438868589802E-2</v>
      </c>
      <c r="AI98" s="26">
        <f t="shared" si="46"/>
        <v>2.4541771830447971E-2</v>
      </c>
      <c r="AJ98" s="26">
        <f t="shared" si="47"/>
        <v>-1.0229205971642284E-2</v>
      </c>
      <c r="AK98" s="26">
        <f t="shared" si="48"/>
        <v>-1.6440013966852077E-2</v>
      </c>
      <c r="AL98" s="26">
        <f t="shared" si="49"/>
        <v>1.0389533230025942E-2</v>
      </c>
      <c r="AM98" s="26">
        <f t="shared" si="50"/>
        <v>2.4541771830447971E-2</v>
      </c>
    </row>
    <row r="99" spans="1:39" x14ac:dyDescent="0.2">
      <c r="A99" s="5">
        <v>28337</v>
      </c>
      <c r="B99" s="14">
        <v>6.3257072208</v>
      </c>
      <c r="C99" s="14">
        <v>8.0713636363999992</v>
      </c>
      <c r="D99" s="1">
        <v>8.85</v>
      </c>
      <c r="E99" s="1">
        <v>9.14</v>
      </c>
      <c r="F99" s="1">
        <v>9.6199999999999992</v>
      </c>
      <c r="G99" s="1">
        <v>10.56</v>
      </c>
      <c r="H99" s="1">
        <v>88.76</v>
      </c>
      <c r="I99" s="1">
        <v>168.41</v>
      </c>
      <c r="J99" s="1">
        <v>11.17</v>
      </c>
      <c r="K99" s="1">
        <v>215.41</v>
      </c>
      <c r="L99" s="1">
        <v>297.71999999999997</v>
      </c>
      <c r="M99">
        <f t="shared" si="26"/>
        <v>336.82</v>
      </c>
      <c r="O99" s="8">
        <f t="shared" si="27"/>
        <v>5.0995903215261817E-2</v>
      </c>
      <c r="P99" s="8">
        <f t="shared" si="28"/>
        <v>4.1660297608642649E-2</v>
      </c>
      <c r="Q99" s="8">
        <f t="shared" si="29"/>
        <v>1.2429378531073398E-2</v>
      </c>
      <c r="R99" s="8">
        <f t="shared" si="30"/>
        <v>1.0940919037199182E-2</v>
      </c>
      <c r="S99" s="8">
        <f t="shared" si="31"/>
        <v>7.2765072765073047E-3</v>
      </c>
      <c r="T99" s="8">
        <f t="shared" si="32"/>
        <v>3.7878787878786735E-3</v>
      </c>
      <c r="U99" s="8">
        <f t="shared" si="33"/>
        <v>-2.1068048670572326E-2</v>
      </c>
      <c r="V99" s="8">
        <f t="shared" si="34"/>
        <v>-3.8893177364764608E-2</v>
      </c>
      <c r="W99" s="8">
        <f t="shared" si="35"/>
        <v>0</v>
      </c>
      <c r="X99" s="8">
        <f t="shared" si="36"/>
        <v>-2.0426164059235918E-2</v>
      </c>
      <c r="Y99" s="8">
        <f t="shared" si="37"/>
        <v>8.7330377535965731E-4</v>
      </c>
      <c r="Z99" s="8">
        <f t="shared" si="38"/>
        <v>-3.8893177364764608E-2</v>
      </c>
      <c r="AB99" s="26">
        <f t="shared" si="39"/>
        <v>4.6474978722836763E-2</v>
      </c>
      <c r="AC99" s="26">
        <f t="shared" si="40"/>
        <v>3.9143527590066056E-2</v>
      </c>
      <c r="AD99" s="26">
        <f t="shared" si="41"/>
        <v>1.0137170207622455E-2</v>
      </c>
      <c r="AE99" s="26">
        <f t="shared" si="42"/>
        <v>8.7281597646898627E-3</v>
      </c>
      <c r="AF99" s="26">
        <f t="shared" si="43"/>
        <v>5.0953978650625318E-3</v>
      </c>
      <c r="AG99" s="26">
        <f t="shared" si="44"/>
        <v>1.6098768169570642E-3</v>
      </c>
      <c r="AH99" s="26">
        <f t="shared" si="45"/>
        <v>-2.6411428715632731E-2</v>
      </c>
      <c r="AI99" s="26">
        <f t="shared" si="46"/>
        <v>-5.1294943493801988E-2</v>
      </c>
      <c r="AJ99" s="26">
        <f t="shared" si="47"/>
        <v>-1.0229205971642284E-2</v>
      </c>
      <c r="AK99" s="26">
        <f t="shared" si="48"/>
        <v>-1.8859248777364505E-2</v>
      </c>
      <c r="AL99" s="26">
        <f t="shared" si="49"/>
        <v>4.3975388891153641E-3</v>
      </c>
      <c r="AM99" s="26">
        <f t="shared" si="50"/>
        <v>-5.1294943493801988E-2</v>
      </c>
    </row>
    <row r="100" spans="1:39" x14ac:dyDescent="0.2">
      <c r="A100" s="5">
        <v>28368</v>
      </c>
      <c r="B100" s="14">
        <v>6.6482923739999995</v>
      </c>
      <c r="C100" s="14">
        <v>8.407619047599999</v>
      </c>
      <c r="D100" s="1">
        <v>8.9599999999999991</v>
      </c>
      <c r="E100" s="1">
        <v>9.24</v>
      </c>
      <c r="F100" s="1">
        <v>9.69</v>
      </c>
      <c r="G100" s="1">
        <v>10.6</v>
      </c>
      <c r="H100" s="1">
        <v>86.89</v>
      </c>
      <c r="I100" s="1">
        <v>161.85999999999999</v>
      </c>
      <c r="J100" s="1">
        <v>11.17</v>
      </c>
      <c r="K100" s="1">
        <v>211.01</v>
      </c>
      <c r="L100" s="1">
        <v>297.98</v>
      </c>
      <c r="M100">
        <f t="shared" si="26"/>
        <v>323.71999999999997</v>
      </c>
      <c r="O100" s="8">
        <f t="shared" si="27"/>
        <v>-3.6004142798548022E-3</v>
      </c>
      <c r="P100" s="8">
        <f t="shared" si="28"/>
        <v>3.4549161820423002E-3</v>
      </c>
      <c r="Q100" s="8">
        <f t="shared" si="29"/>
        <v>0</v>
      </c>
      <c r="R100" s="8">
        <f t="shared" si="30"/>
        <v>1.298701298701288E-2</v>
      </c>
      <c r="S100" s="8">
        <f t="shared" si="31"/>
        <v>6.1919504643963563E-3</v>
      </c>
      <c r="T100" s="8">
        <f t="shared" si="32"/>
        <v>1.8867924528300772E-3</v>
      </c>
      <c r="U100" s="8">
        <f t="shared" si="33"/>
        <v>-3.4526412705719878E-2</v>
      </c>
      <c r="V100" s="8">
        <f t="shared" si="34"/>
        <v>-0.20449771407389095</v>
      </c>
      <c r="W100" s="8">
        <f t="shared" si="35"/>
        <v>0</v>
      </c>
      <c r="X100" s="8">
        <f t="shared" si="36"/>
        <v>-3.1752049665892512E-2</v>
      </c>
      <c r="Y100" s="8">
        <f t="shared" si="37"/>
        <v>1.6376938049533551E-2</v>
      </c>
      <c r="Z100" s="8">
        <f t="shared" si="38"/>
        <v>-0.20449771407389095</v>
      </c>
      <c r="AB100" s="26">
        <f t="shared" si="39"/>
        <v>-8.1213387722798552E-3</v>
      </c>
      <c r="AC100" s="26">
        <f t="shared" si="40"/>
        <v>9.3814616346570619E-4</v>
      </c>
      <c r="AD100" s="26">
        <f t="shared" si="41"/>
        <v>-2.292208323450944E-3</v>
      </c>
      <c r="AE100" s="26">
        <f t="shared" si="42"/>
        <v>1.0774253714503561E-2</v>
      </c>
      <c r="AF100" s="26">
        <f t="shared" si="43"/>
        <v>4.0108410529515835E-3</v>
      </c>
      <c r="AG100" s="26">
        <f t="shared" si="44"/>
        <v>-2.9120951809153209E-4</v>
      </c>
      <c r="AH100" s="26">
        <f t="shared" si="45"/>
        <v>-3.9869792750780286E-2</v>
      </c>
      <c r="AI100" s="26">
        <f t="shared" si="46"/>
        <v>-0.21689948020292832</v>
      </c>
      <c r="AJ100" s="26">
        <f t="shared" si="47"/>
        <v>-1.0229205971642284E-2</v>
      </c>
      <c r="AK100" s="26">
        <f t="shared" si="48"/>
        <v>-3.0185134384021099E-2</v>
      </c>
      <c r="AL100" s="26">
        <f t="shared" si="49"/>
        <v>1.9901173163289258E-2</v>
      </c>
      <c r="AM100" s="26">
        <f t="shared" si="50"/>
        <v>-0.21689948020292832</v>
      </c>
    </row>
    <row r="101" spans="1:39" x14ac:dyDescent="0.2">
      <c r="A101" s="5">
        <v>28398</v>
      </c>
      <c r="B101" s="14">
        <v>6.6243557672</v>
      </c>
      <c r="C101" s="14">
        <v>8.436666666699999</v>
      </c>
      <c r="D101" s="1">
        <v>8.9599999999999991</v>
      </c>
      <c r="E101" s="1">
        <v>9.36</v>
      </c>
      <c r="F101" s="1">
        <v>9.75</v>
      </c>
      <c r="G101" s="1">
        <v>10.62</v>
      </c>
      <c r="H101" s="1">
        <v>83.89</v>
      </c>
      <c r="I101" s="1">
        <v>128.76</v>
      </c>
      <c r="J101" s="1">
        <v>11.17</v>
      </c>
      <c r="K101" s="1">
        <v>204.31</v>
      </c>
      <c r="L101" s="1">
        <v>302.86</v>
      </c>
      <c r="M101">
        <f t="shared" si="26"/>
        <v>257.52</v>
      </c>
      <c r="O101" s="8">
        <f t="shared" si="27"/>
        <v>-7.2948398543554616E-2</v>
      </c>
      <c r="P101" s="8">
        <f t="shared" si="28"/>
        <v>-3.4248051430129434E-2</v>
      </c>
      <c r="Q101" s="8">
        <f t="shared" si="29"/>
        <v>-1.0044642857142794E-2</v>
      </c>
      <c r="R101" s="8">
        <f t="shared" si="30"/>
        <v>-3.2051282051280827E-3</v>
      </c>
      <c r="S101" s="8">
        <f t="shared" si="31"/>
        <v>-2.0512820512820218E-3</v>
      </c>
      <c r="T101" s="8">
        <f t="shared" si="32"/>
        <v>9.416195856872811E-4</v>
      </c>
      <c r="U101" s="8">
        <f t="shared" si="33"/>
        <v>6.1628322803671587E-2</v>
      </c>
      <c r="V101" s="8">
        <f t="shared" si="34"/>
        <v>0.10834109972040995</v>
      </c>
      <c r="W101" s="8">
        <f t="shared" si="35"/>
        <v>0</v>
      </c>
      <c r="X101" s="8">
        <f t="shared" si="36"/>
        <v>1.7130830600557978E-2</v>
      </c>
      <c r="Y101" s="8">
        <f t="shared" si="37"/>
        <v>-3.6320412071585428E-3</v>
      </c>
      <c r="Z101" s="8">
        <f t="shared" si="38"/>
        <v>0.10834109972040995</v>
      </c>
      <c r="AB101" s="26">
        <f t="shared" si="39"/>
        <v>-7.746932303597967E-2</v>
      </c>
      <c r="AC101" s="26">
        <f t="shared" si="40"/>
        <v>-3.6764821448706027E-2</v>
      </c>
      <c r="AD101" s="26">
        <f t="shared" si="41"/>
        <v>-1.2336851180593737E-2</v>
      </c>
      <c r="AE101" s="26">
        <f t="shared" si="42"/>
        <v>-5.4178874776374016E-3</v>
      </c>
      <c r="AF101" s="26">
        <f t="shared" si="43"/>
        <v>-4.2323914627267947E-3</v>
      </c>
      <c r="AG101" s="26">
        <f t="shared" si="44"/>
        <v>-1.2363823852343282E-3</v>
      </c>
      <c r="AH101" s="26">
        <f t="shared" si="45"/>
        <v>5.6284942758611178E-2</v>
      </c>
      <c r="AI101" s="26">
        <f t="shared" si="46"/>
        <v>9.5939333591372578E-2</v>
      </c>
      <c r="AJ101" s="26">
        <f t="shared" si="47"/>
        <v>-1.0229205971642284E-2</v>
      </c>
      <c r="AK101" s="26">
        <f t="shared" si="48"/>
        <v>1.8697745882429392E-2</v>
      </c>
      <c r="AL101" s="26">
        <f t="shared" si="49"/>
        <v>-1.0780609340283647E-4</v>
      </c>
      <c r="AM101" s="26">
        <f t="shared" si="50"/>
        <v>9.5939333591372578E-2</v>
      </c>
    </row>
    <row r="102" spans="1:39" x14ac:dyDescent="0.2">
      <c r="A102" s="5">
        <v>28429</v>
      </c>
      <c r="B102" s="14">
        <v>6.1411196225999998</v>
      </c>
      <c r="C102" s="14">
        <v>8.1477272727999992</v>
      </c>
      <c r="D102" s="1">
        <v>8.8699999999999992</v>
      </c>
      <c r="E102" s="1">
        <v>9.33</v>
      </c>
      <c r="F102" s="1">
        <v>9.73</v>
      </c>
      <c r="G102" s="1">
        <v>10.629999999999999</v>
      </c>
      <c r="H102" s="1">
        <v>89.06</v>
      </c>
      <c r="I102" s="1">
        <v>142.70999999999998</v>
      </c>
      <c r="J102" s="1">
        <v>11.17</v>
      </c>
      <c r="K102" s="1">
        <v>207.81</v>
      </c>
      <c r="L102" s="1">
        <v>301.76</v>
      </c>
      <c r="M102">
        <f t="shared" si="26"/>
        <v>285.41999999999996</v>
      </c>
      <c r="O102" s="8">
        <f t="shared" si="27"/>
        <v>-8.1761382851457953E-2</v>
      </c>
      <c r="P102" s="8">
        <f t="shared" si="28"/>
        <v>-1.0406103869363248E-2</v>
      </c>
      <c r="Q102" s="8">
        <f t="shared" si="29"/>
        <v>-9.0191657271702086E-3</v>
      </c>
      <c r="R102" s="8">
        <f t="shared" si="30"/>
        <v>-9.6463022508038732E-3</v>
      </c>
      <c r="S102" s="8">
        <f t="shared" si="31"/>
        <v>-8.2219938335046372E-3</v>
      </c>
      <c r="T102" s="8">
        <f t="shared" si="32"/>
        <v>-5.6444026340544129E-3</v>
      </c>
      <c r="U102" s="8">
        <f t="shared" si="33"/>
        <v>2.4477880080844505E-2</v>
      </c>
      <c r="V102" s="8">
        <f t="shared" si="34"/>
        <v>-9.1093826641439613E-3</v>
      </c>
      <c r="W102" s="8">
        <f t="shared" si="35"/>
        <v>0</v>
      </c>
      <c r="X102" s="8">
        <f t="shared" si="36"/>
        <v>-2.7910110196814442E-2</v>
      </c>
      <c r="Y102" s="8">
        <f t="shared" si="37"/>
        <v>4.5400318133617112E-3</v>
      </c>
      <c r="Z102" s="8">
        <f t="shared" si="38"/>
        <v>-9.1093826641439613E-3</v>
      </c>
      <c r="AB102" s="26">
        <f t="shared" si="39"/>
        <v>-8.6282307343883008E-2</v>
      </c>
      <c r="AC102" s="26">
        <f t="shared" si="40"/>
        <v>-1.2922873887939841E-2</v>
      </c>
      <c r="AD102" s="26">
        <f t="shared" si="41"/>
        <v>-1.1311374050621152E-2</v>
      </c>
      <c r="AE102" s="26">
        <f t="shared" si="42"/>
        <v>-1.1859061523313192E-2</v>
      </c>
      <c r="AF102" s="26">
        <f t="shared" si="43"/>
        <v>-1.040310324494941E-2</v>
      </c>
      <c r="AG102" s="26">
        <f t="shared" si="44"/>
        <v>-7.8224046049760222E-3</v>
      </c>
      <c r="AH102" s="26">
        <f t="shared" si="45"/>
        <v>1.91345000357841E-2</v>
      </c>
      <c r="AI102" s="26">
        <f t="shared" si="46"/>
        <v>-2.1511148793181341E-2</v>
      </c>
      <c r="AJ102" s="26">
        <f t="shared" si="47"/>
        <v>-1.0229205971642284E-2</v>
      </c>
      <c r="AK102" s="26">
        <f t="shared" si="48"/>
        <v>-2.6343194914943028E-2</v>
      </c>
      <c r="AL102" s="26">
        <f t="shared" si="49"/>
        <v>8.064266927117418E-3</v>
      </c>
      <c r="AM102" s="26">
        <f t="shared" si="50"/>
        <v>-2.1511148793181341E-2</v>
      </c>
    </row>
    <row r="103" spans="1:39" x14ac:dyDescent="0.2">
      <c r="A103" s="5">
        <v>28459</v>
      </c>
      <c r="B103" s="14">
        <v>5.63901319</v>
      </c>
      <c r="C103" s="14">
        <v>8.062941176499999</v>
      </c>
      <c r="D103" s="1">
        <v>8.7899999999999991</v>
      </c>
      <c r="E103" s="1">
        <v>9.24</v>
      </c>
      <c r="F103" s="1">
        <v>9.65</v>
      </c>
      <c r="G103" s="1">
        <v>10.57</v>
      </c>
      <c r="H103" s="1">
        <v>91.240000000000009</v>
      </c>
      <c r="I103" s="1">
        <v>141.41</v>
      </c>
      <c r="J103" s="1">
        <v>11.17</v>
      </c>
      <c r="K103" s="1">
        <v>202.01</v>
      </c>
      <c r="L103" s="1">
        <v>303.13</v>
      </c>
      <c r="M103">
        <f t="shared" si="26"/>
        <v>282.82</v>
      </c>
      <c r="O103" s="8">
        <f t="shared" si="27"/>
        <v>-6.0339365866957095E-3</v>
      </c>
      <c r="P103" s="8">
        <f t="shared" si="28"/>
        <v>-6.9606106966988435E-3</v>
      </c>
      <c r="Q103" s="8">
        <f t="shared" si="29"/>
        <v>1.1376564277587597E-3</v>
      </c>
      <c r="R103" s="8">
        <f t="shared" si="30"/>
        <v>2.1645021645020357E-3</v>
      </c>
      <c r="S103" s="8">
        <f t="shared" si="31"/>
        <v>3.1088082901553626E-3</v>
      </c>
      <c r="T103" s="8">
        <f t="shared" si="32"/>
        <v>0</v>
      </c>
      <c r="U103" s="8">
        <f t="shared" si="33"/>
        <v>-1.1398509425690539E-2</v>
      </c>
      <c r="V103" s="8">
        <f t="shared" si="34"/>
        <v>-4.5965631850647393E-3</v>
      </c>
      <c r="W103" s="8">
        <f t="shared" si="35"/>
        <v>0</v>
      </c>
      <c r="X103" s="8">
        <f t="shared" si="36"/>
        <v>1.7325874956684029E-3</v>
      </c>
      <c r="Y103" s="8">
        <f t="shared" si="37"/>
        <v>6.7297859004389338E-3</v>
      </c>
      <c r="Z103" s="8">
        <f t="shared" si="38"/>
        <v>-4.5965631850647393E-3</v>
      </c>
      <c r="AB103" s="26">
        <f t="shared" si="39"/>
        <v>-1.0554861079120762E-2</v>
      </c>
      <c r="AC103" s="26">
        <f t="shared" si="40"/>
        <v>-9.4773807152754366E-3</v>
      </c>
      <c r="AD103" s="26">
        <f t="shared" si="41"/>
        <v>-1.1545518956921842E-3</v>
      </c>
      <c r="AE103" s="26">
        <f t="shared" si="42"/>
        <v>-4.8257108007282706E-5</v>
      </c>
      <c r="AF103" s="26">
        <f t="shared" si="43"/>
        <v>9.2769887871058934E-4</v>
      </c>
      <c r="AG103" s="26">
        <f t="shared" si="44"/>
        <v>-2.1780019709216093E-3</v>
      </c>
      <c r="AH103" s="26">
        <f t="shared" si="45"/>
        <v>-1.6741889470750945E-2</v>
      </c>
      <c r="AI103" s="26">
        <f t="shared" si="46"/>
        <v>-1.6998329314102119E-2</v>
      </c>
      <c r="AJ103" s="26">
        <f t="shared" si="47"/>
        <v>-1.0229205971642284E-2</v>
      </c>
      <c r="AK103" s="26">
        <f t="shared" si="48"/>
        <v>3.2995027775398174E-3</v>
      </c>
      <c r="AL103" s="26">
        <f t="shared" si="49"/>
        <v>1.0254021014194641E-2</v>
      </c>
      <c r="AM103" s="26">
        <f t="shared" si="50"/>
        <v>-1.6998329314102119E-2</v>
      </c>
    </row>
    <row r="104" spans="1:39" x14ac:dyDescent="0.2">
      <c r="A104" s="5">
        <v>28490</v>
      </c>
      <c r="B104" s="14">
        <v>5.6049877419999996</v>
      </c>
      <c r="C104" s="14">
        <v>8.0068181818999999</v>
      </c>
      <c r="D104" s="1">
        <v>8.7999999999999989</v>
      </c>
      <c r="E104" s="1">
        <v>9.26</v>
      </c>
      <c r="F104" s="1">
        <v>9.68</v>
      </c>
      <c r="G104" s="1">
        <v>10.57</v>
      </c>
      <c r="H104" s="1">
        <v>90.2</v>
      </c>
      <c r="I104" s="1">
        <v>140.76</v>
      </c>
      <c r="J104" s="1">
        <v>11.17</v>
      </c>
      <c r="K104" s="1">
        <v>202.35999999999999</v>
      </c>
      <c r="L104" s="1">
        <v>305.17</v>
      </c>
      <c r="M104">
        <f t="shared" si="26"/>
        <v>281.52</v>
      </c>
      <c r="O104" s="8">
        <f t="shared" si="27"/>
        <v>-0.1066741617095226</v>
      </c>
      <c r="P104" s="8">
        <f t="shared" si="28"/>
        <v>-3.1777570530472921E-2</v>
      </c>
      <c r="Q104" s="8">
        <f t="shared" si="29"/>
        <v>-2.1590909090908994E-2</v>
      </c>
      <c r="R104" s="8">
        <f t="shared" si="30"/>
        <v>-1.295896328293733E-2</v>
      </c>
      <c r="S104" s="8">
        <f t="shared" si="31"/>
        <v>-1.3429752066115741E-2</v>
      </c>
      <c r="T104" s="8">
        <f t="shared" si="32"/>
        <v>-1.4191106906338735E-2</v>
      </c>
      <c r="U104" s="8">
        <f t="shared" si="33"/>
        <v>0.11829268292682937</v>
      </c>
      <c r="V104" s="8">
        <f t="shared" si="34"/>
        <v>-0.10301221938050575</v>
      </c>
      <c r="W104" s="8">
        <f t="shared" si="35"/>
        <v>0</v>
      </c>
      <c r="X104" s="8">
        <f t="shared" si="36"/>
        <v>2.9650128483889038E-3</v>
      </c>
      <c r="Y104" s="8">
        <f t="shared" si="37"/>
        <v>-4.8825244945440716E-3</v>
      </c>
      <c r="Z104" s="8">
        <f t="shared" si="38"/>
        <v>-0.10301221938050575</v>
      </c>
      <c r="AB104" s="26">
        <f t="shared" si="39"/>
        <v>-0.11119508620194765</v>
      </c>
      <c r="AC104" s="26">
        <f t="shared" si="40"/>
        <v>-3.4294340549049514E-2</v>
      </c>
      <c r="AD104" s="26">
        <f t="shared" si="41"/>
        <v>-2.3883117414359938E-2</v>
      </c>
      <c r="AE104" s="26">
        <f t="shared" si="42"/>
        <v>-1.5171722555446649E-2</v>
      </c>
      <c r="AF104" s="26">
        <f t="shared" si="43"/>
        <v>-1.5610861477560514E-2</v>
      </c>
      <c r="AG104" s="26">
        <f t="shared" si="44"/>
        <v>-1.6369108877260344E-2</v>
      </c>
      <c r="AH104" s="26">
        <f t="shared" si="45"/>
        <v>0.11294930288176896</v>
      </c>
      <c r="AI104" s="26">
        <f t="shared" si="46"/>
        <v>-0.11541398550954313</v>
      </c>
      <c r="AJ104" s="26">
        <f t="shared" si="47"/>
        <v>-1.0229205971642284E-2</v>
      </c>
      <c r="AK104" s="26">
        <f t="shared" si="48"/>
        <v>4.5319281302603183E-3</v>
      </c>
      <c r="AL104" s="26">
        <f t="shared" si="49"/>
        <v>-1.3582893807883652E-3</v>
      </c>
      <c r="AM104" s="26">
        <f t="shared" si="50"/>
        <v>-0.11541398550954313</v>
      </c>
    </row>
    <row r="105" spans="1:39" x14ac:dyDescent="0.2">
      <c r="A105" s="5">
        <v>28521</v>
      </c>
      <c r="B105" s="14">
        <v>5.00708037323</v>
      </c>
      <c r="C105" s="14">
        <v>7.7523809523999994</v>
      </c>
      <c r="D105" s="1">
        <v>8.61</v>
      </c>
      <c r="E105" s="1">
        <v>9.14</v>
      </c>
      <c r="F105" s="1">
        <v>9.5499999999999989</v>
      </c>
      <c r="G105" s="1">
        <v>10.42</v>
      </c>
      <c r="H105" s="1">
        <v>100.87</v>
      </c>
      <c r="I105" s="1">
        <v>126.26</v>
      </c>
      <c r="J105" s="1">
        <v>11.17</v>
      </c>
      <c r="K105" s="1">
        <v>202.95999999999998</v>
      </c>
      <c r="L105" s="1">
        <v>303.68</v>
      </c>
      <c r="M105">
        <f t="shared" si="26"/>
        <v>252.52</v>
      </c>
      <c r="O105" s="8">
        <f t="shared" si="27"/>
        <v>2.5896843915920176E-3</v>
      </c>
      <c r="P105" s="8">
        <f t="shared" si="28"/>
        <v>6.5008190012125766E-3</v>
      </c>
      <c r="Q105" s="8">
        <f t="shared" si="29"/>
        <v>-5.8072009291519899E-3</v>
      </c>
      <c r="R105" s="8">
        <f t="shared" si="30"/>
        <v>-1.2035010940919189E-2</v>
      </c>
      <c r="S105" s="8">
        <f t="shared" si="31"/>
        <v>-1.1518324607329822E-2</v>
      </c>
      <c r="T105" s="8">
        <f t="shared" si="32"/>
        <v>-1.6314779270633406E-2</v>
      </c>
      <c r="U105" s="8">
        <f t="shared" si="33"/>
        <v>-1.1499950431248074E-2</v>
      </c>
      <c r="V105" s="8">
        <f t="shared" si="34"/>
        <v>4.9105021384444614E-2</v>
      </c>
      <c r="W105" s="8">
        <f t="shared" si="35"/>
        <v>7.7887197851387535E-2</v>
      </c>
      <c r="X105" s="8">
        <f t="shared" si="36"/>
        <v>-2.1186440677964935E-3</v>
      </c>
      <c r="Y105" s="8">
        <f t="shared" si="37"/>
        <v>-5.136986301369828E-3</v>
      </c>
      <c r="Z105" s="8">
        <f t="shared" si="38"/>
        <v>4.9105021384444614E-2</v>
      </c>
      <c r="AB105" s="26">
        <f t="shared" si="39"/>
        <v>-1.9312401008330354E-3</v>
      </c>
      <c r="AC105" s="26">
        <f t="shared" si="40"/>
        <v>3.9840489826359826E-3</v>
      </c>
      <c r="AD105" s="26">
        <f t="shared" si="41"/>
        <v>-8.0994092526029335E-3</v>
      </c>
      <c r="AE105" s="26">
        <f t="shared" si="42"/>
        <v>-1.4247770213428507E-2</v>
      </c>
      <c r="AF105" s="26">
        <f t="shared" si="43"/>
        <v>-1.3699434018774595E-2</v>
      </c>
      <c r="AG105" s="26">
        <f t="shared" si="44"/>
        <v>-1.8492781241555015E-2</v>
      </c>
      <c r="AH105" s="26">
        <f t="shared" si="45"/>
        <v>-1.6843330476308479E-2</v>
      </c>
      <c r="AI105" s="26">
        <f t="shared" si="46"/>
        <v>3.6703255255407234E-2</v>
      </c>
      <c r="AJ105" s="26">
        <f t="shared" si="47"/>
        <v>6.765799187974525E-2</v>
      </c>
      <c r="AK105" s="26">
        <f t="shared" si="48"/>
        <v>-5.5172878592507895E-4</v>
      </c>
      <c r="AL105" s="26">
        <f t="shared" si="49"/>
        <v>-1.6127511876141217E-3</v>
      </c>
      <c r="AM105" s="26">
        <f t="shared" si="50"/>
        <v>3.6703255255407234E-2</v>
      </c>
    </row>
    <row r="106" spans="1:39" x14ac:dyDescent="0.2">
      <c r="A106" s="5">
        <v>28549</v>
      </c>
      <c r="B106" s="14">
        <v>5.0200471311200001</v>
      </c>
      <c r="C106" s="14">
        <v>7.8027777777999994</v>
      </c>
      <c r="D106" s="1">
        <v>8.56</v>
      </c>
      <c r="E106" s="1">
        <v>9.0299999999999994</v>
      </c>
      <c r="F106" s="1">
        <v>9.44</v>
      </c>
      <c r="G106" s="1">
        <v>10.25</v>
      </c>
      <c r="H106" s="1">
        <v>99.710000000000008</v>
      </c>
      <c r="I106" s="1">
        <v>132.45999999999998</v>
      </c>
      <c r="J106" s="1">
        <v>12.04</v>
      </c>
      <c r="K106" s="1">
        <v>202.53</v>
      </c>
      <c r="L106" s="1">
        <v>302.12</v>
      </c>
      <c r="M106">
        <f t="shared" si="26"/>
        <v>264.91999999999996</v>
      </c>
      <c r="O106" s="8">
        <f t="shared" si="27"/>
        <v>2.4802399608591097E-2</v>
      </c>
      <c r="P106" s="8">
        <f t="shared" si="28"/>
        <v>-7.4883526692559599E-3</v>
      </c>
      <c r="Q106" s="8">
        <f t="shared" si="29"/>
        <v>-3.5046728971963592E-3</v>
      </c>
      <c r="R106" s="8">
        <f t="shared" si="30"/>
        <v>-1.1074197120708451E-3</v>
      </c>
      <c r="S106" s="8">
        <f t="shared" si="31"/>
        <v>-3.1779661016948513E-3</v>
      </c>
      <c r="T106" s="8">
        <f t="shared" si="32"/>
        <v>-1.1707317073170853E-2</v>
      </c>
      <c r="U106" s="8">
        <f t="shared" si="33"/>
        <v>3.078928893791999E-2</v>
      </c>
      <c r="V106" s="8">
        <f t="shared" si="34"/>
        <v>-2.8310433338366359E-2</v>
      </c>
      <c r="W106" s="8">
        <f t="shared" si="35"/>
        <v>5.8139534883721034E-3</v>
      </c>
      <c r="X106" s="8">
        <f t="shared" si="36"/>
        <v>-5.3967313484422075E-2</v>
      </c>
      <c r="Y106" s="8">
        <f t="shared" si="37"/>
        <v>-8.3741559645175156E-3</v>
      </c>
      <c r="Z106" s="8">
        <f t="shared" si="38"/>
        <v>-2.8310433338366359E-2</v>
      </c>
      <c r="AB106" s="26">
        <f t="shared" si="39"/>
        <v>2.0281475116166042E-2</v>
      </c>
      <c r="AC106" s="26">
        <f t="shared" si="40"/>
        <v>-1.0005122687832553E-2</v>
      </c>
      <c r="AD106" s="26">
        <f t="shared" si="41"/>
        <v>-5.7968812206473028E-3</v>
      </c>
      <c r="AE106" s="26">
        <f t="shared" si="42"/>
        <v>-3.3201789845801635E-3</v>
      </c>
      <c r="AF106" s="26">
        <f t="shared" si="43"/>
        <v>-5.3590755131396241E-3</v>
      </c>
      <c r="AG106" s="26">
        <f t="shared" si="44"/>
        <v>-1.3885319044092462E-2</v>
      </c>
      <c r="AH106" s="26">
        <f t="shared" si="45"/>
        <v>2.5445908892859585E-2</v>
      </c>
      <c r="AI106" s="26">
        <f t="shared" si="46"/>
        <v>-4.0712199467403738E-2</v>
      </c>
      <c r="AJ106" s="26">
        <f t="shared" si="47"/>
        <v>-4.4152524832701805E-3</v>
      </c>
      <c r="AK106" s="26">
        <f t="shared" si="48"/>
        <v>-5.2400398202550658E-2</v>
      </c>
      <c r="AL106" s="26">
        <f t="shared" si="49"/>
        <v>-4.8499208507618088E-3</v>
      </c>
      <c r="AM106" s="26">
        <f t="shared" si="50"/>
        <v>-4.0712199467403738E-2</v>
      </c>
    </row>
    <row r="107" spans="1:39" x14ac:dyDescent="0.2">
      <c r="A107" s="5">
        <v>28580</v>
      </c>
      <c r="B107" s="14">
        <v>5.1445563461199999</v>
      </c>
      <c r="C107" s="14">
        <v>7.7443478259999994</v>
      </c>
      <c r="D107" s="1">
        <v>8.5299999999999994</v>
      </c>
      <c r="E107" s="1">
        <v>9.02</v>
      </c>
      <c r="F107" s="1">
        <v>9.41</v>
      </c>
      <c r="G107" s="1">
        <v>10.129999999999999</v>
      </c>
      <c r="H107" s="1">
        <v>102.78</v>
      </c>
      <c r="I107" s="1">
        <v>128.70999999999998</v>
      </c>
      <c r="J107" s="1">
        <v>12.11</v>
      </c>
      <c r="K107" s="1">
        <v>191.6</v>
      </c>
      <c r="L107" s="1">
        <v>299.58999999999997</v>
      </c>
      <c r="M107">
        <f t="shared" si="26"/>
        <v>257.41999999999996</v>
      </c>
      <c r="O107" s="8">
        <f t="shared" si="27"/>
        <v>-2.9137153298564256E-2</v>
      </c>
      <c r="P107" s="8">
        <f t="shared" si="28"/>
        <v>-2.1959513663507235E-2</v>
      </c>
      <c r="Q107" s="8">
        <f t="shared" si="29"/>
        <v>-1.4067995310668158E-2</v>
      </c>
      <c r="R107" s="8">
        <f t="shared" si="30"/>
        <v>-1.3303769401330268E-2</v>
      </c>
      <c r="S107" s="8">
        <f t="shared" si="31"/>
        <v>-1.4877789585547307E-2</v>
      </c>
      <c r="T107" s="8">
        <f t="shared" si="32"/>
        <v>-1.7769002961500413E-2</v>
      </c>
      <c r="U107" s="8">
        <f t="shared" si="33"/>
        <v>-1.0994356878770151E-2</v>
      </c>
      <c r="V107" s="8">
        <f t="shared" si="34"/>
        <v>0</v>
      </c>
      <c r="W107" s="8">
        <f t="shared" si="35"/>
        <v>5.7803468208093012E-3</v>
      </c>
      <c r="X107" s="8">
        <f t="shared" si="36"/>
        <v>-3.961377870563676E-2</v>
      </c>
      <c r="Y107" s="8">
        <f t="shared" si="37"/>
        <v>-1.8024633666009482E-3</v>
      </c>
      <c r="Z107" s="8">
        <f t="shared" si="38"/>
        <v>0</v>
      </c>
      <c r="AB107" s="26">
        <f t="shared" si="39"/>
        <v>-3.365807779098931E-2</v>
      </c>
      <c r="AC107" s="26">
        <f t="shared" si="40"/>
        <v>-2.4476283682083828E-2</v>
      </c>
      <c r="AD107" s="26">
        <f t="shared" si="41"/>
        <v>-1.6360203634119101E-2</v>
      </c>
      <c r="AE107" s="26">
        <f t="shared" si="42"/>
        <v>-1.5516528673839586E-2</v>
      </c>
      <c r="AF107" s="26">
        <f t="shared" si="43"/>
        <v>-1.7058898996992082E-2</v>
      </c>
      <c r="AG107" s="26">
        <f t="shared" si="44"/>
        <v>-1.9947004932422022E-2</v>
      </c>
      <c r="AH107" s="26">
        <f t="shared" si="45"/>
        <v>-1.6337736923830556E-2</v>
      </c>
      <c r="AI107" s="26">
        <f t="shared" si="46"/>
        <v>-1.240176612903738E-2</v>
      </c>
      <c r="AJ107" s="26">
        <f t="shared" si="47"/>
        <v>-4.4488591508329827E-3</v>
      </c>
      <c r="AK107" s="26">
        <f t="shared" si="48"/>
        <v>-3.8046863423765342E-2</v>
      </c>
      <c r="AL107" s="26">
        <f t="shared" si="49"/>
        <v>1.7217717471547582E-3</v>
      </c>
      <c r="AM107" s="26">
        <f t="shared" si="50"/>
        <v>-1.240176612903738E-2</v>
      </c>
    </row>
    <row r="108" spans="1:39" x14ac:dyDescent="0.2">
      <c r="A108" s="5">
        <v>28610</v>
      </c>
      <c r="B108" s="14">
        <v>4.99465861921</v>
      </c>
      <c r="C108" s="14">
        <v>7.5742857141000002</v>
      </c>
      <c r="D108" s="1">
        <v>8.41</v>
      </c>
      <c r="E108" s="1">
        <v>8.9</v>
      </c>
      <c r="F108" s="1">
        <v>9.27</v>
      </c>
      <c r="G108" s="1">
        <v>9.9499999999999993</v>
      </c>
      <c r="H108" s="1">
        <v>101.65</v>
      </c>
      <c r="I108" s="1">
        <v>128.70999999999998</v>
      </c>
      <c r="J108" s="1">
        <v>12.18</v>
      </c>
      <c r="K108" s="1">
        <v>184.01</v>
      </c>
      <c r="L108" s="1">
        <v>299.05</v>
      </c>
      <c r="M108">
        <f t="shared" si="26"/>
        <v>257.41999999999996</v>
      </c>
      <c r="O108" s="8">
        <f t="shared" si="27"/>
        <v>7.2128212149358273E-2</v>
      </c>
      <c r="P108" s="8">
        <f t="shared" si="28"/>
        <v>4.3662768792092743E-2</v>
      </c>
      <c r="Q108" s="8">
        <f t="shared" si="29"/>
        <v>2.1403091557669507E-2</v>
      </c>
      <c r="R108" s="8">
        <f t="shared" si="30"/>
        <v>3.370786516853963E-3</v>
      </c>
      <c r="S108" s="8">
        <f t="shared" si="31"/>
        <v>2.1574973031284195E-3</v>
      </c>
      <c r="T108" s="8">
        <f t="shared" si="32"/>
        <v>-8.040201005025116E-3</v>
      </c>
      <c r="U108" s="8">
        <f t="shared" si="33"/>
        <v>-1.4264633546483108E-2</v>
      </c>
      <c r="V108" s="8">
        <f t="shared" si="34"/>
        <v>-3.2631497164167356E-2</v>
      </c>
      <c r="W108" s="8">
        <f t="shared" si="35"/>
        <v>0</v>
      </c>
      <c r="X108" s="8">
        <f t="shared" si="36"/>
        <v>-4.3747622411825504E-2</v>
      </c>
      <c r="Y108" s="8">
        <f t="shared" si="37"/>
        <v>3.3104831967896153E-3</v>
      </c>
      <c r="Z108" s="8">
        <f t="shared" si="38"/>
        <v>-3.2631497164167356E-2</v>
      </c>
      <c r="AB108" s="26">
        <f t="shared" si="39"/>
        <v>6.7607287656933218E-2</v>
      </c>
      <c r="AC108" s="26">
        <f t="shared" si="40"/>
        <v>4.114599877351615E-2</v>
      </c>
      <c r="AD108" s="26">
        <f t="shared" si="41"/>
        <v>1.9110883234218563E-2</v>
      </c>
      <c r="AE108" s="26">
        <f t="shared" si="42"/>
        <v>1.1580272443446446E-3</v>
      </c>
      <c r="AF108" s="26">
        <f t="shared" si="43"/>
        <v>-2.3612108316353828E-5</v>
      </c>
      <c r="AG108" s="26">
        <f t="shared" si="44"/>
        <v>-1.0218202975946725E-2</v>
      </c>
      <c r="AH108" s="26">
        <f t="shared" si="45"/>
        <v>-1.9608013591543513E-2</v>
      </c>
      <c r="AI108" s="26">
        <f t="shared" si="46"/>
        <v>-4.5033263293204735E-2</v>
      </c>
      <c r="AJ108" s="26">
        <f t="shared" si="47"/>
        <v>-1.0229205971642284E-2</v>
      </c>
      <c r="AK108" s="26">
        <f t="shared" si="48"/>
        <v>-4.2180707129954087E-2</v>
      </c>
      <c r="AL108" s="26">
        <f t="shared" si="49"/>
        <v>6.8347183105453221E-3</v>
      </c>
      <c r="AM108" s="26">
        <f t="shared" si="50"/>
        <v>-4.5033263293204735E-2</v>
      </c>
    </row>
    <row r="109" spans="1:39" x14ac:dyDescent="0.2">
      <c r="A109" s="5">
        <v>28641</v>
      </c>
      <c r="B109" s="14">
        <v>5.3549144157099997</v>
      </c>
      <c r="C109" s="14">
        <v>7.9049999999999994</v>
      </c>
      <c r="D109" s="1">
        <v>8.59</v>
      </c>
      <c r="E109" s="1">
        <v>8.93</v>
      </c>
      <c r="F109" s="1">
        <v>9.2899999999999991</v>
      </c>
      <c r="G109" s="1">
        <v>9.8699999999999992</v>
      </c>
      <c r="H109" s="1">
        <v>100.2</v>
      </c>
      <c r="I109" s="1">
        <v>124.51</v>
      </c>
      <c r="J109" s="1">
        <v>12.18</v>
      </c>
      <c r="K109" s="1">
        <v>175.95999999999998</v>
      </c>
      <c r="L109" s="1">
        <v>300.03999999999996</v>
      </c>
      <c r="M109">
        <f t="shared" si="26"/>
        <v>249.02</v>
      </c>
      <c r="O109" s="8">
        <f t="shared" si="27"/>
        <v>3.9790192139186553E-2</v>
      </c>
      <c r="P109" s="8">
        <f t="shared" si="28"/>
        <v>-4.2550744592029233E-3</v>
      </c>
      <c r="Q109" s="8">
        <f t="shared" si="29"/>
        <v>4.6565774155993278E-3</v>
      </c>
      <c r="R109" s="8">
        <f t="shared" si="30"/>
        <v>-3.3594624860021627E-3</v>
      </c>
      <c r="S109" s="8">
        <f t="shared" si="31"/>
        <v>-4.3057050592033574E-3</v>
      </c>
      <c r="T109" s="8">
        <f t="shared" si="32"/>
        <v>3.0395136778116338E-3</v>
      </c>
      <c r="U109" s="8">
        <f t="shared" si="33"/>
        <v>4.0818363273453118E-2</v>
      </c>
      <c r="V109" s="8">
        <f t="shared" si="34"/>
        <v>-6.4251867319893297E-3</v>
      </c>
      <c r="W109" s="8">
        <f t="shared" si="35"/>
        <v>0</v>
      </c>
      <c r="X109" s="8">
        <f t="shared" si="36"/>
        <v>1.4491929984087326E-2</v>
      </c>
      <c r="Y109" s="8">
        <f t="shared" si="37"/>
        <v>-6.8657512331686821E-3</v>
      </c>
      <c r="Z109" s="8">
        <f t="shared" si="38"/>
        <v>-6.4251867319893297E-3</v>
      </c>
      <c r="AB109" s="26">
        <f t="shared" si="39"/>
        <v>3.5269267646761499E-2</v>
      </c>
      <c r="AC109" s="26">
        <f t="shared" si="40"/>
        <v>-6.7718444777795173E-3</v>
      </c>
      <c r="AD109" s="26">
        <f t="shared" si="41"/>
        <v>2.3643690921483838E-3</v>
      </c>
      <c r="AE109" s="26">
        <f t="shared" si="42"/>
        <v>-5.5722217585114815E-3</v>
      </c>
      <c r="AF109" s="26">
        <f t="shared" si="43"/>
        <v>-6.4868144706481303E-3</v>
      </c>
      <c r="AG109" s="26">
        <f t="shared" si="44"/>
        <v>8.6151170689002451E-4</v>
      </c>
      <c r="AH109" s="26">
        <f t="shared" si="45"/>
        <v>3.5474983228392709E-2</v>
      </c>
      <c r="AI109" s="26">
        <f t="shared" si="46"/>
        <v>-1.8826952861026709E-2</v>
      </c>
      <c r="AJ109" s="26">
        <f t="shared" si="47"/>
        <v>-1.0229205971642284E-2</v>
      </c>
      <c r="AK109" s="26">
        <f t="shared" si="48"/>
        <v>1.605884526595874E-2</v>
      </c>
      <c r="AL109" s="26">
        <f t="shared" si="49"/>
        <v>-3.3415161194129757E-3</v>
      </c>
      <c r="AM109" s="26">
        <f t="shared" si="50"/>
        <v>-1.8826952861026709E-2</v>
      </c>
    </row>
    <row r="110" spans="1:39" x14ac:dyDescent="0.2">
      <c r="A110" s="5">
        <v>28671</v>
      </c>
      <c r="B110" s="14">
        <v>5.5679874892000001</v>
      </c>
      <c r="C110" s="14">
        <v>7.8713636363999999</v>
      </c>
      <c r="D110" s="1">
        <v>8.629999999999999</v>
      </c>
      <c r="E110" s="1">
        <v>8.9</v>
      </c>
      <c r="F110" s="1">
        <v>9.25</v>
      </c>
      <c r="G110" s="1">
        <v>9.9</v>
      </c>
      <c r="H110" s="1">
        <v>104.29</v>
      </c>
      <c r="I110" s="1">
        <v>123.71000000000001</v>
      </c>
      <c r="J110" s="1">
        <v>12.18</v>
      </c>
      <c r="K110" s="1">
        <v>178.51</v>
      </c>
      <c r="L110" s="1">
        <v>297.98</v>
      </c>
      <c r="M110">
        <f t="shared" si="26"/>
        <v>247.42000000000002</v>
      </c>
      <c r="O110" s="8">
        <f t="shared" si="27"/>
        <v>-3.3239884110550011E-2</v>
      </c>
      <c r="P110" s="8">
        <f t="shared" si="28"/>
        <v>-3.7425376161980273E-3</v>
      </c>
      <c r="Q110" s="8">
        <f t="shared" si="29"/>
        <v>-6.9524913093856888E-3</v>
      </c>
      <c r="R110" s="8">
        <f t="shared" si="30"/>
        <v>-8.9887640449438644E-3</v>
      </c>
      <c r="S110" s="8">
        <f t="shared" si="31"/>
        <v>-1.0810810810810811E-2</v>
      </c>
      <c r="T110" s="8">
        <f t="shared" si="32"/>
        <v>-7.0707070707071162E-3</v>
      </c>
      <c r="U110" s="8">
        <f t="shared" si="33"/>
        <v>-8.0544635151980071E-3</v>
      </c>
      <c r="V110" s="8">
        <f t="shared" si="34"/>
        <v>-7.7196669630587689E-2</v>
      </c>
      <c r="W110" s="8">
        <f t="shared" si="35"/>
        <v>0</v>
      </c>
      <c r="X110" s="8">
        <f t="shared" si="36"/>
        <v>0</v>
      </c>
      <c r="Y110" s="8">
        <f t="shared" si="37"/>
        <v>-1.580642996174253E-2</v>
      </c>
      <c r="Z110" s="8">
        <f t="shared" si="38"/>
        <v>-7.7196669630587689E-2</v>
      </c>
      <c r="AB110" s="26">
        <f t="shared" si="39"/>
        <v>-3.7760808602975066E-2</v>
      </c>
      <c r="AC110" s="26">
        <f t="shared" si="40"/>
        <v>-6.2593076347746213E-3</v>
      </c>
      <c r="AD110" s="26">
        <f t="shared" si="41"/>
        <v>-9.2446996328366324E-3</v>
      </c>
      <c r="AE110" s="26">
        <f t="shared" si="42"/>
        <v>-1.1201523317453183E-2</v>
      </c>
      <c r="AF110" s="26">
        <f t="shared" si="43"/>
        <v>-1.2991920222255584E-2</v>
      </c>
      <c r="AG110" s="26">
        <f t="shared" si="44"/>
        <v>-9.2487090416287256E-3</v>
      </c>
      <c r="AH110" s="26">
        <f t="shared" si="45"/>
        <v>-1.3397843560258412E-2</v>
      </c>
      <c r="AI110" s="26">
        <f t="shared" si="46"/>
        <v>-8.9598435759625061E-2</v>
      </c>
      <c r="AJ110" s="26">
        <f t="shared" si="47"/>
        <v>-1.0229205971642284E-2</v>
      </c>
      <c r="AK110" s="26">
        <f t="shared" si="48"/>
        <v>1.5669152818714146E-3</v>
      </c>
      <c r="AL110" s="26">
        <f t="shared" si="49"/>
        <v>-1.2282194847986823E-2</v>
      </c>
      <c r="AM110" s="26">
        <f t="shared" si="50"/>
        <v>-8.9598435759625061E-2</v>
      </c>
    </row>
    <row r="111" spans="1:39" x14ac:dyDescent="0.2">
      <c r="A111" s="5">
        <v>28702</v>
      </c>
      <c r="B111" s="14">
        <v>5.38290823033</v>
      </c>
      <c r="C111" s="14">
        <v>7.8419047618999995</v>
      </c>
      <c r="D111" s="1">
        <v>8.57</v>
      </c>
      <c r="E111" s="1">
        <v>8.82</v>
      </c>
      <c r="F111" s="1">
        <v>9.15</v>
      </c>
      <c r="G111" s="1">
        <v>9.83</v>
      </c>
      <c r="H111" s="1">
        <v>103.45</v>
      </c>
      <c r="I111" s="1">
        <v>114.16000000000001</v>
      </c>
      <c r="J111" s="1">
        <v>12.18</v>
      </c>
      <c r="K111" s="1">
        <v>178.51</v>
      </c>
      <c r="L111" s="1">
        <v>293.27</v>
      </c>
      <c r="M111">
        <f t="shared" si="26"/>
        <v>228.32000000000002</v>
      </c>
      <c r="O111" s="8">
        <f t="shared" si="27"/>
        <v>-1.6875711777540547E-2</v>
      </c>
      <c r="P111" s="8">
        <f t="shared" si="28"/>
        <v>-8.0679886100364362E-3</v>
      </c>
      <c r="Q111" s="8">
        <f t="shared" si="29"/>
        <v>-1.2835472578763274E-2</v>
      </c>
      <c r="R111" s="8">
        <f t="shared" si="30"/>
        <v>-1.7006802721088454E-2</v>
      </c>
      <c r="S111" s="8">
        <f t="shared" si="31"/>
        <v>-1.7486338797814249E-2</v>
      </c>
      <c r="T111" s="8">
        <f t="shared" si="32"/>
        <v>-1.8311291963377441E-2</v>
      </c>
      <c r="U111" s="8">
        <f t="shared" si="33"/>
        <v>-5.1232479458676039E-3</v>
      </c>
      <c r="V111" s="8">
        <f t="shared" si="34"/>
        <v>-8.5581639803784193E-2</v>
      </c>
      <c r="W111" s="8">
        <f t="shared" si="35"/>
        <v>0</v>
      </c>
      <c r="X111" s="8">
        <f t="shared" si="36"/>
        <v>-4.2014452971822491E-3</v>
      </c>
      <c r="Y111" s="8">
        <f t="shared" si="37"/>
        <v>-1.3332424046100799E-2</v>
      </c>
      <c r="Z111" s="8">
        <f t="shared" si="38"/>
        <v>-8.5581639803784193E-2</v>
      </c>
      <c r="AB111" s="26">
        <f t="shared" si="39"/>
        <v>-2.1396636269965602E-2</v>
      </c>
      <c r="AC111" s="26">
        <f t="shared" si="40"/>
        <v>-1.0584758628613029E-2</v>
      </c>
      <c r="AD111" s="26">
        <f t="shared" si="41"/>
        <v>-1.5127680902214218E-2</v>
      </c>
      <c r="AE111" s="26">
        <f t="shared" si="42"/>
        <v>-1.9219561993597773E-2</v>
      </c>
      <c r="AF111" s="26">
        <f t="shared" si="43"/>
        <v>-1.9667448209259024E-2</v>
      </c>
      <c r="AG111" s="26">
        <f t="shared" si="44"/>
        <v>-2.048929393429905E-2</v>
      </c>
      <c r="AH111" s="26">
        <f t="shared" si="45"/>
        <v>-1.0466627990928009E-2</v>
      </c>
      <c r="AI111" s="26">
        <f t="shared" si="46"/>
        <v>-9.7983405932821566E-2</v>
      </c>
      <c r="AJ111" s="26">
        <f t="shared" si="47"/>
        <v>-1.0229205971642284E-2</v>
      </c>
      <c r="AK111" s="26">
        <f t="shared" si="48"/>
        <v>-2.6345300153108346E-3</v>
      </c>
      <c r="AL111" s="26">
        <f t="shared" si="49"/>
        <v>-9.8081889323450924E-3</v>
      </c>
      <c r="AM111" s="26">
        <f t="shared" si="50"/>
        <v>-9.7983405932821566E-2</v>
      </c>
    </row>
    <row r="112" spans="1:39" x14ac:dyDescent="0.2">
      <c r="A112" s="5">
        <v>28733</v>
      </c>
      <c r="B112" s="14">
        <v>5.29206782251</v>
      </c>
      <c r="C112" s="14">
        <v>7.7786363635999995</v>
      </c>
      <c r="D112" s="1">
        <v>8.4599999999999991</v>
      </c>
      <c r="E112" s="1">
        <v>8.67</v>
      </c>
      <c r="F112" s="1">
        <v>8.99</v>
      </c>
      <c r="G112" s="1">
        <v>9.65</v>
      </c>
      <c r="H112" s="1">
        <v>102.92</v>
      </c>
      <c r="I112" s="1">
        <v>104.39</v>
      </c>
      <c r="J112" s="1">
        <v>12.18</v>
      </c>
      <c r="K112" s="1">
        <v>177.76</v>
      </c>
      <c r="L112" s="1">
        <v>289.36</v>
      </c>
      <c r="M112">
        <f t="shared" si="26"/>
        <v>208.78</v>
      </c>
      <c r="O112" s="8">
        <f t="shared" si="27"/>
        <v>-1.1675868286717073E-2</v>
      </c>
      <c r="P112" s="8">
        <f t="shared" si="28"/>
        <v>-2.241403778892026E-2</v>
      </c>
      <c r="Q112" s="8">
        <f t="shared" si="29"/>
        <v>-8.274231678486843E-3</v>
      </c>
      <c r="R112" s="8">
        <f t="shared" si="30"/>
        <v>-1.3840830449827091E-2</v>
      </c>
      <c r="S112" s="8">
        <f t="shared" si="31"/>
        <v>-1.8909899888765236E-2</v>
      </c>
      <c r="T112" s="8">
        <f t="shared" si="32"/>
        <v>-2.4870466321243567E-2</v>
      </c>
      <c r="U112" s="8">
        <f t="shared" si="33"/>
        <v>2.2541780023319191E-2</v>
      </c>
      <c r="V112" s="8">
        <f t="shared" si="34"/>
        <v>0.1137082095986206</v>
      </c>
      <c r="W112" s="8">
        <f t="shared" si="35"/>
        <v>0.14203612479474548</v>
      </c>
      <c r="X112" s="8">
        <f t="shared" si="36"/>
        <v>-6.6100360036003614E-2</v>
      </c>
      <c r="Y112" s="8">
        <f t="shared" si="37"/>
        <v>-8.6051976776334582E-3</v>
      </c>
      <c r="Z112" s="8">
        <f t="shared" si="38"/>
        <v>0.1137082095986206</v>
      </c>
      <c r="AB112" s="26">
        <f t="shared" si="39"/>
        <v>-1.6196792779142127E-2</v>
      </c>
      <c r="AC112" s="26">
        <f t="shared" si="40"/>
        <v>-2.4930807807496853E-2</v>
      </c>
      <c r="AD112" s="26">
        <f t="shared" si="41"/>
        <v>-1.0566440001937787E-2</v>
      </c>
      <c r="AE112" s="26">
        <f t="shared" si="42"/>
        <v>-1.6053589722336409E-2</v>
      </c>
      <c r="AF112" s="26">
        <f t="shared" si="43"/>
        <v>-2.109100930021001E-2</v>
      </c>
      <c r="AG112" s="26">
        <f t="shared" si="44"/>
        <v>-2.7048468292165177E-2</v>
      </c>
      <c r="AH112" s="26">
        <f t="shared" si="45"/>
        <v>1.7198399978258786E-2</v>
      </c>
      <c r="AI112" s="26">
        <f t="shared" si="46"/>
        <v>0.10130644346958323</v>
      </c>
      <c r="AJ112" s="26">
        <f t="shared" si="47"/>
        <v>0.13180691882310319</v>
      </c>
      <c r="AK112" s="26">
        <f t="shared" si="48"/>
        <v>-6.4533444754132196E-2</v>
      </c>
      <c r="AL112" s="26">
        <f t="shared" si="49"/>
        <v>-5.0809625638777514E-3</v>
      </c>
      <c r="AM112" s="26">
        <f t="shared" si="50"/>
        <v>0.10130644346958323</v>
      </c>
    </row>
    <row r="113" spans="1:39" x14ac:dyDescent="0.2">
      <c r="A113" s="5">
        <v>28763</v>
      </c>
      <c r="B113" s="14">
        <v>5.2302783356499996</v>
      </c>
      <c r="C113" s="14">
        <v>7.6042857141999995</v>
      </c>
      <c r="D113" s="1">
        <v>8.39</v>
      </c>
      <c r="E113" s="1">
        <v>8.5499999999999989</v>
      </c>
      <c r="F113" s="1">
        <v>8.82</v>
      </c>
      <c r="G113" s="1">
        <v>9.41</v>
      </c>
      <c r="H113" s="1">
        <v>105.24000000000001</v>
      </c>
      <c r="I113" s="1">
        <v>116.26</v>
      </c>
      <c r="J113" s="1">
        <v>13.91</v>
      </c>
      <c r="K113" s="1">
        <v>166.01</v>
      </c>
      <c r="L113" s="1">
        <v>286.87</v>
      </c>
      <c r="M113">
        <f t="shared" si="26"/>
        <v>232.52</v>
      </c>
      <c r="O113" s="8">
        <f t="shared" si="27"/>
        <v>-3.2763253984398721E-2</v>
      </c>
      <c r="P113" s="8">
        <f t="shared" si="28"/>
        <v>-2.4102949453587486E-2</v>
      </c>
      <c r="Q113" s="8">
        <f t="shared" si="29"/>
        <v>-7.15137067938032E-3</v>
      </c>
      <c r="R113" s="8">
        <f t="shared" si="30"/>
        <v>-7.0175438596489226E-3</v>
      </c>
      <c r="S113" s="8">
        <f t="shared" si="31"/>
        <v>-9.0702947845805459E-3</v>
      </c>
      <c r="T113" s="8">
        <f t="shared" si="32"/>
        <v>-1.1689691817215908E-2</v>
      </c>
      <c r="U113" s="8">
        <f t="shared" si="33"/>
        <v>-2.204484986697075E-2</v>
      </c>
      <c r="V113" s="8">
        <f t="shared" si="34"/>
        <v>6.6660932392912375E-2</v>
      </c>
      <c r="W113" s="8">
        <f t="shared" si="35"/>
        <v>0</v>
      </c>
      <c r="X113" s="8">
        <f t="shared" si="36"/>
        <v>-7.1080055418348831E-3</v>
      </c>
      <c r="Y113" s="8">
        <f t="shared" si="37"/>
        <v>2.6213964513542631E-2</v>
      </c>
      <c r="Z113" s="8">
        <f t="shared" si="38"/>
        <v>6.6660932392912375E-2</v>
      </c>
      <c r="AB113" s="26">
        <f t="shared" si="39"/>
        <v>-3.7284178476823776E-2</v>
      </c>
      <c r="AC113" s="26">
        <f t="shared" si="40"/>
        <v>-2.6619719472164079E-2</v>
      </c>
      <c r="AD113" s="26">
        <f t="shared" si="41"/>
        <v>-9.4435790028312636E-3</v>
      </c>
      <c r="AE113" s="26">
        <f t="shared" si="42"/>
        <v>-9.2303031321582414E-3</v>
      </c>
      <c r="AF113" s="26">
        <f t="shared" si="43"/>
        <v>-1.1251404196025319E-2</v>
      </c>
      <c r="AG113" s="26">
        <f t="shared" si="44"/>
        <v>-1.3867693788137517E-2</v>
      </c>
      <c r="AH113" s="26">
        <f t="shared" si="45"/>
        <v>-2.7388229912031156E-2</v>
      </c>
      <c r="AI113" s="26">
        <f t="shared" si="46"/>
        <v>5.4259166263874996E-2</v>
      </c>
      <c r="AJ113" s="26">
        <f t="shared" si="47"/>
        <v>-1.0229205971642284E-2</v>
      </c>
      <c r="AK113" s="26">
        <f t="shared" si="48"/>
        <v>-5.5410902599634685E-3</v>
      </c>
      <c r="AL113" s="26">
        <f t="shared" si="49"/>
        <v>2.9738199627298338E-2</v>
      </c>
      <c r="AM113" s="26">
        <f t="shared" si="50"/>
        <v>5.4259166263874996E-2</v>
      </c>
    </row>
    <row r="114" spans="1:39" x14ac:dyDescent="0.2">
      <c r="A114" s="5">
        <v>28794</v>
      </c>
      <c r="B114" s="14">
        <v>5.0589173981300002</v>
      </c>
      <c r="C114" s="14">
        <v>7.4209999999999994</v>
      </c>
      <c r="D114" s="1">
        <v>8.33</v>
      </c>
      <c r="E114" s="1">
        <v>8.49</v>
      </c>
      <c r="F114" s="1">
        <v>8.74</v>
      </c>
      <c r="G114" s="1">
        <v>9.2999999999999989</v>
      </c>
      <c r="H114" s="1">
        <v>102.92</v>
      </c>
      <c r="I114" s="1">
        <v>124.01</v>
      </c>
      <c r="J114" s="1">
        <v>13.91</v>
      </c>
      <c r="K114" s="1">
        <v>164.82999999999998</v>
      </c>
      <c r="L114" s="1">
        <v>294.39</v>
      </c>
      <c r="M114">
        <f t="shared" si="26"/>
        <v>248.02</v>
      </c>
      <c r="O114" s="8">
        <f t="shared" si="27"/>
        <v>-3.4053124216592123E-2</v>
      </c>
      <c r="P114" s="8">
        <f t="shared" si="28"/>
        <v>-1.6163235197412695E-2</v>
      </c>
      <c r="Q114" s="8">
        <f t="shared" si="29"/>
        <v>-8.4033613445378963E-3</v>
      </c>
      <c r="R114" s="8">
        <f t="shared" si="30"/>
        <v>-2.3557126030623321E-3</v>
      </c>
      <c r="S114" s="8">
        <f t="shared" si="31"/>
        <v>-4.5766590389016981E-3</v>
      </c>
      <c r="T114" s="8">
        <f t="shared" si="32"/>
        <v>-6.4516129032257119E-3</v>
      </c>
      <c r="U114" s="8">
        <f t="shared" si="33"/>
        <v>-7.9673532841041395E-3</v>
      </c>
      <c r="V114" s="8">
        <f t="shared" si="34"/>
        <v>5.2415127812273088E-2</v>
      </c>
      <c r="W114" s="8">
        <f t="shared" si="35"/>
        <v>0</v>
      </c>
      <c r="X114" s="8">
        <f t="shared" si="36"/>
        <v>1.6987198932232328E-3</v>
      </c>
      <c r="Y114" s="8">
        <f t="shared" si="37"/>
        <v>9.2054757294743883E-3</v>
      </c>
      <c r="Z114" s="8">
        <f t="shared" si="38"/>
        <v>5.2415127812273088E-2</v>
      </c>
      <c r="AB114" s="26">
        <f t="shared" si="39"/>
        <v>-3.8574048709017178E-2</v>
      </c>
      <c r="AC114" s="26">
        <f t="shared" si="40"/>
        <v>-1.8680005215989288E-2</v>
      </c>
      <c r="AD114" s="26">
        <f t="shared" si="41"/>
        <v>-1.069556966798884E-2</v>
      </c>
      <c r="AE114" s="26">
        <f t="shared" si="42"/>
        <v>-4.5684718755716509E-3</v>
      </c>
      <c r="AF114" s="26">
        <f t="shared" si="43"/>
        <v>-6.757768450346471E-3</v>
      </c>
      <c r="AG114" s="26">
        <f t="shared" si="44"/>
        <v>-8.6296148741473212E-3</v>
      </c>
      <c r="AH114" s="26">
        <f t="shared" si="45"/>
        <v>-1.3310733329164545E-2</v>
      </c>
      <c r="AI114" s="26">
        <f t="shared" si="46"/>
        <v>4.0013361683235708E-2</v>
      </c>
      <c r="AJ114" s="26">
        <f t="shared" si="47"/>
        <v>-1.0229205971642284E-2</v>
      </c>
      <c r="AK114" s="26">
        <f t="shared" si="48"/>
        <v>3.2656351750946474E-3</v>
      </c>
      <c r="AL114" s="26">
        <f t="shared" si="49"/>
        <v>1.2729710843230095E-2</v>
      </c>
      <c r="AM114" s="26">
        <f t="shared" si="50"/>
        <v>4.0013361683235708E-2</v>
      </c>
    </row>
    <row r="115" spans="1:39" x14ac:dyDescent="0.2">
      <c r="A115" s="5">
        <v>28824</v>
      </c>
      <c r="B115" s="14">
        <v>4.8866454555700001</v>
      </c>
      <c r="C115" s="14">
        <v>7.3010526316000002</v>
      </c>
      <c r="D115" s="1">
        <v>8.26</v>
      </c>
      <c r="E115" s="1">
        <v>8.4700000000000006</v>
      </c>
      <c r="F115" s="1">
        <v>8.6999999999999993</v>
      </c>
      <c r="G115" s="1">
        <v>9.24</v>
      </c>
      <c r="H115" s="1">
        <v>102.10000000000001</v>
      </c>
      <c r="I115" s="1">
        <v>130.51</v>
      </c>
      <c r="J115" s="1">
        <v>13.91</v>
      </c>
      <c r="K115" s="1">
        <v>165.10999999999999</v>
      </c>
      <c r="L115" s="1">
        <v>297.09999999999997</v>
      </c>
      <c r="M115">
        <f t="shared" si="26"/>
        <v>261.02</v>
      </c>
      <c r="O115" s="8">
        <f t="shared" si="27"/>
        <v>-8.625512208575703E-2</v>
      </c>
      <c r="P115" s="8">
        <f t="shared" si="28"/>
        <v>-5.7794641922411349E-2</v>
      </c>
      <c r="Q115" s="8">
        <f t="shared" si="29"/>
        <v>-3.2687651331719025E-2</v>
      </c>
      <c r="R115" s="8">
        <f t="shared" si="30"/>
        <v>-2.5974025974026094E-2</v>
      </c>
      <c r="S115" s="8">
        <f t="shared" si="31"/>
        <v>-1.8390804597701149E-2</v>
      </c>
      <c r="T115" s="8">
        <f t="shared" si="32"/>
        <v>-1.1904761904762085E-2</v>
      </c>
      <c r="U115" s="8">
        <f t="shared" si="33"/>
        <v>5.2497551420176203E-2</v>
      </c>
      <c r="V115" s="8">
        <f t="shared" si="34"/>
        <v>3.164508466784155E-2</v>
      </c>
      <c r="W115" s="8">
        <f t="shared" si="35"/>
        <v>0</v>
      </c>
      <c r="X115" s="8">
        <f t="shared" si="36"/>
        <v>3.0282841741869015E-2</v>
      </c>
      <c r="Y115" s="8">
        <f t="shared" si="37"/>
        <v>-1.3497139010434145E-2</v>
      </c>
      <c r="Z115" s="8">
        <f t="shared" si="38"/>
        <v>3.164508466784155E-2</v>
      </c>
      <c r="AB115" s="26">
        <f t="shared" si="39"/>
        <v>-9.0776046578182085E-2</v>
      </c>
      <c r="AC115" s="26">
        <f t="shared" si="40"/>
        <v>-6.0311411940987943E-2</v>
      </c>
      <c r="AD115" s="26">
        <f t="shared" si="41"/>
        <v>-3.4979859655169969E-2</v>
      </c>
      <c r="AE115" s="26">
        <f t="shared" si="42"/>
        <v>-2.8186785246535413E-2</v>
      </c>
      <c r="AF115" s="26">
        <f t="shared" si="43"/>
        <v>-2.0571914009145924E-2</v>
      </c>
      <c r="AG115" s="26">
        <f t="shared" si="44"/>
        <v>-1.4082763875683694E-2</v>
      </c>
      <c r="AH115" s="26">
        <f t="shared" si="45"/>
        <v>4.7154171375115794E-2</v>
      </c>
      <c r="AI115" s="26">
        <f t="shared" si="46"/>
        <v>1.924331853880417E-2</v>
      </c>
      <c r="AJ115" s="26">
        <f t="shared" si="47"/>
        <v>-1.0229205971642284E-2</v>
      </c>
      <c r="AK115" s="26">
        <f t="shared" si="48"/>
        <v>3.1849757023740433E-2</v>
      </c>
      <c r="AL115" s="26">
        <f t="shared" si="49"/>
        <v>-9.9729038966784381E-3</v>
      </c>
      <c r="AM115" s="26">
        <f t="shared" si="50"/>
        <v>1.924331853880417E-2</v>
      </c>
    </row>
    <row r="116" spans="1:39" x14ac:dyDescent="0.2">
      <c r="A116" s="5">
        <v>28855</v>
      </c>
      <c r="B116" s="14">
        <v>4.4651472552099998</v>
      </c>
      <c r="C116" s="14">
        <v>6.8790909090999994</v>
      </c>
      <c r="D116" s="1">
        <v>7.99</v>
      </c>
      <c r="E116" s="1">
        <v>8.25</v>
      </c>
      <c r="F116" s="1">
        <v>8.5399999999999991</v>
      </c>
      <c r="G116" s="1">
        <v>9.129999999999999</v>
      </c>
      <c r="H116" s="1">
        <v>107.46000000000001</v>
      </c>
      <c r="I116" s="1">
        <v>134.63999999999999</v>
      </c>
      <c r="J116" s="1">
        <v>13.91</v>
      </c>
      <c r="K116" s="1">
        <v>170.10999999999999</v>
      </c>
      <c r="L116" s="1">
        <v>293.08999999999997</v>
      </c>
      <c r="M116">
        <f t="shared" si="26"/>
        <v>269.27999999999997</v>
      </c>
      <c r="O116" s="8">
        <f t="shared" si="27"/>
        <v>6.3000650460467211E-2</v>
      </c>
      <c r="P116" s="8">
        <f t="shared" si="28"/>
        <v>5.0041848370490305E-2</v>
      </c>
      <c r="Q116" s="8">
        <f t="shared" si="29"/>
        <v>-2.5031289111390187E-3</v>
      </c>
      <c r="R116" s="8">
        <f t="shared" si="30"/>
        <v>-9.6969696969697594E-3</v>
      </c>
      <c r="S116" s="8">
        <f t="shared" si="31"/>
        <v>-9.3676814988290502E-3</v>
      </c>
      <c r="T116" s="8">
        <f t="shared" si="32"/>
        <v>-4.3811610076669449E-3</v>
      </c>
      <c r="U116" s="8">
        <f t="shared" si="33"/>
        <v>-5.043737204541221E-2</v>
      </c>
      <c r="V116" s="8">
        <f t="shared" si="34"/>
        <v>-1.6711229946524075E-2</v>
      </c>
      <c r="W116" s="8">
        <f t="shared" si="35"/>
        <v>0</v>
      </c>
      <c r="X116" s="8">
        <f t="shared" si="36"/>
        <v>8.229968843689317E-3</v>
      </c>
      <c r="Y116" s="8">
        <f t="shared" si="37"/>
        <v>-1.5865433825787201E-2</v>
      </c>
      <c r="Z116" s="8">
        <f t="shared" si="38"/>
        <v>-1.6711229946524075E-2</v>
      </c>
      <c r="AB116" s="26">
        <f t="shared" si="39"/>
        <v>5.8479725968042157E-2</v>
      </c>
      <c r="AC116" s="26">
        <f t="shared" si="40"/>
        <v>4.7525078351913712E-2</v>
      </c>
      <c r="AD116" s="26">
        <f t="shared" si="41"/>
        <v>-4.7953372345899622E-3</v>
      </c>
      <c r="AE116" s="26">
        <f t="shared" si="42"/>
        <v>-1.1909728969479078E-2</v>
      </c>
      <c r="AF116" s="26">
        <f t="shared" si="43"/>
        <v>-1.1548790910273823E-2</v>
      </c>
      <c r="AG116" s="26">
        <f t="shared" si="44"/>
        <v>-6.5591629785885543E-3</v>
      </c>
      <c r="AH116" s="26">
        <f t="shared" si="45"/>
        <v>-5.5780752090472618E-2</v>
      </c>
      <c r="AI116" s="26">
        <f t="shared" si="46"/>
        <v>-2.9112996075561455E-2</v>
      </c>
      <c r="AJ116" s="26">
        <f t="shared" si="47"/>
        <v>-1.0229205971642284E-2</v>
      </c>
      <c r="AK116" s="26">
        <f t="shared" si="48"/>
        <v>9.7968841255607307E-3</v>
      </c>
      <c r="AL116" s="26">
        <f t="shared" si="49"/>
        <v>-1.2341198712031494E-2</v>
      </c>
      <c r="AM116" s="26">
        <f t="shared" si="50"/>
        <v>-2.9112996075561455E-2</v>
      </c>
    </row>
    <row r="117" spans="1:39" x14ac:dyDescent="0.2">
      <c r="A117" s="5">
        <v>28886</v>
      </c>
      <c r="B117" s="14">
        <v>4.7464544366899997</v>
      </c>
      <c r="C117" s="14">
        <v>7.2233333332999994</v>
      </c>
      <c r="D117" s="1">
        <v>7.97</v>
      </c>
      <c r="E117" s="1">
        <v>8.17</v>
      </c>
      <c r="F117" s="1">
        <v>8.4599999999999991</v>
      </c>
      <c r="G117" s="1">
        <v>9.09</v>
      </c>
      <c r="H117" s="1">
        <v>102.04</v>
      </c>
      <c r="I117" s="1">
        <v>132.38999999999999</v>
      </c>
      <c r="J117" s="1">
        <v>13.91</v>
      </c>
      <c r="K117" s="1">
        <v>171.51</v>
      </c>
      <c r="L117" s="1">
        <v>288.44</v>
      </c>
      <c r="M117">
        <f t="shared" si="26"/>
        <v>264.77999999999997</v>
      </c>
      <c r="O117" s="8">
        <f t="shared" si="27"/>
        <v>1.0413881468642083E-2</v>
      </c>
      <c r="P117" s="8">
        <f t="shared" si="28"/>
        <v>2.4603502288992329E-2</v>
      </c>
      <c r="Q117" s="8">
        <f t="shared" si="29"/>
        <v>1.0037641154328591E-2</v>
      </c>
      <c r="R117" s="8">
        <f t="shared" si="30"/>
        <v>1.2239902080783294E-2</v>
      </c>
      <c r="S117" s="8">
        <f t="shared" si="31"/>
        <v>4.7281323877068626E-3</v>
      </c>
      <c r="T117" s="8">
        <f t="shared" si="32"/>
        <v>4.4004400440043057E-3</v>
      </c>
      <c r="U117" s="8">
        <f t="shared" si="33"/>
        <v>-2.1658173265386216E-2</v>
      </c>
      <c r="V117" s="8">
        <f t="shared" si="34"/>
        <v>8.1199486366039686E-2</v>
      </c>
      <c r="W117" s="8">
        <f t="shared" si="35"/>
        <v>0</v>
      </c>
      <c r="X117" s="8">
        <f t="shared" si="36"/>
        <v>-1.1661127631040769E-3</v>
      </c>
      <c r="Y117" s="8">
        <f t="shared" si="37"/>
        <v>-1.9484121481070593E-2</v>
      </c>
      <c r="Z117" s="8">
        <f t="shared" si="38"/>
        <v>8.1199486366039686E-2</v>
      </c>
      <c r="AB117" s="26">
        <f t="shared" si="39"/>
        <v>5.8929569762170304E-3</v>
      </c>
      <c r="AC117" s="26">
        <f t="shared" si="40"/>
        <v>2.2086732270415736E-2</v>
      </c>
      <c r="AD117" s="26">
        <f t="shared" si="41"/>
        <v>7.7454328308776479E-3</v>
      </c>
      <c r="AE117" s="26">
        <f t="shared" si="42"/>
        <v>1.0027142808273975E-2</v>
      </c>
      <c r="AF117" s="26">
        <f t="shared" si="43"/>
        <v>2.5470229762620893E-3</v>
      </c>
      <c r="AG117" s="26">
        <f t="shared" si="44"/>
        <v>2.2224380730826963E-3</v>
      </c>
      <c r="AH117" s="26">
        <f t="shared" si="45"/>
        <v>-2.7001553310446621E-2</v>
      </c>
      <c r="AI117" s="26">
        <f t="shared" si="46"/>
        <v>6.8797720237002313E-2</v>
      </c>
      <c r="AJ117" s="26">
        <f t="shared" si="47"/>
        <v>-1.0229205971642284E-2</v>
      </c>
      <c r="AK117" s="26">
        <f t="shared" si="48"/>
        <v>4.008025187673377E-4</v>
      </c>
      <c r="AL117" s="26">
        <f t="shared" si="49"/>
        <v>-1.5959886367314886E-2</v>
      </c>
      <c r="AM117" s="26">
        <f t="shared" si="50"/>
        <v>6.8797720237002313E-2</v>
      </c>
    </row>
    <row r="118" spans="1:39" x14ac:dyDescent="0.2">
      <c r="A118" s="5">
        <v>28914</v>
      </c>
      <c r="B118" s="14">
        <v>4.7958834505899999</v>
      </c>
      <c r="C118" s="14">
        <v>7.4010526314999998</v>
      </c>
      <c r="D118" s="1">
        <v>8.0499999999999989</v>
      </c>
      <c r="E118" s="1">
        <v>8.27</v>
      </c>
      <c r="F118" s="1">
        <v>8.5</v>
      </c>
      <c r="G118" s="1">
        <v>9.129999999999999</v>
      </c>
      <c r="H118" s="1">
        <v>99.83</v>
      </c>
      <c r="I118" s="1">
        <v>143.13999999999999</v>
      </c>
      <c r="J118" s="1">
        <v>13.91</v>
      </c>
      <c r="K118" s="1">
        <v>171.31</v>
      </c>
      <c r="L118" s="1">
        <v>282.82</v>
      </c>
      <c r="M118">
        <f t="shared" si="26"/>
        <v>286.27999999999997</v>
      </c>
      <c r="O118" s="8">
        <f t="shared" si="27"/>
        <v>-1.3558516944776944E-2</v>
      </c>
      <c r="P118" s="8">
        <f t="shared" si="28"/>
        <v>9.3158867978522242E-3</v>
      </c>
      <c r="Q118" s="8">
        <f t="shared" si="29"/>
        <v>7.4534161490684703E-3</v>
      </c>
      <c r="R118" s="8">
        <f t="shared" si="30"/>
        <v>2.4183796856105388E-3</v>
      </c>
      <c r="S118" s="8">
        <f t="shared" si="31"/>
        <v>7.058823529411784E-3</v>
      </c>
      <c r="T118" s="8">
        <f t="shared" si="32"/>
        <v>0</v>
      </c>
      <c r="U118" s="8">
        <f t="shared" si="33"/>
        <v>-1.4023840528899045E-2</v>
      </c>
      <c r="V118" s="8">
        <f t="shared" si="34"/>
        <v>4.0170462484281133E-2</v>
      </c>
      <c r="W118" s="8">
        <f t="shared" si="35"/>
        <v>0</v>
      </c>
      <c r="X118" s="8">
        <f t="shared" si="36"/>
        <v>4.086159593718941E-3</v>
      </c>
      <c r="Y118" s="8">
        <f t="shared" si="37"/>
        <v>-1.8598401810338672E-2</v>
      </c>
      <c r="Z118" s="8">
        <f t="shared" si="38"/>
        <v>4.0170462484281133E-2</v>
      </c>
      <c r="AB118" s="26">
        <f t="shared" si="39"/>
        <v>-1.8079441437201998E-2</v>
      </c>
      <c r="AC118" s="26">
        <f t="shared" si="40"/>
        <v>6.7991167792756301E-3</v>
      </c>
      <c r="AD118" s="26">
        <f t="shared" si="41"/>
        <v>5.1612078256175267E-3</v>
      </c>
      <c r="AE118" s="26">
        <f t="shared" si="42"/>
        <v>2.0562041310122044E-4</v>
      </c>
      <c r="AF118" s="26">
        <f t="shared" si="43"/>
        <v>4.8777141179670112E-3</v>
      </c>
      <c r="AG118" s="26">
        <f t="shared" si="44"/>
        <v>-2.1780019709216093E-3</v>
      </c>
      <c r="AH118" s="26">
        <f t="shared" si="45"/>
        <v>-1.936722057395945E-2</v>
      </c>
      <c r="AI118" s="26">
        <f t="shared" si="46"/>
        <v>2.7768696355243754E-2</v>
      </c>
      <c r="AJ118" s="26">
        <f t="shared" si="47"/>
        <v>-1.0229205971642284E-2</v>
      </c>
      <c r="AK118" s="26">
        <f t="shared" si="48"/>
        <v>5.6530748755903555E-3</v>
      </c>
      <c r="AL118" s="26">
        <f t="shared" si="49"/>
        <v>-1.5074166696582965E-2</v>
      </c>
      <c r="AM118" s="26">
        <f t="shared" si="50"/>
        <v>2.7768696355243754E-2</v>
      </c>
    </row>
    <row r="119" spans="1:39" x14ac:dyDescent="0.2">
      <c r="A119" s="5">
        <v>28945</v>
      </c>
      <c r="B119" s="14">
        <v>4.7308583835600002</v>
      </c>
      <c r="C119" s="14">
        <v>7.47</v>
      </c>
      <c r="D119" s="1">
        <v>8.11</v>
      </c>
      <c r="E119" s="1">
        <v>8.2899999999999991</v>
      </c>
      <c r="F119" s="1">
        <v>8.56</v>
      </c>
      <c r="G119" s="1">
        <v>9.129999999999999</v>
      </c>
      <c r="H119" s="1">
        <v>98.43</v>
      </c>
      <c r="I119" s="1">
        <v>148.88999999999999</v>
      </c>
      <c r="J119" s="1">
        <v>13.91</v>
      </c>
      <c r="K119" s="1">
        <v>172.01</v>
      </c>
      <c r="L119" s="1">
        <v>277.56</v>
      </c>
      <c r="M119">
        <f t="shared" si="26"/>
        <v>297.77999999999997</v>
      </c>
      <c r="O119" s="8">
        <f t="shared" si="27"/>
        <v>-1.4715439650851203E-2</v>
      </c>
      <c r="P119" s="8">
        <f t="shared" si="28"/>
        <v>-1.1981258366800529E-2</v>
      </c>
      <c r="Q119" s="8">
        <f t="shared" si="29"/>
        <v>-7.3982737361283357E-3</v>
      </c>
      <c r="R119" s="8">
        <f t="shared" si="30"/>
        <v>0</v>
      </c>
      <c r="S119" s="8">
        <f t="shared" si="31"/>
        <v>0</v>
      </c>
      <c r="T119" s="8">
        <f t="shared" si="32"/>
        <v>-5.4764512595836257E-3</v>
      </c>
      <c r="U119" s="8">
        <f t="shared" si="33"/>
        <v>2.0319008432378993E-4</v>
      </c>
      <c r="V119" s="8">
        <f t="shared" si="34"/>
        <v>-1.0074551682450084E-2</v>
      </c>
      <c r="W119" s="8">
        <f t="shared" si="35"/>
        <v>0</v>
      </c>
      <c r="X119" s="8">
        <f t="shared" si="36"/>
        <v>-4.6508923899779564E-4</v>
      </c>
      <c r="Y119" s="8">
        <f t="shared" si="37"/>
        <v>8.2864966133433526E-4</v>
      </c>
      <c r="Z119" s="8">
        <f t="shared" si="38"/>
        <v>-1.0074551682450084E-2</v>
      </c>
      <c r="AB119" s="26">
        <f t="shared" si="39"/>
        <v>-1.9236364143276258E-2</v>
      </c>
      <c r="AC119" s="26">
        <f t="shared" si="40"/>
        <v>-1.4498028385377122E-2</v>
      </c>
      <c r="AD119" s="26">
        <f t="shared" si="41"/>
        <v>-9.6904820595792793E-3</v>
      </c>
      <c r="AE119" s="26">
        <f t="shared" si="42"/>
        <v>-2.2127592725093184E-3</v>
      </c>
      <c r="AF119" s="26">
        <f t="shared" si="43"/>
        <v>-2.1811094114447733E-3</v>
      </c>
      <c r="AG119" s="26">
        <f t="shared" si="44"/>
        <v>-7.654453230505235E-3</v>
      </c>
      <c r="AH119" s="26">
        <f t="shared" si="45"/>
        <v>-5.1401899607366151E-3</v>
      </c>
      <c r="AI119" s="26">
        <f t="shared" si="46"/>
        <v>-2.2476317811487463E-2</v>
      </c>
      <c r="AJ119" s="26">
        <f t="shared" si="47"/>
        <v>-1.0229205971642284E-2</v>
      </c>
      <c r="AK119" s="26">
        <f t="shared" si="48"/>
        <v>1.1018260428736189E-3</v>
      </c>
      <c r="AL119" s="26">
        <f t="shared" si="49"/>
        <v>4.3528847750900421E-3</v>
      </c>
      <c r="AM119" s="26">
        <f t="shared" si="50"/>
        <v>-2.2476317811487463E-2</v>
      </c>
    </row>
    <row r="120" spans="1:39" x14ac:dyDescent="0.2">
      <c r="A120" s="5">
        <v>28975</v>
      </c>
      <c r="B120" s="14">
        <v>4.6612417225199998</v>
      </c>
      <c r="C120" s="14">
        <v>7.3804999999999996</v>
      </c>
      <c r="D120" s="1">
        <v>8.0499999999999989</v>
      </c>
      <c r="E120" s="1">
        <v>8.2899999999999991</v>
      </c>
      <c r="F120" s="1">
        <v>8.56</v>
      </c>
      <c r="G120" s="1">
        <v>9.08</v>
      </c>
      <c r="H120" s="1">
        <v>98.45</v>
      </c>
      <c r="I120" s="1">
        <v>147.38999999999999</v>
      </c>
      <c r="J120" s="1">
        <v>13.91</v>
      </c>
      <c r="K120" s="1">
        <v>171.92999999999998</v>
      </c>
      <c r="L120" s="1">
        <v>277.78999999999996</v>
      </c>
      <c r="M120">
        <f t="shared" si="26"/>
        <v>294.77999999999997</v>
      </c>
      <c r="O120" s="8">
        <f t="shared" si="27"/>
        <v>9.3725758554699334E-2</v>
      </c>
      <c r="P120" s="8">
        <f t="shared" si="28"/>
        <v>1.1674909111848875E-2</v>
      </c>
      <c r="Q120" s="8">
        <f t="shared" si="29"/>
        <v>1.2422360248449671E-3</v>
      </c>
      <c r="R120" s="8">
        <f t="shared" si="30"/>
        <v>0</v>
      </c>
      <c r="S120" s="8">
        <f t="shared" si="31"/>
        <v>0</v>
      </c>
      <c r="T120" s="8">
        <f t="shared" si="32"/>
        <v>-6.6079295154185536E-3</v>
      </c>
      <c r="U120" s="8">
        <f t="shared" si="33"/>
        <v>-2.3565261554088335E-2</v>
      </c>
      <c r="V120" s="8">
        <f t="shared" si="34"/>
        <v>-2.8360132980527863E-2</v>
      </c>
      <c r="W120" s="8">
        <f t="shared" si="35"/>
        <v>0</v>
      </c>
      <c r="X120" s="8">
        <f t="shared" si="36"/>
        <v>-5.816320595586344E-5</v>
      </c>
      <c r="Y120" s="8">
        <f t="shared" si="37"/>
        <v>-1.7999208034846781E-3</v>
      </c>
      <c r="Z120" s="8">
        <f t="shared" si="38"/>
        <v>-2.8360132980527863E-2</v>
      </c>
      <c r="AB120" s="26">
        <f t="shared" si="39"/>
        <v>8.920483406227428E-2</v>
      </c>
      <c r="AC120" s="26">
        <f t="shared" si="40"/>
        <v>9.1581390932722814E-3</v>
      </c>
      <c r="AD120" s="26">
        <f t="shared" si="41"/>
        <v>-1.0499722986059769E-3</v>
      </c>
      <c r="AE120" s="26">
        <f t="shared" si="42"/>
        <v>-2.2127592725093184E-3</v>
      </c>
      <c r="AF120" s="26">
        <f t="shared" si="43"/>
        <v>-2.1811094114447733E-3</v>
      </c>
      <c r="AG120" s="26">
        <f t="shared" si="44"/>
        <v>-8.7859314863401629E-3</v>
      </c>
      <c r="AH120" s="26">
        <f t="shared" si="45"/>
        <v>-2.890864159914874E-2</v>
      </c>
      <c r="AI120" s="26">
        <f t="shared" si="46"/>
        <v>-4.0761899109565243E-2</v>
      </c>
      <c r="AJ120" s="26">
        <f t="shared" si="47"/>
        <v>-1.0229205971642284E-2</v>
      </c>
      <c r="AK120" s="26">
        <f t="shared" si="48"/>
        <v>1.5087520759155511E-3</v>
      </c>
      <c r="AL120" s="26">
        <f t="shared" si="49"/>
        <v>1.7243143102710283E-3</v>
      </c>
      <c r="AM120" s="26">
        <f t="shared" si="50"/>
        <v>-4.0761899109565243E-2</v>
      </c>
    </row>
    <row r="121" spans="1:39" x14ac:dyDescent="0.2">
      <c r="A121" s="5">
        <v>29006</v>
      </c>
      <c r="B121" s="14">
        <v>5.0981201387699997</v>
      </c>
      <c r="C121" s="14">
        <v>7.4666666667000001</v>
      </c>
      <c r="D121" s="1">
        <v>8.06</v>
      </c>
      <c r="E121" s="1">
        <v>8.2899999999999991</v>
      </c>
      <c r="F121" s="1">
        <v>8.56</v>
      </c>
      <c r="G121" s="1">
        <v>9.02</v>
      </c>
      <c r="H121" s="1">
        <v>96.13000000000001</v>
      </c>
      <c r="I121" s="1">
        <v>143.20999999999998</v>
      </c>
      <c r="J121" s="1">
        <v>13.91</v>
      </c>
      <c r="K121" s="1">
        <v>171.92</v>
      </c>
      <c r="L121" s="1">
        <v>277.28999999999996</v>
      </c>
      <c r="M121">
        <f t="shared" si="26"/>
        <v>286.41999999999996</v>
      </c>
      <c r="O121" s="8">
        <f t="shared" si="27"/>
        <v>1.2261784696796507E-2</v>
      </c>
      <c r="P121" s="8">
        <f t="shared" si="28"/>
        <v>-2.4269480517748909E-2</v>
      </c>
      <c r="Q121" s="8">
        <f t="shared" si="29"/>
        <v>-1.2406947890818976E-2</v>
      </c>
      <c r="R121" s="8">
        <f t="shared" si="30"/>
        <v>-1.0856453558504175E-2</v>
      </c>
      <c r="S121" s="8">
        <f t="shared" si="31"/>
        <v>-1.0514018691588745E-2</v>
      </c>
      <c r="T121" s="8">
        <f t="shared" si="32"/>
        <v>-1.1086474501108556E-2</v>
      </c>
      <c r="U121" s="8">
        <f t="shared" si="33"/>
        <v>4.5355248101529133E-2</v>
      </c>
      <c r="V121" s="8">
        <f t="shared" si="34"/>
        <v>-4.8879268207524529E-4</v>
      </c>
      <c r="W121" s="8">
        <f t="shared" si="35"/>
        <v>0</v>
      </c>
      <c r="X121" s="8">
        <f t="shared" si="36"/>
        <v>3.489995346672714E-4</v>
      </c>
      <c r="Y121" s="8">
        <f t="shared" si="37"/>
        <v>-3.4945364059288053E-2</v>
      </c>
      <c r="Z121" s="8">
        <f t="shared" si="38"/>
        <v>-4.8879268207524529E-4</v>
      </c>
      <c r="AB121" s="26">
        <f t="shared" si="39"/>
        <v>7.7408602043714542E-3</v>
      </c>
      <c r="AC121" s="26">
        <f t="shared" si="40"/>
        <v>-2.6786250536325502E-2</v>
      </c>
      <c r="AD121" s="26">
        <f t="shared" si="41"/>
        <v>-1.4699156214269919E-2</v>
      </c>
      <c r="AE121" s="26">
        <f t="shared" si="42"/>
        <v>-1.3069212831013494E-2</v>
      </c>
      <c r="AF121" s="26">
        <f t="shared" si="43"/>
        <v>-1.2695128103033517E-2</v>
      </c>
      <c r="AG121" s="26">
        <f t="shared" si="44"/>
        <v>-1.3264476472030166E-2</v>
      </c>
      <c r="AH121" s="26">
        <f t="shared" si="45"/>
        <v>4.0011868056468725E-2</v>
      </c>
      <c r="AI121" s="26">
        <f t="shared" si="46"/>
        <v>-1.2890558811112625E-2</v>
      </c>
      <c r="AJ121" s="26">
        <f t="shared" si="47"/>
        <v>-1.0229205971642284E-2</v>
      </c>
      <c r="AK121" s="26">
        <f t="shared" si="48"/>
        <v>1.915914816538686E-3</v>
      </c>
      <c r="AL121" s="26">
        <f t="shared" si="49"/>
        <v>-3.1421128945532346E-2</v>
      </c>
      <c r="AM121" s="26">
        <f t="shared" si="50"/>
        <v>-1.2890558811112625E-2</v>
      </c>
    </row>
    <row r="122" spans="1:39" x14ac:dyDescent="0.2">
      <c r="A122" s="5">
        <v>29036</v>
      </c>
      <c r="B122" s="14">
        <v>5.1606321902699994</v>
      </c>
      <c r="C122" s="14">
        <v>7.2854545454999995</v>
      </c>
      <c r="D122" s="1">
        <v>7.96</v>
      </c>
      <c r="E122" s="1">
        <v>8.1999999999999993</v>
      </c>
      <c r="F122" s="1">
        <v>8.4700000000000006</v>
      </c>
      <c r="G122" s="1">
        <v>8.92</v>
      </c>
      <c r="H122" s="1">
        <v>100.49000000000001</v>
      </c>
      <c r="I122" s="1">
        <v>143.13999999999999</v>
      </c>
      <c r="J122" s="1">
        <v>13.91</v>
      </c>
      <c r="K122" s="1">
        <v>171.98</v>
      </c>
      <c r="L122" s="1">
        <v>267.59999999999997</v>
      </c>
      <c r="M122">
        <f t="shared" si="26"/>
        <v>286.27999999999997</v>
      </c>
      <c r="O122" s="8">
        <f t="shared" si="27"/>
        <v>3.4155241761335109E-2</v>
      </c>
      <c r="P122" s="8">
        <f t="shared" si="28"/>
        <v>7.4868979223392529E-3</v>
      </c>
      <c r="Q122" s="8">
        <f t="shared" si="29"/>
        <v>-1.2562814070351536E-3</v>
      </c>
      <c r="R122" s="8">
        <f t="shared" si="30"/>
        <v>-8.5365853658536661E-3</v>
      </c>
      <c r="S122" s="8">
        <f t="shared" si="31"/>
        <v>-7.0838252656435508E-3</v>
      </c>
      <c r="T122" s="8">
        <f t="shared" si="32"/>
        <v>-4.48430493273555E-3</v>
      </c>
      <c r="U122" s="8">
        <f t="shared" si="33"/>
        <v>-1.6220519454672178E-2</v>
      </c>
      <c r="V122" s="8">
        <f t="shared" si="34"/>
        <v>8.7327092357132319E-3</v>
      </c>
      <c r="W122" s="8">
        <f t="shared" si="35"/>
        <v>0</v>
      </c>
      <c r="X122" s="8">
        <f t="shared" si="36"/>
        <v>9.7685777415978947E-3</v>
      </c>
      <c r="Y122" s="8">
        <f t="shared" si="37"/>
        <v>-2.9147982062779354E-3</v>
      </c>
      <c r="Z122" s="8">
        <f t="shared" si="38"/>
        <v>8.7327092357132319E-3</v>
      </c>
      <c r="AB122" s="26">
        <f t="shared" si="39"/>
        <v>2.9634317268910054E-2</v>
      </c>
      <c r="AC122" s="26">
        <f t="shared" si="40"/>
        <v>4.9701279037626589E-3</v>
      </c>
      <c r="AD122" s="26">
        <f t="shared" si="41"/>
        <v>-3.5484897304860975E-3</v>
      </c>
      <c r="AE122" s="26">
        <f t="shared" si="42"/>
        <v>-1.0749344638362985E-2</v>
      </c>
      <c r="AF122" s="26">
        <f t="shared" si="43"/>
        <v>-9.2649346770883236E-3</v>
      </c>
      <c r="AG122" s="26">
        <f t="shared" si="44"/>
        <v>-6.6623069036571593E-3</v>
      </c>
      <c r="AH122" s="26">
        <f t="shared" si="45"/>
        <v>-2.1563899499732583E-2</v>
      </c>
      <c r="AI122" s="26">
        <f t="shared" si="46"/>
        <v>-3.6690568933241477E-3</v>
      </c>
      <c r="AJ122" s="26">
        <f t="shared" si="47"/>
        <v>-1.0229205971642284E-2</v>
      </c>
      <c r="AK122" s="26">
        <f t="shared" si="48"/>
        <v>1.1335493023469308E-2</v>
      </c>
      <c r="AL122" s="26">
        <f t="shared" si="49"/>
        <v>6.0943690747777097E-4</v>
      </c>
      <c r="AM122" s="26">
        <f t="shared" si="50"/>
        <v>-3.6690568933241477E-3</v>
      </c>
    </row>
    <row r="123" spans="1:39" x14ac:dyDescent="0.2">
      <c r="A123" s="5">
        <v>29067</v>
      </c>
      <c r="B123" s="14">
        <v>5.3368948303699995</v>
      </c>
      <c r="C123" s="14">
        <v>7.34</v>
      </c>
      <c r="D123" s="1">
        <v>7.95</v>
      </c>
      <c r="E123" s="1">
        <v>8.129999999999999</v>
      </c>
      <c r="F123" s="1">
        <v>8.41</v>
      </c>
      <c r="G123" s="1">
        <v>8.879999999999999</v>
      </c>
      <c r="H123" s="1">
        <v>98.86</v>
      </c>
      <c r="I123" s="1">
        <v>144.38999999999999</v>
      </c>
      <c r="J123" s="1">
        <v>13.91</v>
      </c>
      <c r="K123" s="1">
        <v>173.66</v>
      </c>
      <c r="L123" s="1">
        <v>266.82</v>
      </c>
      <c r="M123">
        <f t="shared" si="26"/>
        <v>288.77999999999997</v>
      </c>
      <c r="O123" s="8">
        <f t="shared" si="27"/>
        <v>5.9537530104930125E-2</v>
      </c>
      <c r="P123" s="8">
        <f t="shared" si="28"/>
        <v>9.0629072479564421E-3</v>
      </c>
      <c r="Q123" s="8">
        <f t="shared" si="29"/>
        <v>5.031446540880502E-3</v>
      </c>
      <c r="R123" s="8">
        <f t="shared" si="30"/>
        <v>6.1500615006151449E-3</v>
      </c>
      <c r="S123" s="8">
        <f t="shared" si="31"/>
        <v>0</v>
      </c>
      <c r="T123" s="8">
        <f t="shared" si="32"/>
        <v>-5.6306306306305176E-3</v>
      </c>
      <c r="U123" s="8">
        <f t="shared" si="33"/>
        <v>-2.1039854339469977E-2</v>
      </c>
      <c r="V123" s="8">
        <f t="shared" si="34"/>
        <v>1.2119952905325748E-2</v>
      </c>
      <c r="W123" s="8">
        <f t="shared" si="35"/>
        <v>6.8296189791516859E-2</v>
      </c>
      <c r="X123" s="8">
        <f t="shared" si="36"/>
        <v>3.6277784175975381E-3</v>
      </c>
      <c r="Y123" s="8">
        <f t="shared" si="37"/>
        <v>2.5860130425006123E-3</v>
      </c>
      <c r="Z123" s="8">
        <f t="shared" si="38"/>
        <v>1.2119952905325748E-2</v>
      </c>
      <c r="AB123" s="26">
        <f t="shared" si="39"/>
        <v>5.5016605612505071E-2</v>
      </c>
      <c r="AC123" s="26">
        <f t="shared" si="40"/>
        <v>6.5461372293798481E-3</v>
      </c>
      <c r="AD123" s="26">
        <f t="shared" si="41"/>
        <v>2.739238217429558E-3</v>
      </c>
      <c r="AE123" s="26">
        <f t="shared" si="42"/>
        <v>3.9373022281058261E-3</v>
      </c>
      <c r="AF123" s="26">
        <f t="shared" si="43"/>
        <v>-2.1811094114447733E-3</v>
      </c>
      <c r="AG123" s="26">
        <f t="shared" si="44"/>
        <v>-7.8086326015521269E-3</v>
      </c>
      <c r="AH123" s="26">
        <f t="shared" si="45"/>
        <v>-2.6383234384530382E-2</v>
      </c>
      <c r="AI123" s="26">
        <f t="shared" si="46"/>
        <v>-2.8181322371163137E-4</v>
      </c>
      <c r="AJ123" s="26">
        <f t="shared" si="47"/>
        <v>5.8066983819874574E-2</v>
      </c>
      <c r="AK123" s="26">
        <f t="shared" si="48"/>
        <v>5.1946936994689526E-3</v>
      </c>
      <c r="AL123" s="26">
        <f t="shared" si="49"/>
        <v>6.1102481562563191E-3</v>
      </c>
      <c r="AM123" s="26">
        <f t="shared" si="50"/>
        <v>-2.8181322371163137E-4</v>
      </c>
    </row>
    <row r="124" spans="1:39" x14ac:dyDescent="0.2">
      <c r="A124" s="5">
        <v>29098</v>
      </c>
      <c r="B124" s="14">
        <v>5.6546403669999998</v>
      </c>
      <c r="C124" s="14">
        <v>7.4065217391999996</v>
      </c>
      <c r="D124" s="1">
        <v>7.99</v>
      </c>
      <c r="E124" s="1">
        <v>8.18</v>
      </c>
      <c r="F124" s="1">
        <v>8.41</v>
      </c>
      <c r="G124" s="1">
        <v>8.83</v>
      </c>
      <c r="H124" s="1">
        <v>96.78</v>
      </c>
      <c r="I124" s="1">
        <v>146.13999999999999</v>
      </c>
      <c r="J124" s="1">
        <v>14.86</v>
      </c>
      <c r="K124" s="1">
        <v>174.29</v>
      </c>
      <c r="L124" s="1">
        <v>267.51</v>
      </c>
      <c r="M124">
        <f t="shared" si="26"/>
        <v>292.27999999999997</v>
      </c>
      <c r="O124" s="8">
        <f t="shared" si="27"/>
        <v>5.8613075436986461E-2</v>
      </c>
      <c r="P124" s="8">
        <f t="shared" si="28"/>
        <v>-7.1170000110866161E-3</v>
      </c>
      <c r="Q124" s="8">
        <f t="shared" si="29"/>
        <v>-7.509386733416834E-3</v>
      </c>
      <c r="R124" s="8">
        <f t="shared" si="30"/>
        <v>-2.4449877750610804E-3</v>
      </c>
      <c r="S124" s="8">
        <f t="shared" si="31"/>
        <v>-3.5671819262783622E-3</v>
      </c>
      <c r="T124" s="8">
        <f t="shared" si="32"/>
        <v>-2.2650056625140857E-3</v>
      </c>
      <c r="U124" s="8">
        <f t="shared" si="33"/>
        <v>-2.4798512089274638E-3</v>
      </c>
      <c r="V124" s="8">
        <f t="shared" si="34"/>
        <v>5.6452716573148987E-2</v>
      </c>
      <c r="W124" s="8">
        <f t="shared" si="35"/>
        <v>0</v>
      </c>
      <c r="X124" s="8">
        <f t="shared" si="36"/>
        <v>2.7540306385906987E-3</v>
      </c>
      <c r="Y124" s="8">
        <f t="shared" si="37"/>
        <v>-1.4167694665620068E-2</v>
      </c>
      <c r="Z124" s="8">
        <f t="shared" si="38"/>
        <v>5.6452716573148987E-2</v>
      </c>
      <c r="AB124" s="26">
        <f t="shared" si="39"/>
        <v>5.4092150944561407E-2</v>
      </c>
      <c r="AC124" s="26">
        <f t="shared" si="40"/>
        <v>-9.6337700296632092E-3</v>
      </c>
      <c r="AD124" s="26">
        <f t="shared" si="41"/>
        <v>-9.8015950568677776E-3</v>
      </c>
      <c r="AE124" s="26">
        <f t="shared" si="42"/>
        <v>-4.6577470475703993E-3</v>
      </c>
      <c r="AF124" s="26">
        <f t="shared" si="43"/>
        <v>-5.748291337723135E-3</v>
      </c>
      <c r="AG124" s="26">
        <f t="shared" si="44"/>
        <v>-4.4430076334356951E-3</v>
      </c>
      <c r="AH124" s="26">
        <f t="shared" si="45"/>
        <v>-7.8232312539878689E-3</v>
      </c>
      <c r="AI124" s="26">
        <f t="shared" si="46"/>
        <v>4.4050950444111607E-2</v>
      </c>
      <c r="AJ124" s="26">
        <f t="shared" si="47"/>
        <v>-1.0229205971642284E-2</v>
      </c>
      <c r="AK124" s="26">
        <f t="shared" si="48"/>
        <v>4.3209459204621133E-3</v>
      </c>
      <c r="AL124" s="26">
        <f t="shared" si="49"/>
        <v>-1.0643459551864361E-2</v>
      </c>
      <c r="AM124" s="26">
        <f t="shared" si="50"/>
        <v>4.4050950444111607E-2</v>
      </c>
    </row>
    <row r="125" spans="1:39" x14ac:dyDescent="0.2">
      <c r="A125" s="5">
        <v>29128</v>
      </c>
      <c r="B125" s="14">
        <v>5.9860762294000001</v>
      </c>
      <c r="C125" s="14">
        <v>7.3538095238999999</v>
      </c>
      <c r="D125" s="1">
        <v>7.93</v>
      </c>
      <c r="E125" s="1">
        <v>8.16</v>
      </c>
      <c r="F125" s="1">
        <v>8.379999999999999</v>
      </c>
      <c r="G125" s="1">
        <v>8.81</v>
      </c>
      <c r="H125" s="1">
        <v>96.54</v>
      </c>
      <c r="I125" s="1">
        <v>154.38999999999999</v>
      </c>
      <c r="J125" s="1">
        <v>14.86</v>
      </c>
      <c r="K125" s="1">
        <v>174.76999999999998</v>
      </c>
      <c r="L125" s="1">
        <v>263.71999999999997</v>
      </c>
      <c r="M125">
        <f t="shared" si="26"/>
        <v>308.77999999999997</v>
      </c>
      <c r="O125" s="8">
        <f t="shared" si="27"/>
        <v>6.1341875066099005E-2</v>
      </c>
      <c r="P125" s="8">
        <f t="shared" si="28"/>
        <v>2.4435019089902088E-2</v>
      </c>
      <c r="Q125" s="8">
        <f t="shared" si="29"/>
        <v>1.5132408575031508E-2</v>
      </c>
      <c r="R125" s="8">
        <f t="shared" si="30"/>
        <v>1.3480392156862697E-2</v>
      </c>
      <c r="S125" s="8">
        <f t="shared" si="31"/>
        <v>1.3126491646778149E-2</v>
      </c>
      <c r="T125" s="8">
        <f t="shared" si="32"/>
        <v>1.0215664018161208E-2</v>
      </c>
      <c r="U125" s="8">
        <f t="shared" si="33"/>
        <v>-4.3401698777708719E-2</v>
      </c>
      <c r="V125" s="8">
        <f t="shared" si="34"/>
        <v>4.6958999935228896E-2</v>
      </c>
      <c r="W125" s="8">
        <f t="shared" si="35"/>
        <v>0</v>
      </c>
      <c r="X125" s="8">
        <f t="shared" si="36"/>
        <v>5.2583395319562909E-2</v>
      </c>
      <c r="Y125" s="8">
        <f t="shared" si="37"/>
        <v>-5.5285909297740021E-2</v>
      </c>
      <c r="Z125" s="8">
        <f t="shared" si="38"/>
        <v>4.6958999935228896E-2</v>
      </c>
      <c r="AB125" s="26">
        <f t="shared" si="39"/>
        <v>5.6820950573673951E-2</v>
      </c>
      <c r="AC125" s="26">
        <f t="shared" si="40"/>
        <v>2.1918249071325495E-2</v>
      </c>
      <c r="AD125" s="26">
        <f t="shared" si="41"/>
        <v>1.2840200251580565E-2</v>
      </c>
      <c r="AE125" s="26">
        <f t="shared" si="42"/>
        <v>1.1267632884353378E-2</v>
      </c>
      <c r="AF125" s="26">
        <f t="shared" si="43"/>
        <v>1.0945382235333376E-2</v>
      </c>
      <c r="AG125" s="26">
        <f t="shared" si="44"/>
        <v>8.0376620472395986E-3</v>
      </c>
      <c r="AH125" s="26">
        <f t="shared" si="45"/>
        <v>-4.8745078822769128E-2</v>
      </c>
      <c r="AI125" s="26">
        <f t="shared" si="46"/>
        <v>3.4557233806191516E-2</v>
      </c>
      <c r="AJ125" s="26">
        <f t="shared" si="47"/>
        <v>-1.0229205971642284E-2</v>
      </c>
      <c r="AK125" s="26">
        <f t="shared" si="48"/>
        <v>5.4150310601434326E-2</v>
      </c>
      <c r="AL125" s="26">
        <f t="shared" si="49"/>
        <v>-5.1761674183984314E-2</v>
      </c>
      <c r="AM125" s="26">
        <f t="shared" si="50"/>
        <v>3.4557233806191516E-2</v>
      </c>
    </row>
    <row r="126" spans="1:39" x14ac:dyDescent="0.2">
      <c r="A126" s="5">
        <v>29159</v>
      </c>
      <c r="B126" s="14">
        <v>6.3532733696000001</v>
      </c>
      <c r="C126" s="14">
        <v>7.5335000000000001</v>
      </c>
      <c r="D126" s="1">
        <v>8.0499999999999989</v>
      </c>
      <c r="E126" s="1">
        <v>8.27</v>
      </c>
      <c r="F126" s="1">
        <v>8.49</v>
      </c>
      <c r="G126" s="1">
        <v>8.9</v>
      </c>
      <c r="H126" s="1">
        <v>92.350000000000009</v>
      </c>
      <c r="I126" s="1">
        <v>161.63999999999999</v>
      </c>
      <c r="J126" s="1">
        <v>14.86</v>
      </c>
      <c r="K126" s="1">
        <v>183.95999999999998</v>
      </c>
      <c r="L126" s="1">
        <v>249.14</v>
      </c>
      <c r="M126">
        <f t="shared" si="26"/>
        <v>323.27999999999997</v>
      </c>
      <c r="O126" s="8">
        <f t="shared" si="27"/>
        <v>-9.0993470982407842E-3</v>
      </c>
      <c r="P126" s="8">
        <f t="shared" si="28"/>
        <v>7.1505171434260717E-3</v>
      </c>
      <c r="Q126" s="8">
        <f t="shared" si="29"/>
        <v>4.9689440993789802E-3</v>
      </c>
      <c r="R126" s="8">
        <f t="shared" si="30"/>
        <v>9.6735187424425995E-3</v>
      </c>
      <c r="S126" s="8">
        <f t="shared" si="31"/>
        <v>9.4228504122497725E-3</v>
      </c>
      <c r="T126" s="8">
        <f t="shared" si="32"/>
        <v>6.741573033707704E-3</v>
      </c>
      <c r="U126" s="8">
        <f t="shared" si="33"/>
        <v>2.6962642122360547E-2</v>
      </c>
      <c r="V126" s="8">
        <f t="shared" si="34"/>
        <v>-9.2798812175204359E-3</v>
      </c>
      <c r="W126" s="8">
        <f t="shared" si="35"/>
        <v>0</v>
      </c>
      <c r="X126" s="8">
        <f t="shared" si="36"/>
        <v>-1.2230919765166326E-2</v>
      </c>
      <c r="Y126" s="8">
        <f t="shared" si="37"/>
        <v>-2.0510556313719119E-2</v>
      </c>
      <c r="Z126" s="8">
        <f t="shared" si="38"/>
        <v>-9.2798812175204359E-3</v>
      </c>
      <c r="AB126" s="26">
        <f t="shared" si="39"/>
        <v>-1.3620271590665837E-2</v>
      </c>
      <c r="AC126" s="26">
        <f t="shared" si="40"/>
        <v>4.6337471248494777E-3</v>
      </c>
      <c r="AD126" s="26">
        <f t="shared" si="41"/>
        <v>2.6767357759280362E-3</v>
      </c>
      <c r="AE126" s="26">
        <f t="shared" si="42"/>
        <v>7.4607594699332806E-3</v>
      </c>
      <c r="AF126" s="26">
        <f t="shared" si="43"/>
        <v>7.2417410008049996E-3</v>
      </c>
      <c r="AG126" s="26">
        <f t="shared" si="44"/>
        <v>4.5635710627860947E-3</v>
      </c>
      <c r="AH126" s="26">
        <f t="shared" si="45"/>
        <v>2.1619262077300142E-2</v>
      </c>
      <c r="AI126" s="26">
        <f t="shared" si="46"/>
        <v>-2.1681647346557816E-2</v>
      </c>
      <c r="AJ126" s="26">
        <f t="shared" si="47"/>
        <v>-1.0229205971642284E-2</v>
      </c>
      <c r="AK126" s="26">
        <f t="shared" si="48"/>
        <v>-1.0664004483294912E-2</v>
      </c>
      <c r="AL126" s="26">
        <f t="shared" si="49"/>
        <v>-1.6986321199963413E-2</v>
      </c>
      <c r="AM126" s="26">
        <f t="shared" si="50"/>
        <v>-2.1681647346557816E-2</v>
      </c>
    </row>
    <row r="127" spans="1:39" x14ac:dyDescent="0.2">
      <c r="A127" s="5">
        <v>29189</v>
      </c>
      <c r="B127" s="14">
        <v>6.2954627299999997</v>
      </c>
      <c r="C127" s="14">
        <v>7.5873684208999999</v>
      </c>
      <c r="D127" s="1">
        <v>8.09</v>
      </c>
      <c r="E127" s="1">
        <v>8.35</v>
      </c>
      <c r="F127" s="1">
        <v>8.57</v>
      </c>
      <c r="G127" s="1">
        <v>8.9599999999999991</v>
      </c>
      <c r="H127" s="1">
        <v>94.84</v>
      </c>
      <c r="I127" s="1">
        <v>160.13999999999999</v>
      </c>
      <c r="J127" s="1">
        <v>14.86</v>
      </c>
      <c r="K127" s="1">
        <v>181.70999999999998</v>
      </c>
      <c r="L127" s="1">
        <v>244.03</v>
      </c>
      <c r="M127">
        <f t="shared" si="26"/>
        <v>320.27999999999997</v>
      </c>
      <c r="O127" s="8">
        <f t="shared" si="27"/>
        <v>-6.559370799420261E-3</v>
      </c>
      <c r="P127" s="8">
        <f t="shared" si="28"/>
        <v>1.4217007573121609E-2</v>
      </c>
      <c r="Q127" s="8">
        <f t="shared" si="29"/>
        <v>1.3597033374536327E-2</v>
      </c>
      <c r="R127" s="8">
        <f t="shared" si="30"/>
        <v>7.1856287425149379E-3</v>
      </c>
      <c r="S127" s="8">
        <f t="shared" si="31"/>
        <v>1.166861143523823E-3</v>
      </c>
      <c r="T127" s="8">
        <f t="shared" si="32"/>
        <v>4.4642857142858094E-3</v>
      </c>
      <c r="U127" s="8">
        <f t="shared" si="33"/>
        <v>2.846900042176248E-3</v>
      </c>
      <c r="V127" s="8">
        <f t="shared" si="34"/>
        <v>3.1222680154864513E-2</v>
      </c>
      <c r="W127" s="8">
        <f t="shared" si="35"/>
        <v>0</v>
      </c>
      <c r="X127" s="8">
        <f t="shared" si="36"/>
        <v>5.5032744482967466E-2</v>
      </c>
      <c r="Y127" s="8">
        <f t="shared" si="37"/>
        <v>-1.6555341556366066E-2</v>
      </c>
      <c r="Z127" s="8">
        <f t="shared" si="38"/>
        <v>3.1222680154864513E-2</v>
      </c>
      <c r="AB127" s="26">
        <f t="shared" si="39"/>
        <v>-1.1080295291845314E-2</v>
      </c>
      <c r="AC127" s="26">
        <f t="shared" si="40"/>
        <v>1.1700237554545016E-2</v>
      </c>
      <c r="AD127" s="26">
        <f t="shared" si="41"/>
        <v>1.1304825051085383E-2</v>
      </c>
      <c r="AE127" s="26">
        <f t="shared" si="42"/>
        <v>4.972869470005619E-3</v>
      </c>
      <c r="AF127" s="26">
        <f t="shared" si="43"/>
        <v>-1.0142482679209503E-3</v>
      </c>
      <c r="AG127" s="26">
        <f t="shared" si="44"/>
        <v>2.2862837433642001E-3</v>
      </c>
      <c r="AH127" s="26">
        <f t="shared" si="45"/>
        <v>-2.496480002884157E-3</v>
      </c>
      <c r="AI127" s="26">
        <f t="shared" si="46"/>
        <v>1.8820914025827133E-2</v>
      </c>
      <c r="AJ127" s="26">
        <f t="shared" si="47"/>
        <v>-1.0229205971642284E-2</v>
      </c>
      <c r="AK127" s="26">
        <f t="shared" si="48"/>
        <v>5.6599659764838883E-2</v>
      </c>
      <c r="AL127" s="26">
        <f t="shared" si="49"/>
        <v>-1.3031106442610359E-2</v>
      </c>
      <c r="AM127" s="26">
        <f t="shared" si="50"/>
        <v>1.8820914025827133E-2</v>
      </c>
    </row>
    <row r="128" spans="1:39" x14ac:dyDescent="0.2">
      <c r="A128" s="5">
        <v>29220</v>
      </c>
      <c r="B128" s="14">
        <v>6.2541684555999995</v>
      </c>
      <c r="C128" s="14">
        <v>7.6952380951999997</v>
      </c>
      <c r="D128" s="1">
        <v>8.1999999999999993</v>
      </c>
      <c r="E128" s="1">
        <v>8.41</v>
      </c>
      <c r="F128" s="1">
        <v>8.58</v>
      </c>
      <c r="G128" s="1">
        <v>9</v>
      </c>
      <c r="H128" s="1">
        <v>95.11</v>
      </c>
      <c r="I128" s="1">
        <v>165.14</v>
      </c>
      <c r="J128" s="1">
        <v>14.86</v>
      </c>
      <c r="K128" s="1">
        <v>191.70999999999998</v>
      </c>
      <c r="L128" s="1">
        <v>239.98999999999998</v>
      </c>
      <c r="M128">
        <f t="shared" si="26"/>
        <v>330.28</v>
      </c>
      <c r="O128" s="8">
        <f t="shared" si="27"/>
        <v>6.2785466027606152E-2</v>
      </c>
      <c r="P128" s="8">
        <f t="shared" si="28"/>
        <v>3.5210396058961368E-2</v>
      </c>
      <c r="Q128" s="8">
        <f t="shared" si="29"/>
        <v>2.6829268292682951E-2</v>
      </c>
      <c r="R128" s="8">
        <f t="shared" si="30"/>
        <v>2.2592152199762072E-2</v>
      </c>
      <c r="S128" s="8">
        <f t="shared" si="31"/>
        <v>2.2144522144522005E-2</v>
      </c>
      <c r="T128" s="8">
        <f t="shared" si="32"/>
        <v>2.0000000000000018E-2</v>
      </c>
      <c r="U128" s="8">
        <f t="shared" si="33"/>
        <v>-6.1507727894017372E-2</v>
      </c>
      <c r="V128" s="8">
        <f t="shared" si="34"/>
        <v>6.5096281942594203E-2</v>
      </c>
      <c r="W128" s="8">
        <f t="shared" si="35"/>
        <v>0</v>
      </c>
      <c r="X128" s="8">
        <f t="shared" si="36"/>
        <v>1.5909446559908336E-2</v>
      </c>
      <c r="Y128" s="8">
        <f t="shared" si="37"/>
        <v>6.750281261719282E-3</v>
      </c>
      <c r="Z128" s="8">
        <f t="shared" si="38"/>
        <v>6.5096281942594203E-2</v>
      </c>
      <c r="AB128" s="26">
        <f t="shared" si="39"/>
        <v>5.8264541535181097E-2</v>
      </c>
      <c r="AC128" s="26">
        <f t="shared" si="40"/>
        <v>3.2693626040384775E-2</v>
      </c>
      <c r="AD128" s="26">
        <f t="shared" si="41"/>
        <v>2.4537059969232007E-2</v>
      </c>
      <c r="AE128" s="26">
        <f t="shared" si="42"/>
        <v>2.0379392927252753E-2</v>
      </c>
      <c r="AF128" s="26">
        <f t="shared" si="43"/>
        <v>1.9963412733077231E-2</v>
      </c>
      <c r="AG128" s="26">
        <f t="shared" si="44"/>
        <v>1.7821998029078408E-2</v>
      </c>
      <c r="AH128" s="26">
        <f t="shared" si="45"/>
        <v>-6.6851107939077781E-2</v>
      </c>
      <c r="AI128" s="26">
        <f t="shared" si="46"/>
        <v>5.2694515813556823E-2</v>
      </c>
      <c r="AJ128" s="26">
        <f t="shared" si="47"/>
        <v>-1.0229205971642284E-2</v>
      </c>
      <c r="AK128" s="26">
        <f t="shared" si="48"/>
        <v>1.7476361841779749E-2</v>
      </c>
      <c r="AL128" s="26">
        <f t="shared" si="49"/>
        <v>1.0274516375474989E-2</v>
      </c>
      <c r="AM128" s="26">
        <f t="shared" si="50"/>
        <v>5.2694515813556823E-2</v>
      </c>
    </row>
    <row r="129" spans="1:39" x14ac:dyDescent="0.2">
      <c r="A129" s="5">
        <v>29251</v>
      </c>
      <c r="B129" s="14">
        <v>6.6468393366999994</v>
      </c>
      <c r="C129" s="14">
        <v>7.9661904762999995</v>
      </c>
      <c r="D129" s="1">
        <v>8.42</v>
      </c>
      <c r="E129" s="1">
        <v>8.6</v>
      </c>
      <c r="F129" s="1">
        <v>8.77</v>
      </c>
      <c r="G129" s="1">
        <v>9.18</v>
      </c>
      <c r="H129" s="1">
        <v>89.26</v>
      </c>
      <c r="I129" s="1">
        <v>175.89</v>
      </c>
      <c r="J129" s="1">
        <v>14.86</v>
      </c>
      <c r="K129" s="1">
        <v>194.76</v>
      </c>
      <c r="L129" s="1">
        <v>241.60999999999999</v>
      </c>
      <c r="M129">
        <f t="shared" si="26"/>
        <v>351.78</v>
      </c>
      <c r="O129" s="8">
        <f t="shared" si="27"/>
        <v>7.9299019172873741E-4</v>
      </c>
      <c r="P129" s="8">
        <f t="shared" si="28"/>
        <v>9.6837826348121769E-3</v>
      </c>
      <c r="Q129" s="8">
        <f t="shared" si="29"/>
        <v>7.1258907363420665E-3</v>
      </c>
      <c r="R129" s="8">
        <f t="shared" si="30"/>
        <v>6.9767441860466572E-3</v>
      </c>
      <c r="S129" s="8">
        <f t="shared" si="31"/>
        <v>3.420752565564289E-3</v>
      </c>
      <c r="T129" s="8">
        <f t="shared" si="32"/>
        <v>3.2679738562091387E-3</v>
      </c>
      <c r="U129" s="8">
        <f t="shared" si="33"/>
        <v>-2.4759130629621207E-2</v>
      </c>
      <c r="V129" s="8">
        <f t="shared" si="34"/>
        <v>3.8376257888453003E-2</v>
      </c>
      <c r="W129" s="8">
        <f t="shared" si="35"/>
        <v>0</v>
      </c>
      <c r="X129" s="8">
        <f t="shared" si="36"/>
        <v>-3.3374409529677296E-3</v>
      </c>
      <c r="Y129" s="8">
        <f t="shared" si="37"/>
        <v>-1.4486155374363596E-2</v>
      </c>
      <c r="Z129" s="8">
        <f t="shared" si="38"/>
        <v>3.8376257888453003E-2</v>
      </c>
      <c r="AB129" s="26">
        <f t="shared" si="39"/>
        <v>-3.7279343006963155E-3</v>
      </c>
      <c r="AC129" s="26">
        <f t="shared" si="40"/>
        <v>7.1670126162355829E-3</v>
      </c>
      <c r="AD129" s="26">
        <f t="shared" si="41"/>
        <v>4.8336824128911229E-3</v>
      </c>
      <c r="AE129" s="26">
        <f t="shared" si="42"/>
        <v>4.7639849135373384E-3</v>
      </c>
      <c r="AF129" s="26">
        <f t="shared" si="43"/>
        <v>1.2396431541195157E-3</v>
      </c>
      <c r="AG129" s="26">
        <f t="shared" si="44"/>
        <v>1.0899718852875294E-3</v>
      </c>
      <c r="AH129" s="26">
        <f t="shared" si="45"/>
        <v>-3.0102510674681612E-2</v>
      </c>
      <c r="AI129" s="26">
        <f t="shared" si="46"/>
        <v>2.5974491759415623E-2</v>
      </c>
      <c r="AJ129" s="26">
        <f t="shared" si="47"/>
        <v>-1.0229205971642284E-2</v>
      </c>
      <c r="AK129" s="26">
        <f t="shared" si="48"/>
        <v>-1.770525671096315E-3</v>
      </c>
      <c r="AL129" s="26">
        <f t="shared" si="49"/>
        <v>-1.0961920260607889E-2</v>
      </c>
      <c r="AM129" s="26">
        <f t="shared" si="50"/>
        <v>2.5974491759415623E-2</v>
      </c>
    </row>
    <row r="130" spans="1:39" x14ac:dyDescent="0.2">
      <c r="A130" s="5">
        <v>29280</v>
      </c>
      <c r="B130" s="14">
        <v>6.6521102150999996</v>
      </c>
      <c r="C130" s="14">
        <v>8.0433333332999997</v>
      </c>
      <c r="D130" s="1">
        <v>8.48</v>
      </c>
      <c r="E130" s="1">
        <v>8.66</v>
      </c>
      <c r="F130" s="1">
        <v>8.7999999999999989</v>
      </c>
      <c r="G130" s="1">
        <v>9.2099999999999991</v>
      </c>
      <c r="H130" s="1">
        <v>87.050000000000011</v>
      </c>
      <c r="I130" s="1">
        <v>182.64</v>
      </c>
      <c r="J130" s="1">
        <v>14.86</v>
      </c>
      <c r="K130" s="1">
        <v>194.10999999999999</v>
      </c>
      <c r="L130" s="1">
        <v>238.10999999999999</v>
      </c>
      <c r="M130">
        <f t="shared" si="26"/>
        <v>365.28</v>
      </c>
      <c r="O130" s="8">
        <f t="shared" si="27"/>
        <v>-2.3908878184094928E-2</v>
      </c>
      <c r="P130" s="8">
        <f t="shared" si="28"/>
        <v>3.2023510567902314E-4</v>
      </c>
      <c r="Q130" s="8">
        <f t="shared" si="29"/>
        <v>0</v>
      </c>
      <c r="R130" s="8">
        <f t="shared" si="30"/>
        <v>1.1547344110853786E-3</v>
      </c>
      <c r="S130" s="8">
        <f t="shared" si="31"/>
        <v>4.5454545454546302E-3</v>
      </c>
      <c r="T130" s="8">
        <f t="shared" si="32"/>
        <v>2.1715526601522317E-3</v>
      </c>
      <c r="U130" s="8">
        <f t="shared" si="33"/>
        <v>2.4928202182653569E-2</v>
      </c>
      <c r="V130" s="8">
        <f t="shared" si="34"/>
        <v>5.475251861585706E-3</v>
      </c>
      <c r="W130" s="8">
        <f t="shared" si="35"/>
        <v>0</v>
      </c>
      <c r="X130" s="8">
        <f t="shared" si="36"/>
        <v>-4.0698572974086855E-2</v>
      </c>
      <c r="Y130" s="8">
        <f t="shared" si="37"/>
        <v>-3.4479862248540605E-2</v>
      </c>
      <c r="Z130" s="8">
        <f t="shared" si="38"/>
        <v>5.475251861585706E-3</v>
      </c>
      <c r="AB130" s="26">
        <f t="shared" si="39"/>
        <v>-2.8429802676519983E-2</v>
      </c>
      <c r="AC130" s="26">
        <f t="shared" si="40"/>
        <v>-2.1965349128975709E-3</v>
      </c>
      <c r="AD130" s="26">
        <f t="shared" si="41"/>
        <v>-2.292208323450944E-3</v>
      </c>
      <c r="AE130" s="26">
        <f t="shared" si="42"/>
        <v>-1.0580248614239398E-3</v>
      </c>
      <c r="AF130" s="26">
        <f t="shared" si="43"/>
        <v>2.3643451340098569E-3</v>
      </c>
      <c r="AG130" s="26">
        <f t="shared" si="44"/>
        <v>-6.4493107693776308E-6</v>
      </c>
      <c r="AH130" s="26">
        <f t="shared" si="45"/>
        <v>1.9584822137593164E-2</v>
      </c>
      <c r="AI130" s="26">
        <f t="shared" si="46"/>
        <v>-6.9265142674516736E-3</v>
      </c>
      <c r="AJ130" s="26">
        <f t="shared" si="47"/>
        <v>-1.0229205971642284E-2</v>
      </c>
      <c r="AK130" s="26">
        <f t="shared" si="48"/>
        <v>-3.9131657692215438E-2</v>
      </c>
      <c r="AL130" s="26">
        <f t="shared" si="49"/>
        <v>-3.0955627134784898E-2</v>
      </c>
      <c r="AM130" s="26">
        <f t="shared" si="50"/>
        <v>-6.9265142674516736E-3</v>
      </c>
    </row>
    <row r="131" spans="1:39" x14ac:dyDescent="0.2">
      <c r="A131" s="5">
        <v>29311</v>
      </c>
      <c r="B131" s="14">
        <v>6.4930657222999999</v>
      </c>
      <c r="C131" s="14">
        <v>8.0459090910000004</v>
      </c>
      <c r="D131" s="1">
        <v>8.48</v>
      </c>
      <c r="E131" s="1">
        <v>8.67</v>
      </c>
      <c r="F131" s="1">
        <v>8.84</v>
      </c>
      <c r="G131" s="1">
        <v>9.23</v>
      </c>
      <c r="H131" s="1">
        <v>89.22</v>
      </c>
      <c r="I131" s="1">
        <v>183.64</v>
      </c>
      <c r="J131" s="1">
        <v>14.86</v>
      </c>
      <c r="K131" s="1">
        <v>186.20999999999998</v>
      </c>
      <c r="L131" s="1">
        <v>229.89999999999998</v>
      </c>
      <c r="M131">
        <f t="shared" si="26"/>
        <v>367.28</v>
      </c>
      <c r="O131" s="8">
        <f t="shared" si="27"/>
        <v>-1.2289237228255701E-3</v>
      </c>
      <c r="P131" s="8">
        <f t="shared" si="28"/>
        <v>1.4677136873457064E-2</v>
      </c>
      <c r="Q131" s="8">
        <f t="shared" si="29"/>
        <v>1.0613207547169878E-2</v>
      </c>
      <c r="R131" s="8">
        <f t="shared" si="30"/>
        <v>8.073817762399127E-3</v>
      </c>
      <c r="S131" s="8">
        <f t="shared" si="31"/>
        <v>1.1312217194570096E-2</v>
      </c>
      <c r="T131" s="8">
        <f t="shared" si="32"/>
        <v>1.0834236186348933E-2</v>
      </c>
      <c r="U131" s="8">
        <f t="shared" si="33"/>
        <v>8.5406859448554195E-2</v>
      </c>
      <c r="V131" s="8">
        <f t="shared" si="34"/>
        <v>-7.0790677412328473E-2</v>
      </c>
      <c r="W131" s="8">
        <f t="shared" si="35"/>
        <v>0</v>
      </c>
      <c r="X131" s="8">
        <f t="shared" si="36"/>
        <v>-2.0944095376188021E-2</v>
      </c>
      <c r="Y131" s="8">
        <f t="shared" si="37"/>
        <v>-2.1400608960417511E-2</v>
      </c>
      <c r="Z131" s="8">
        <f t="shared" si="38"/>
        <v>-7.0790677412328473E-2</v>
      </c>
      <c r="AB131" s="26">
        <f t="shared" si="39"/>
        <v>-5.749848215250623E-3</v>
      </c>
      <c r="AC131" s="26">
        <f t="shared" si="40"/>
        <v>1.2160366854880471E-2</v>
      </c>
      <c r="AD131" s="26">
        <f t="shared" si="41"/>
        <v>8.3209992237189348E-3</v>
      </c>
      <c r="AE131" s="26">
        <f t="shared" si="42"/>
        <v>5.8610584898898081E-3</v>
      </c>
      <c r="AF131" s="26">
        <f t="shared" si="43"/>
        <v>9.1311077831253227E-3</v>
      </c>
      <c r="AG131" s="26">
        <f t="shared" si="44"/>
        <v>8.656234215427324E-3</v>
      </c>
      <c r="AH131" s="26">
        <f t="shared" si="45"/>
        <v>8.0063479403493787E-2</v>
      </c>
      <c r="AI131" s="26">
        <f t="shared" si="46"/>
        <v>-8.3192443541365846E-2</v>
      </c>
      <c r="AJ131" s="26">
        <f t="shared" si="47"/>
        <v>-1.0229205971642284E-2</v>
      </c>
      <c r="AK131" s="26">
        <f t="shared" si="48"/>
        <v>-1.9377180094316607E-2</v>
      </c>
      <c r="AL131" s="26">
        <f t="shared" si="49"/>
        <v>-1.7876373846661804E-2</v>
      </c>
      <c r="AM131" s="26">
        <f t="shared" si="50"/>
        <v>-8.3192443541365846E-2</v>
      </c>
    </row>
    <row r="132" spans="1:39" x14ac:dyDescent="0.2">
      <c r="A132" s="5">
        <v>29341</v>
      </c>
      <c r="B132" s="14">
        <v>6.4850862398000002</v>
      </c>
      <c r="C132" s="14">
        <v>8.1639999999999997</v>
      </c>
      <c r="D132" s="1">
        <v>8.57</v>
      </c>
      <c r="E132" s="1">
        <v>8.74</v>
      </c>
      <c r="F132" s="1">
        <v>8.94</v>
      </c>
      <c r="G132" s="1">
        <v>9.33</v>
      </c>
      <c r="H132" s="1">
        <v>96.84</v>
      </c>
      <c r="I132" s="1">
        <v>170.64</v>
      </c>
      <c r="J132" s="1">
        <v>14.86</v>
      </c>
      <c r="K132" s="1">
        <v>182.31</v>
      </c>
      <c r="L132" s="1">
        <v>224.98</v>
      </c>
      <c r="M132">
        <f t="shared" si="26"/>
        <v>341.28</v>
      </c>
      <c r="O132" s="8">
        <f t="shared" si="27"/>
        <v>1.9709489230160582E-2</v>
      </c>
      <c r="P132" s="8">
        <f t="shared" si="28"/>
        <v>2.3482886538461534E-2</v>
      </c>
      <c r="Q132" s="8">
        <f t="shared" si="29"/>
        <v>1.5169194865810809E-2</v>
      </c>
      <c r="R132" s="8">
        <f t="shared" si="30"/>
        <v>1.2585812356979309E-2</v>
      </c>
      <c r="S132" s="8">
        <f t="shared" si="31"/>
        <v>1.3422818791946511E-2</v>
      </c>
      <c r="T132" s="8">
        <f t="shared" si="32"/>
        <v>1.8220793140407254E-2</v>
      </c>
      <c r="U132" s="8">
        <f t="shared" si="33"/>
        <v>4.2337876910367722E-3</v>
      </c>
      <c r="V132" s="8">
        <f t="shared" si="34"/>
        <v>8.0578996718237317E-2</v>
      </c>
      <c r="W132" s="8">
        <f t="shared" si="35"/>
        <v>0</v>
      </c>
      <c r="X132" s="8">
        <f t="shared" si="36"/>
        <v>5.7594207668256736E-3</v>
      </c>
      <c r="Y132" s="8">
        <f t="shared" si="37"/>
        <v>-1.6134767534891958E-2</v>
      </c>
      <c r="Z132" s="8">
        <f t="shared" si="38"/>
        <v>8.0578996718237317E-2</v>
      </c>
      <c r="AB132" s="26">
        <f t="shared" si="39"/>
        <v>1.5188564737735529E-2</v>
      </c>
      <c r="AC132" s="26">
        <f t="shared" si="40"/>
        <v>2.0966116519884941E-2</v>
      </c>
      <c r="AD132" s="26">
        <f t="shared" si="41"/>
        <v>1.2876986542359865E-2</v>
      </c>
      <c r="AE132" s="26">
        <f t="shared" si="42"/>
        <v>1.037305308446999E-2</v>
      </c>
      <c r="AF132" s="26">
        <f t="shared" si="43"/>
        <v>1.1241709380501739E-2</v>
      </c>
      <c r="AG132" s="26">
        <f t="shared" si="44"/>
        <v>1.6042791169485645E-2</v>
      </c>
      <c r="AH132" s="26">
        <f t="shared" si="45"/>
        <v>-1.1095923540236328E-3</v>
      </c>
      <c r="AI132" s="26">
        <f t="shared" si="46"/>
        <v>6.8177230589199944E-2</v>
      </c>
      <c r="AJ132" s="26">
        <f t="shared" si="47"/>
        <v>-1.0229205971642284E-2</v>
      </c>
      <c r="AK132" s="26">
        <f t="shared" si="48"/>
        <v>7.3263360486970882E-3</v>
      </c>
      <c r="AL132" s="26">
        <f t="shared" si="49"/>
        <v>-1.2610532421136252E-2</v>
      </c>
      <c r="AM132" s="26">
        <f t="shared" si="50"/>
        <v>6.8177230589199944E-2</v>
      </c>
    </row>
    <row r="133" spans="1:39" x14ac:dyDescent="0.2">
      <c r="A133" s="5">
        <v>29372</v>
      </c>
      <c r="B133" s="14">
        <v>6.6129039772000002</v>
      </c>
      <c r="C133" s="14">
        <v>8.3557142856999995</v>
      </c>
      <c r="D133" s="1">
        <v>8.6999999999999993</v>
      </c>
      <c r="E133" s="1">
        <v>8.85</v>
      </c>
      <c r="F133" s="1">
        <v>9.06</v>
      </c>
      <c r="G133" s="1">
        <v>9.5</v>
      </c>
      <c r="H133" s="1">
        <v>97.25</v>
      </c>
      <c r="I133" s="1">
        <v>184.39</v>
      </c>
      <c r="J133" s="1">
        <v>14.86</v>
      </c>
      <c r="K133" s="1">
        <v>183.35999999999999</v>
      </c>
      <c r="L133" s="1">
        <v>221.35</v>
      </c>
      <c r="M133">
        <f t="shared" si="26"/>
        <v>368.78</v>
      </c>
      <c r="O133" s="8">
        <f t="shared" si="27"/>
        <v>5.1667711837042107E-2</v>
      </c>
      <c r="P133" s="8">
        <f t="shared" si="28"/>
        <v>1.3949548478396245E-2</v>
      </c>
      <c r="Q133" s="8">
        <f t="shared" si="29"/>
        <v>8.0459770114942319E-3</v>
      </c>
      <c r="R133" s="8">
        <f t="shared" si="30"/>
        <v>1.2429378531073398E-2</v>
      </c>
      <c r="S133" s="8">
        <f t="shared" si="31"/>
        <v>1.4348785871964642E-2</v>
      </c>
      <c r="T133" s="8">
        <f t="shared" si="32"/>
        <v>1.1578947368420911E-2</v>
      </c>
      <c r="U133" s="8">
        <f t="shared" si="33"/>
        <v>-1.7583547557840529E-2</v>
      </c>
      <c r="V133" s="8">
        <f t="shared" si="34"/>
        <v>-5.4232875969412175E-3</v>
      </c>
      <c r="W133" s="8">
        <f t="shared" si="35"/>
        <v>0</v>
      </c>
      <c r="X133" s="8">
        <f t="shared" si="36"/>
        <v>1.4997818499127291E-2</v>
      </c>
      <c r="Y133" s="8">
        <f t="shared" si="37"/>
        <v>-7.9647616896318052E-2</v>
      </c>
      <c r="Z133" s="8">
        <f t="shared" si="38"/>
        <v>-5.4232875969412175E-3</v>
      </c>
      <c r="AB133" s="26">
        <f t="shared" si="39"/>
        <v>4.7146787344617053E-2</v>
      </c>
      <c r="AC133" s="26">
        <f t="shared" si="40"/>
        <v>1.1432778459819652E-2</v>
      </c>
      <c r="AD133" s="26">
        <f t="shared" si="41"/>
        <v>5.7537686880432884E-3</v>
      </c>
      <c r="AE133" s="26">
        <f t="shared" si="42"/>
        <v>1.021661925856408E-2</v>
      </c>
      <c r="AF133" s="26">
        <f t="shared" si="43"/>
        <v>1.2167676460519869E-2</v>
      </c>
      <c r="AG133" s="26">
        <f t="shared" si="44"/>
        <v>9.4009453974993017E-3</v>
      </c>
      <c r="AH133" s="26">
        <f t="shared" si="45"/>
        <v>-2.2926927602900934E-2</v>
      </c>
      <c r="AI133" s="26">
        <f t="shared" si="46"/>
        <v>-1.7825053725978597E-2</v>
      </c>
      <c r="AJ133" s="26">
        <f t="shared" si="47"/>
        <v>-1.0229205971642284E-2</v>
      </c>
      <c r="AK133" s="26">
        <f t="shared" si="48"/>
        <v>1.6564733780998705E-2</v>
      </c>
      <c r="AL133" s="26">
        <f t="shared" si="49"/>
        <v>-7.6123381782562352E-2</v>
      </c>
      <c r="AM133" s="26">
        <f t="shared" si="50"/>
        <v>-1.7825053725978597E-2</v>
      </c>
    </row>
    <row r="134" spans="1:39" x14ac:dyDescent="0.2">
      <c r="A134" s="5">
        <v>29402</v>
      </c>
      <c r="B134" s="14">
        <v>6.9545775942999999</v>
      </c>
      <c r="C134" s="14">
        <v>8.4722727272</v>
      </c>
      <c r="D134" s="1">
        <v>8.77</v>
      </c>
      <c r="E134" s="1">
        <v>8.9599999999999991</v>
      </c>
      <c r="F134" s="1">
        <v>9.19</v>
      </c>
      <c r="G134" s="1">
        <v>9.61</v>
      </c>
      <c r="H134" s="1">
        <v>95.54</v>
      </c>
      <c r="I134" s="1">
        <v>183.39</v>
      </c>
      <c r="J134" s="1">
        <v>14.86</v>
      </c>
      <c r="K134" s="1">
        <v>186.10999999999999</v>
      </c>
      <c r="L134" s="1">
        <v>203.72</v>
      </c>
      <c r="M134">
        <f t="shared" si="26"/>
        <v>366.78</v>
      </c>
      <c r="O134" s="8">
        <f t="shared" si="27"/>
        <v>4.1266457668862389E-2</v>
      </c>
      <c r="P134" s="8">
        <f t="shared" si="28"/>
        <v>2.097752026199684E-2</v>
      </c>
      <c r="Q134" s="8">
        <f t="shared" si="29"/>
        <v>1.3683010262257822E-2</v>
      </c>
      <c r="R134" s="8">
        <f t="shared" si="30"/>
        <v>1.3392857142857206E-2</v>
      </c>
      <c r="S134" s="8">
        <f t="shared" si="31"/>
        <v>1.6322089227421177E-2</v>
      </c>
      <c r="T134" s="8">
        <f t="shared" si="32"/>
        <v>0</v>
      </c>
      <c r="U134" s="8">
        <f t="shared" si="33"/>
        <v>5.3904123927150938E-2</v>
      </c>
      <c r="V134" s="8">
        <f t="shared" si="34"/>
        <v>9.4061835432684537E-2</v>
      </c>
      <c r="W134" s="8">
        <f t="shared" si="35"/>
        <v>0</v>
      </c>
      <c r="X134" s="8">
        <f t="shared" si="36"/>
        <v>3.76121648487453E-2</v>
      </c>
      <c r="Y134" s="8">
        <f t="shared" si="37"/>
        <v>-7.1519732966817351E-2</v>
      </c>
      <c r="Z134" s="8">
        <f t="shared" si="38"/>
        <v>9.4061835432684537E-2</v>
      </c>
      <c r="AB134" s="26">
        <f t="shared" si="39"/>
        <v>3.6745533176437334E-2</v>
      </c>
      <c r="AC134" s="26">
        <f t="shared" si="40"/>
        <v>1.8460750243420247E-2</v>
      </c>
      <c r="AD134" s="26">
        <f t="shared" si="41"/>
        <v>1.1390801938806878E-2</v>
      </c>
      <c r="AE134" s="26">
        <f t="shared" si="42"/>
        <v>1.1180097870347887E-2</v>
      </c>
      <c r="AF134" s="26">
        <f t="shared" si="43"/>
        <v>1.4140979815976404E-2</v>
      </c>
      <c r="AG134" s="26">
        <f t="shared" si="44"/>
        <v>-2.1780019709216093E-3</v>
      </c>
      <c r="AH134" s="26">
        <f t="shared" si="45"/>
        <v>4.8560743882090529E-2</v>
      </c>
      <c r="AI134" s="26">
        <f t="shared" si="46"/>
        <v>8.1660069303647165E-2</v>
      </c>
      <c r="AJ134" s="26">
        <f t="shared" si="47"/>
        <v>-1.0229205971642284E-2</v>
      </c>
      <c r="AK134" s="26">
        <f t="shared" si="48"/>
        <v>3.9179080130616717E-2</v>
      </c>
      <c r="AL134" s="26">
        <f t="shared" si="49"/>
        <v>-6.7995497853061651E-2</v>
      </c>
      <c r="AM134" s="26">
        <f t="shared" si="50"/>
        <v>8.1660069303647165E-2</v>
      </c>
    </row>
    <row r="135" spans="1:39" x14ac:dyDescent="0.2">
      <c r="A135" s="5">
        <v>29433</v>
      </c>
      <c r="B135" s="14">
        <v>7.2415683762</v>
      </c>
      <c r="C135" s="14">
        <v>8.65</v>
      </c>
      <c r="D135" s="1">
        <v>8.89</v>
      </c>
      <c r="E135" s="1">
        <v>9.08</v>
      </c>
      <c r="F135" s="1">
        <v>9.34</v>
      </c>
      <c r="G135" s="1">
        <v>9.61</v>
      </c>
      <c r="H135" s="1">
        <v>100.69000000000001</v>
      </c>
      <c r="I135" s="1">
        <v>200.64</v>
      </c>
      <c r="J135" s="1">
        <v>14.86</v>
      </c>
      <c r="K135" s="1">
        <v>193.10999999999999</v>
      </c>
      <c r="L135" s="1">
        <v>189.14999999999998</v>
      </c>
      <c r="M135">
        <f t="shared" si="26"/>
        <v>401.28</v>
      </c>
      <c r="O135" s="8">
        <f t="shared" si="27"/>
        <v>1.0220660243056123E-2</v>
      </c>
      <c r="P135" s="8">
        <f t="shared" si="28"/>
        <v>-2.6489067606936367E-2</v>
      </c>
      <c r="Q135" s="8">
        <f t="shared" si="29"/>
        <v>-2.1372328458942769E-2</v>
      </c>
      <c r="R135" s="8">
        <f t="shared" si="30"/>
        <v>-1.2114537444933848E-2</v>
      </c>
      <c r="S135" s="8">
        <f t="shared" si="31"/>
        <v>-1.6059957173447548E-2</v>
      </c>
      <c r="T135" s="8">
        <f t="shared" si="32"/>
        <v>-1.2486992715920797E-2</v>
      </c>
      <c r="U135" s="8">
        <f t="shared" si="33"/>
        <v>2.5921144105670813E-2</v>
      </c>
      <c r="V135" s="8">
        <f t="shared" si="34"/>
        <v>3.7380382775119569E-2</v>
      </c>
      <c r="W135" s="8">
        <f t="shared" si="35"/>
        <v>0</v>
      </c>
      <c r="X135" s="8">
        <f t="shared" si="36"/>
        <v>6.2140748796024603E-3</v>
      </c>
      <c r="Y135" s="8">
        <f t="shared" si="37"/>
        <v>7.2429288924134028E-3</v>
      </c>
      <c r="Z135" s="8">
        <f t="shared" si="38"/>
        <v>3.7380382775119569E-2</v>
      </c>
      <c r="AB135" s="26">
        <f t="shared" si="39"/>
        <v>5.6997357506310704E-3</v>
      </c>
      <c r="AC135" s="26">
        <f t="shared" si="40"/>
        <v>-2.900583762551296E-2</v>
      </c>
      <c r="AD135" s="26">
        <f t="shared" si="41"/>
        <v>-2.3664536782393712E-2</v>
      </c>
      <c r="AE135" s="26">
        <f t="shared" si="42"/>
        <v>-1.4327296717443167E-2</v>
      </c>
      <c r="AF135" s="26">
        <f t="shared" si="43"/>
        <v>-1.8241066584892322E-2</v>
      </c>
      <c r="AG135" s="26">
        <f t="shared" si="44"/>
        <v>-1.4664994686842407E-2</v>
      </c>
      <c r="AH135" s="26">
        <f t="shared" si="45"/>
        <v>2.0577764060610407E-2</v>
      </c>
      <c r="AI135" s="26">
        <f t="shared" si="46"/>
        <v>2.497861664608219E-2</v>
      </c>
      <c r="AJ135" s="26">
        <f t="shared" si="47"/>
        <v>-1.0229205971642284E-2</v>
      </c>
      <c r="AK135" s="26">
        <f t="shared" si="48"/>
        <v>7.7809901614738749E-3</v>
      </c>
      <c r="AL135" s="26">
        <f t="shared" si="49"/>
        <v>1.076716400616911E-2</v>
      </c>
      <c r="AM135" s="26">
        <f t="shared" si="50"/>
        <v>2.497861664608219E-2</v>
      </c>
    </row>
    <row r="136" spans="1:39" x14ac:dyDescent="0.2">
      <c r="A136" s="5">
        <v>29464</v>
      </c>
      <c r="B136" s="14">
        <v>7.3155819861999998</v>
      </c>
      <c r="C136" s="14">
        <v>8.4208695652000003</v>
      </c>
      <c r="D136" s="1">
        <v>8.6999999999999993</v>
      </c>
      <c r="E136" s="1">
        <v>8.9700000000000006</v>
      </c>
      <c r="F136" s="1">
        <v>9.19</v>
      </c>
      <c r="G136" s="1">
        <v>9.49</v>
      </c>
      <c r="H136" s="1">
        <v>103.30000000000001</v>
      </c>
      <c r="I136" s="1">
        <v>208.14</v>
      </c>
      <c r="J136" s="1">
        <v>14.86</v>
      </c>
      <c r="K136" s="1">
        <v>194.31</v>
      </c>
      <c r="L136" s="1">
        <v>190.51999999999998</v>
      </c>
      <c r="M136">
        <f t="shared" ref="M136:M199" si="51">2*I136</f>
        <v>416.28</v>
      </c>
      <c r="O136" s="8">
        <f t="shared" ref="O136:O199" si="52">+B137/B136-1</f>
        <v>0.11039126497705842</v>
      </c>
      <c r="P136" s="8">
        <f t="shared" ref="P136:P199" si="53">+C137/C136-1</f>
        <v>6.6862866790695641E-4</v>
      </c>
      <c r="Q136" s="8">
        <f t="shared" ref="Q136:Q199" si="54">+D137/D136-1</f>
        <v>0</v>
      </c>
      <c r="R136" s="8">
        <f t="shared" ref="R136:R199" si="55">+E137/E136-1</f>
        <v>-4.4593088071349651E-3</v>
      </c>
      <c r="S136" s="8">
        <f t="shared" ref="S136:S199" si="56">+F137/F136-1</f>
        <v>-7.6169749727965641E-3</v>
      </c>
      <c r="T136" s="8">
        <f t="shared" ref="T136:T199" si="57">+G137/G136-1</f>
        <v>-6.322444678609096E-3</v>
      </c>
      <c r="U136" s="8">
        <f t="shared" ref="U136:U199" si="58">+H137/H136-1</f>
        <v>-7.2604065827686082E-3</v>
      </c>
      <c r="V136" s="8">
        <f t="shared" ref="V136:V199" si="59">+I137/I136-1</f>
        <v>4.4441241472086057E-2</v>
      </c>
      <c r="W136" s="8">
        <f t="shared" ref="W136:W199" si="60">+J137/J136-1</f>
        <v>0</v>
      </c>
      <c r="X136" s="8">
        <f t="shared" ref="X136:X199" si="61">+K137/K136-1</f>
        <v>1.6468529669085408E-2</v>
      </c>
      <c r="Y136" s="8">
        <f t="shared" ref="Y136:Y199" si="62">+L137/L136-1</f>
        <v>-6.9284064665127154E-3</v>
      </c>
      <c r="Z136" s="8">
        <f t="shared" ref="Z136:Z199" si="63">+M137/M136-1</f>
        <v>4.4441241472086057E-2</v>
      </c>
      <c r="AB136" s="26">
        <f t="shared" ref="AB136:AB199" si="64">O136-$O$258</f>
        <v>0.10587034048463337</v>
      </c>
      <c r="AC136" s="26">
        <f t="shared" ref="AC136:AC199" si="65">P136-$P$258</f>
        <v>-1.8481413506696376E-3</v>
      </c>
      <c r="AD136" s="26">
        <f t="shared" ref="AD136:AD199" si="66">Q136-$Q$258</f>
        <v>-2.292208323450944E-3</v>
      </c>
      <c r="AE136" s="26">
        <f t="shared" ref="AE136:AE199" si="67">R136-$R$258</f>
        <v>-6.672068079644284E-3</v>
      </c>
      <c r="AF136" s="26">
        <f t="shared" ref="AF136:AF199" si="68">S136-$S$258</f>
        <v>-9.798084384241337E-3</v>
      </c>
      <c r="AG136" s="26">
        <f t="shared" ref="AG136:AG199" si="69">T136-$T$258</f>
        <v>-8.5004466495307053E-3</v>
      </c>
      <c r="AH136" s="26">
        <f t="shared" ref="AH136:AH199" si="70">U136-$U$258</f>
        <v>-1.2603786627829013E-2</v>
      </c>
      <c r="AI136" s="26">
        <f t="shared" ref="AI136:AI199" si="71">V136-$V$258</f>
        <v>3.2039475343048678E-2</v>
      </c>
      <c r="AJ136" s="26">
        <f t="shared" ref="AJ136:AJ199" si="72">W136-$W$258</f>
        <v>-1.0229205971642284E-2</v>
      </c>
      <c r="AK136" s="26">
        <f t="shared" ref="AK136:AK199" si="73">X136-$X$258</f>
        <v>1.8035444950956821E-2</v>
      </c>
      <c r="AL136" s="26">
        <f t="shared" ref="AL136:AL199" si="74">Y136-$Y$258</f>
        <v>-3.404171352757009E-3</v>
      </c>
      <c r="AM136" s="26">
        <f t="shared" ref="AM136:AM199" si="75">Z136-$Z$258</f>
        <v>3.2039475343048678E-2</v>
      </c>
    </row>
    <row r="137" spans="1:39" x14ac:dyDescent="0.2">
      <c r="A137" s="5">
        <v>29494</v>
      </c>
      <c r="B137" s="14">
        <v>8.1231583356999995</v>
      </c>
      <c r="C137" s="14">
        <v>8.426499999999999</v>
      </c>
      <c r="D137" s="1">
        <v>8.6999999999999993</v>
      </c>
      <c r="E137" s="1">
        <v>8.93</v>
      </c>
      <c r="F137" s="1">
        <v>9.1199999999999992</v>
      </c>
      <c r="G137" s="1">
        <v>9.43</v>
      </c>
      <c r="H137" s="1">
        <v>102.55000000000001</v>
      </c>
      <c r="I137" s="1">
        <v>217.39</v>
      </c>
      <c r="J137" s="1">
        <v>14.86</v>
      </c>
      <c r="K137" s="1">
        <v>197.51</v>
      </c>
      <c r="L137" s="1">
        <v>189.2</v>
      </c>
      <c r="M137">
        <f t="shared" si="51"/>
        <v>434.78</v>
      </c>
      <c r="O137" s="8">
        <f t="shared" si="52"/>
        <v>1.8977988194873285E-2</v>
      </c>
      <c r="P137" s="8">
        <f t="shared" si="53"/>
        <v>2.680602295140333E-2</v>
      </c>
      <c r="Q137" s="8">
        <f t="shared" si="54"/>
        <v>2.2988505747126631E-2</v>
      </c>
      <c r="R137" s="8">
        <f t="shared" si="55"/>
        <v>1.6797312430011146E-2</v>
      </c>
      <c r="S137" s="8">
        <f t="shared" si="56"/>
        <v>1.6447368421052655E-2</v>
      </c>
      <c r="T137" s="8">
        <f t="shared" si="57"/>
        <v>1.8027571580063517E-2</v>
      </c>
      <c r="U137" s="8">
        <f t="shared" si="58"/>
        <v>-9.1565090199902444E-2</v>
      </c>
      <c r="V137" s="8">
        <f t="shared" si="59"/>
        <v>0.10925065550393298</v>
      </c>
      <c r="W137" s="8">
        <f t="shared" si="60"/>
        <v>0</v>
      </c>
      <c r="X137" s="8">
        <f t="shared" si="61"/>
        <v>2.7340387828464374E-2</v>
      </c>
      <c r="Y137" s="8">
        <f t="shared" si="62"/>
        <v>-5.1215644820295947E-2</v>
      </c>
      <c r="Z137" s="8">
        <f t="shared" si="63"/>
        <v>0.10925065550393298</v>
      </c>
      <c r="AB137" s="26">
        <f t="shared" si="64"/>
        <v>1.4457063702448232E-2</v>
      </c>
      <c r="AC137" s="26">
        <f t="shared" si="65"/>
        <v>2.4289252932826737E-2</v>
      </c>
      <c r="AD137" s="26">
        <f t="shared" si="66"/>
        <v>2.0696297423675687E-2</v>
      </c>
      <c r="AE137" s="26">
        <f t="shared" si="67"/>
        <v>1.4584553157501828E-2</v>
      </c>
      <c r="AF137" s="26">
        <f t="shared" si="68"/>
        <v>1.4266259009607882E-2</v>
      </c>
      <c r="AG137" s="26">
        <f t="shared" si="69"/>
        <v>1.5849569609141908E-2</v>
      </c>
      <c r="AH137" s="26">
        <f t="shared" si="70"/>
        <v>-9.6908470244962852E-2</v>
      </c>
      <c r="AI137" s="26">
        <f t="shared" si="71"/>
        <v>9.6848889374895608E-2</v>
      </c>
      <c r="AJ137" s="26">
        <f t="shared" si="72"/>
        <v>-1.0229205971642284E-2</v>
      </c>
      <c r="AK137" s="26">
        <f t="shared" si="73"/>
        <v>2.8907303110335788E-2</v>
      </c>
      <c r="AL137" s="26">
        <f t="shared" si="74"/>
        <v>-4.769140970654024E-2</v>
      </c>
      <c r="AM137" s="26">
        <f t="shared" si="75"/>
        <v>9.6848889374895608E-2</v>
      </c>
    </row>
    <row r="138" spans="1:39" x14ac:dyDescent="0.2">
      <c r="A138" s="5">
        <v>29525</v>
      </c>
      <c r="B138" s="14">
        <v>8.2773195387000005</v>
      </c>
      <c r="C138" s="14">
        <v>8.6523809523999997</v>
      </c>
      <c r="D138" s="1">
        <v>8.9</v>
      </c>
      <c r="E138" s="1">
        <v>9.08</v>
      </c>
      <c r="F138" s="1">
        <v>9.27</v>
      </c>
      <c r="G138" s="1">
        <v>9.6</v>
      </c>
      <c r="H138" s="1">
        <v>93.160000000000011</v>
      </c>
      <c r="I138" s="1">
        <v>241.14</v>
      </c>
      <c r="J138" s="1">
        <v>14.86</v>
      </c>
      <c r="K138" s="1">
        <v>202.91</v>
      </c>
      <c r="L138" s="1">
        <v>179.51</v>
      </c>
      <c r="M138">
        <f t="shared" si="51"/>
        <v>482.28</v>
      </c>
      <c r="O138" s="8">
        <f t="shared" si="52"/>
        <v>8.3374280317850991E-2</v>
      </c>
      <c r="P138" s="8">
        <f t="shared" si="53"/>
        <v>1.8794716563524938E-2</v>
      </c>
      <c r="Q138" s="8">
        <f t="shared" si="54"/>
        <v>1.5730337078651457E-2</v>
      </c>
      <c r="R138" s="8">
        <f t="shared" si="55"/>
        <v>1.8722466960352513E-2</v>
      </c>
      <c r="S138" s="8">
        <f t="shared" si="56"/>
        <v>2.373247033441217E-2</v>
      </c>
      <c r="T138" s="8">
        <f t="shared" si="57"/>
        <v>2.5000000000000133E-2</v>
      </c>
      <c r="U138" s="8">
        <f t="shared" si="58"/>
        <v>1.6638042078145121E-2</v>
      </c>
      <c r="V138" s="8">
        <f t="shared" si="59"/>
        <v>-0.19801774902546243</v>
      </c>
      <c r="W138" s="8">
        <f t="shared" si="60"/>
        <v>0</v>
      </c>
      <c r="X138" s="8">
        <f t="shared" si="61"/>
        <v>-4.1890493322162548E-2</v>
      </c>
      <c r="Y138" s="8">
        <f t="shared" si="62"/>
        <v>0.10918611776502707</v>
      </c>
      <c r="Z138" s="8">
        <f t="shared" si="63"/>
        <v>-0.19801774902546243</v>
      </c>
      <c r="AB138" s="26">
        <f t="shared" si="64"/>
        <v>7.8853355825425936E-2</v>
      </c>
      <c r="AC138" s="26">
        <f t="shared" si="65"/>
        <v>1.6277946544948345E-2</v>
      </c>
      <c r="AD138" s="26">
        <f t="shared" si="66"/>
        <v>1.3438128755200514E-2</v>
      </c>
      <c r="AE138" s="26">
        <f t="shared" si="67"/>
        <v>1.6509707687843194E-2</v>
      </c>
      <c r="AF138" s="26">
        <f t="shared" si="68"/>
        <v>2.1551360922967396E-2</v>
      </c>
      <c r="AG138" s="26">
        <f t="shared" si="69"/>
        <v>2.2821998029078524E-2</v>
      </c>
      <c r="AH138" s="26">
        <f t="shared" si="70"/>
        <v>1.1294662033084716E-2</v>
      </c>
      <c r="AI138" s="26">
        <f t="shared" si="71"/>
        <v>-0.2104195151544998</v>
      </c>
      <c r="AJ138" s="26">
        <f t="shared" si="72"/>
        <v>-1.0229205971642284E-2</v>
      </c>
      <c r="AK138" s="26">
        <f t="shared" si="73"/>
        <v>-4.032357804029113E-2</v>
      </c>
      <c r="AL138" s="26">
        <f t="shared" si="74"/>
        <v>0.11271035287878277</v>
      </c>
      <c r="AM138" s="26">
        <f t="shared" si="75"/>
        <v>-0.2104195151544998</v>
      </c>
    </row>
    <row r="139" spans="1:39" x14ac:dyDescent="0.2">
      <c r="A139" s="5">
        <v>29555</v>
      </c>
      <c r="B139" s="14">
        <v>8.9674350981999993</v>
      </c>
      <c r="C139" s="14">
        <v>8.8149999999999995</v>
      </c>
      <c r="D139" s="1">
        <v>9.0399999999999991</v>
      </c>
      <c r="E139" s="1">
        <v>9.25</v>
      </c>
      <c r="F139" s="1">
        <v>9.49</v>
      </c>
      <c r="G139" s="1">
        <v>9.84</v>
      </c>
      <c r="H139" s="1">
        <v>94.710000000000008</v>
      </c>
      <c r="I139" s="1">
        <v>193.39</v>
      </c>
      <c r="J139" s="1">
        <v>14.86</v>
      </c>
      <c r="K139" s="1">
        <v>194.41</v>
      </c>
      <c r="L139" s="1">
        <v>199.10999999999999</v>
      </c>
      <c r="M139">
        <f t="shared" si="51"/>
        <v>386.78</v>
      </c>
      <c r="O139" s="8">
        <f t="shared" si="52"/>
        <v>5.1172141573916807E-2</v>
      </c>
      <c r="P139" s="8">
        <f t="shared" si="53"/>
        <v>2.2858763471355736E-2</v>
      </c>
      <c r="Q139" s="8">
        <f t="shared" si="54"/>
        <v>1.4380530973451489E-2</v>
      </c>
      <c r="R139" s="8">
        <f t="shared" si="55"/>
        <v>9.7297297297296303E-3</v>
      </c>
      <c r="S139" s="8">
        <f t="shared" si="56"/>
        <v>5.2687038988408208E-3</v>
      </c>
      <c r="T139" s="8">
        <f t="shared" si="57"/>
        <v>1.1178861788617933E-2</v>
      </c>
      <c r="U139" s="8">
        <f t="shared" si="58"/>
        <v>1.4887551472917204E-2</v>
      </c>
      <c r="V139" s="8">
        <f t="shared" si="59"/>
        <v>0.17063964010548638</v>
      </c>
      <c r="W139" s="8">
        <f t="shared" si="60"/>
        <v>0</v>
      </c>
      <c r="X139" s="8">
        <f t="shared" si="61"/>
        <v>5.0151741165577857E-2</v>
      </c>
      <c r="Y139" s="8">
        <f t="shared" si="62"/>
        <v>-2.4107277384360359E-2</v>
      </c>
      <c r="Z139" s="8">
        <f t="shared" si="63"/>
        <v>0.17063964010548638</v>
      </c>
      <c r="AB139" s="26">
        <f t="shared" si="64"/>
        <v>4.6651217081491753E-2</v>
      </c>
      <c r="AC139" s="26">
        <f t="shared" si="65"/>
        <v>2.0341993452779143E-2</v>
      </c>
      <c r="AD139" s="26">
        <f t="shared" si="66"/>
        <v>1.2088322650000545E-2</v>
      </c>
      <c r="AE139" s="26">
        <f t="shared" si="67"/>
        <v>7.5169704572203115E-3</v>
      </c>
      <c r="AF139" s="26">
        <f t="shared" si="68"/>
        <v>3.0875944873960475E-3</v>
      </c>
      <c r="AG139" s="26">
        <f t="shared" si="69"/>
        <v>9.0008598176963238E-3</v>
      </c>
      <c r="AH139" s="26">
        <f t="shared" si="70"/>
        <v>9.5441714278567992E-3</v>
      </c>
      <c r="AI139" s="26">
        <f t="shared" si="71"/>
        <v>0.15823787397644901</v>
      </c>
      <c r="AJ139" s="26">
        <f t="shared" si="72"/>
        <v>-1.0229205971642284E-2</v>
      </c>
      <c r="AK139" s="26">
        <f t="shared" si="73"/>
        <v>5.1718656447449274E-2</v>
      </c>
      <c r="AL139" s="26">
        <f t="shared" si="74"/>
        <v>-2.0583042270604653E-2</v>
      </c>
      <c r="AM139" s="26">
        <f t="shared" si="75"/>
        <v>0.15823787397644901</v>
      </c>
    </row>
    <row r="140" spans="1:39" x14ac:dyDescent="0.2">
      <c r="A140" s="5">
        <v>29586</v>
      </c>
      <c r="B140" s="14">
        <v>9.4263179566000002</v>
      </c>
      <c r="C140" s="14">
        <v>9.0165000000000006</v>
      </c>
      <c r="D140" s="1">
        <v>9.17</v>
      </c>
      <c r="E140" s="1">
        <v>9.34</v>
      </c>
      <c r="F140" s="1">
        <v>9.5399999999999991</v>
      </c>
      <c r="G140" s="1">
        <v>9.9499999999999993</v>
      </c>
      <c r="H140" s="1">
        <v>96.12</v>
      </c>
      <c r="I140" s="1">
        <v>226.39</v>
      </c>
      <c r="J140" s="1">
        <v>14.86</v>
      </c>
      <c r="K140" s="1">
        <v>204.16</v>
      </c>
      <c r="L140" s="1">
        <v>194.31</v>
      </c>
      <c r="M140">
        <f t="shared" si="51"/>
        <v>452.78</v>
      </c>
      <c r="O140" s="8">
        <f t="shared" si="52"/>
        <v>3.0761220047428539E-2</v>
      </c>
      <c r="P140" s="8">
        <f t="shared" si="53"/>
        <v>1.0319464825597313E-2</v>
      </c>
      <c r="Q140" s="8">
        <f t="shared" si="54"/>
        <v>9.8146128680478562E-3</v>
      </c>
      <c r="R140" s="8">
        <f t="shared" si="55"/>
        <v>1.6059957173447659E-2</v>
      </c>
      <c r="S140" s="8">
        <f t="shared" si="56"/>
        <v>1.9916142557652172E-2</v>
      </c>
      <c r="T140" s="8">
        <f t="shared" si="57"/>
        <v>1.9095477386934734E-2</v>
      </c>
      <c r="U140" s="8">
        <f t="shared" si="58"/>
        <v>3.9741989180191561E-2</v>
      </c>
      <c r="V140" s="8">
        <f t="shared" si="59"/>
        <v>3.312867176112011E-2</v>
      </c>
      <c r="W140" s="8">
        <f t="shared" si="60"/>
        <v>0</v>
      </c>
      <c r="X140" s="8">
        <f t="shared" si="61"/>
        <v>-2.5421238244514144E-2</v>
      </c>
      <c r="Y140" s="8">
        <f t="shared" si="62"/>
        <v>4.0656682620554774E-2</v>
      </c>
      <c r="Z140" s="8">
        <f t="shared" si="63"/>
        <v>3.312867176112011E-2</v>
      </c>
      <c r="AB140" s="26">
        <f t="shared" si="64"/>
        <v>2.6240295555003484E-2</v>
      </c>
      <c r="AC140" s="26">
        <f t="shared" si="65"/>
        <v>7.8026948070207191E-3</v>
      </c>
      <c r="AD140" s="26">
        <f t="shared" si="66"/>
        <v>7.5224045445969126E-3</v>
      </c>
      <c r="AE140" s="26">
        <f t="shared" si="67"/>
        <v>1.384719790093834E-2</v>
      </c>
      <c r="AF140" s="26">
        <f t="shared" si="68"/>
        <v>1.7735033146207398E-2</v>
      </c>
      <c r="AG140" s="26">
        <f t="shared" si="69"/>
        <v>1.6917475416013125E-2</v>
      </c>
      <c r="AH140" s="26">
        <f t="shared" si="70"/>
        <v>3.4398609135131153E-2</v>
      </c>
      <c r="AI140" s="26">
        <f t="shared" si="71"/>
        <v>2.072690563208273E-2</v>
      </c>
      <c r="AJ140" s="26">
        <f t="shared" si="72"/>
        <v>-1.0229205971642284E-2</v>
      </c>
      <c r="AK140" s="26">
        <f t="shared" si="73"/>
        <v>-2.385432296264273E-2</v>
      </c>
      <c r="AL140" s="26">
        <f t="shared" si="74"/>
        <v>4.4180917734310481E-2</v>
      </c>
      <c r="AM140" s="26">
        <f t="shared" si="75"/>
        <v>2.072690563208273E-2</v>
      </c>
    </row>
    <row r="141" spans="1:39" x14ac:dyDescent="0.2">
      <c r="A141" s="5">
        <v>29617</v>
      </c>
      <c r="B141" s="14">
        <v>9.7162829975000005</v>
      </c>
      <c r="C141" s="14">
        <v>9.1095454545999992</v>
      </c>
      <c r="D141" s="1">
        <v>9.26</v>
      </c>
      <c r="E141" s="1">
        <v>9.49</v>
      </c>
      <c r="F141" s="1">
        <v>9.73</v>
      </c>
      <c r="G141" s="1">
        <v>10.14</v>
      </c>
      <c r="H141" s="1">
        <v>99.940000000000012</v>
      </c>
      <c r="I141" s="1">
        <v>233.89</v>
      </c>
      <c r="J141" s="1">
        <v>14.86</v>
      </c>
      <c r="K141" s="1">
        <v>198.97</v>
      </c>
      <c r="L141" s="1">
        <v>202.20999999999998</v>
      </c>
      <c r="M141">
        <f t="shared" si="51"/>
        <v>467.78</v>
      </c>
      <c r="O141" s="8">
        <f t="shared" si="52"/>
        <v>-2.8053192261910942E-3</v>
      </c>
      <c r="P141" s="8">
        <f t="shared" si="53"/>
        <v>-1.330605688331099E-4</v>
      </c>
      <c r="Q141" s="8">
        <f t="shared" si="54"/>
        <v>1.0799136069115089E-3</v>
      </c>
      <c r="R141" s="8">
        <f t="shared" si="55"/>
        <v>2.1074815595363283E-3</v>
      </c>
      <c r="S141" s="8">
        <f t="shared" si="56"/>
        <v>-4.1109969167524296E-3</v>
      </c>
      <c r="T141" s="8">
        <f t="shared" si="57"/>
        <v>-4.9309664694280331E-3</v>
      </c>
      <c r="U141" s="8">
        <f t="shared" si="58"/>
        <v>-3.6521913147888774E-2</v>
      </c>
      <c r="V141" s="8">
        <f t="shared" si="59"/>
        <v>7.5890375817692091E-2</v>
      </c>
      <c r="W141" s="8">
        <f t="shared" si="60"/>
        <v>6.7294751009421283E-2</v>
      </c>
      <c r="X141" s="8">
        <f t="shared" si="61"/>
        <v>1.6987485550585602E-2</v>
      </c>
      <c r="Y141" s="8">
        <f t="shared" si="62"/>
        <v>2.2254092280302729E-3</v>
      </c>
      <c r="Z141" s="8">
        <f t="shared" si="63"/>
        <v>7.5890375817692091E-2</v>
      </c>
      <c r="AB141" s="26">
        <f t="shared" si="64"/>
        <v>-7.3262437186161471E-3</v>
      </c>
      <c r="AC141" s="26">
        <f t="shared" si="65"/>
        <v>-2.6498305874097039E-3</v>
      </c>
      <c r="AD141" s="26">
        <f t="shared" si="66"/>
        <v>-1.212294716539435E-3</v>
      </c>
      <c r="AE141" s="26">
        <f t="shared" si="67"/>
        <v>-1.0527771297299008E-4</v>
      </c>
      <c r="AF141" s="26">
        <f t="shared" si="68"/>
        <v>-6.2921063281972025E-3</v>
      </c>
      <c r="AG141" s="26">
        <f t="shared" si="69"/>
        <v>-7.1089684403496424E-3</v>
      </c>
      <c r="AH141" s="26">
        <f t="shared" si="70"/>
        <v>-4.1865293192949182E-2</v>
      </c>
      <c r="AI141" s="26">
        <f t="shared" si="71"/>
        <v>6.3488609688654718E-2</v>
      </c>
      <c r="AJ141" s="26">
        <f t="shared" si="72"/>
        <v>5.7065545037778997E-2</v>
      </c>
      <c r="AK141" s="26">
        <f t="shared" si="73"/>
        <v>1.8554400832457015E-2</v>
      </c>
      <c r="AL141" s="26">
        <f t="shared" si="74"/>
        <v>5.7496443417859797E-3</v>
      </c>
      <c r="AM141" s="26">
        <f t="shared" si="75"/>
        <v>6.3488609688654718E-2</v>
      </c>
    </row>
    <row r="142" spans="1:39" x14ac:dyDescent="0.2">
      <c r="A142" s="5">
        <v>29645</v>
      </c>
      <c r="B142" s="14">
        <v>9.6890257220000002</v>
      </c>
      <c r="C142" s="14">
        <v>9.1083333332999992</v>
      </c>
      <c r="D142" s="1">
        <v>9.27</v>
      </c>
      <c r="E142" s="1">
        <v>9.51</v>
      </c>
      <c r="F142" s="1">
        <v>9.69</v>
      </c>
      <c r="G142" s="1">
        <v>10.09</v>
      </c>
      <c r="H142" s="1">
        <v>96.29</v>
      </c>
      <c r="I142" s="1">
        <v>251.64</v>
      </c>
      <c r="J142" s="1">
        <v>15.86</v>
      </c>
      <c r="K142" s="1">
        <v>202.35</v>
      </c>
      <c r="L142" s="1">
        <v>202.66</v>
      </c>
      <c r="M142">
        <f t="shared" si="51"/>
        <v>503.28</v>
      </c>
      <c r="O142" s="8">
        <f t="shared" si="52"/>
        <v>1.6930703706103722E-2</v>
      </c>
      <c r="P142" s="8">
        <f t="shared" si="53"/>
        <v>2.0793479121758995E-3</v>
      </c>
      <c r="Q142" s="8">
        <f t="shared" si="54"/>
        <v>1.1866235167206085E-2</v>
      </c>
      <c r="R142" s="8">
        <f t="shared" si="55"/>
        <v>1.1566771819137678E-2</v>
      </c>
      <c r="S142" s="8">
        <f t="shared" si="56"/>
        <v>1.3415892672858698E-2</v>
      </c>
      <c r="T142" s="8">
        <f t="shared" si="57"/>
        <v>1.7839444995044529E-2</v>
      </c>
      <c r="U142" s="8">
        <f t="shared" si="58"/>
        <v>5.4211236888565884E-2</v>
      </c>
      <c r="V142" s="8">
        <f t="shared" si="59"/>
        <v>-5.1661103163249122E-2</v>
      </c>
      <c r="W142" s="8">
        <f t="shared" si="60"/>
        <v>0</v>
      </c>
      <c r="X142" s="8">
        <f t="shared" si="61"/>
        <v>1.9322955275512754E-2</v>
      </c>
      <c r="Y142" s="8">
        <f t="shared" si="62"/>
        <v>3.4195203789598283E-2</v>
      </c>
      <c r="Z142" s="8">
        <f t="shared" si="63"/>
        <v>-5.1661103163249122E-2</v>
      </c>
      <c r="AB142" s="26">
        <f t="shared" si="64"/>
        <v>1.2409779213678669E-2</v>
      </c>
      <c r="AC142" s="26">
        <f t="shared" si="65"/>
        <v>-4.3742210640069449E-4</v>
      </c>
      <c r="AD142" s="26">
        <f t="shared" si="66"/>
        <v>9.5740268437551415E-3</v>
      </c>
      <c r="AE142" s="26">
        <f t="shared" si="67"/>
        <v>9.354012546628359E-3</v>
      </c>
      <c r="AF142" s="26">
        <f t="shared" si="68"/>
        <v>1.1234783261413925E-2</v>
      </c>
      <c r="AG142" s="26">
        <f t="shared" si="69"/>
        <v>1.566144302412292E-2</v>
      </c>
      <c r="AH142" s="26">
        <f t="shared" si="70"/>
        <v>4.8867856843505475E-2</v>
      </c>
      <c r="AI142" s="26">
        <f t="shared" si="71"/>
        <v>-6.4062869292286495E-2</v>
      </c>
      <c r="AJ142" s="26">
        <f t="shared" si="72"/>
        <v>-1.0229205971642284E-2</v>
      </c>
      <c r="AK142" s="26">
        <f t="shared" si="73"/>
        <v>2.0889870557384168E-2</v>
      </c>
      <c r="AL142" s="26">
        <f t="shared" si="74"/>
        <v>3.771943890335399E-2</v>
      </c>
      <c r="AM142" s="26">
        <f t="shared" si="75"/>
        <v>-6.4062869292286495E-2</v>
      </c>
    </row>
    <row r="143" spans="1:39" x14ac:dyDescent="0.2">
      <c r="A143" s="5">
        <v>29676</v>
      </c>
      <c r="B143" s="14">
        <v>9.8530677457000007</v>
      </c>
      <c r="C143" s="14">
        <v>9.1272727271999994</v>
      </c>
      <c r="D143" s="1">
        <v>9.379999999999999</v>
      </c>
      <c r="E143" s="1">
        <v>9.6199999999999992</v>
      </c>
      <c r="F143" s="1">
        <v>9.82</v>
      </c>
      <c r="G143" s="1">
        <v>10.27</v>
      </c>
      <c r="H143" s="1">
        <v>101.51</v>
      </c>
      <c r="I143" s="1">
        <v>238.64</v>
      </c>
      <c r="J143" s="1">
        <v>15.86</v>
      </c>
      <c r="K143" s="1">
        <v>206.26</v>
      </c>
      <c r="L143" s="1">
        <v>209.59</v>
      </c>
      <c r="M143">
        <f t="shared" si="51"/>
        <v>477.28</v>
      </c>
      <c r="O143" s="8">
        <f t="shared" si="52"/>
        <v>-1.897482447348442E-3</v>
      </c>
      <c r="P143" s="8">
        <f t="shared" si="53"/>
        <v>7.0916334741601972E-3</v>
      </c>
      <c r="Q143" s="8">
        <f t="shared" si="54"/>
        <v>1.0660980810235365E-3</v>
      </c>
      <c r="R143" s="8">
        <f t="shared" si="55"/>
        <v>4.1580041580042693E-3</v>
      </c>
      <c r="S143" s="8">
        <f t="shared" si="56"/>
        <v>7.1283095723013723E-3</v>
      </c>
      <c r="T143" s="8">
        <f t="shared" si="57"/>
        <v>6.8159688412854358E-3</v>
      </c>
      <c r="U143" s="8">
        <f t="shared" si="58"/>
        <v>2.4628115456604149E-3</v>
      </c>
      <c r="V143" s="8">
        <f t="shared" si="59"/>
        <v>3.2475695608447763E-2</v>
      </c>
      <c r="W143" s="8">
        <f t="shared" si="60"/>
        <v>0</v>
      </c>
      <c r="X143" s="8">
        <f t="shared" si="61"/>
        <v>2.6665373800058845E-3</v>
      </c>
      <c r="Y143" s="8">
        <f t="shared" si="62"/>
        <v>5.8304308411660788E-2</v>
      </c>
      <c r="Z143" s="8">
        <f t="shared" si="63"/>
        <v>3.2475695608447763E-2</v>
      </c>
      <c r="AB143" s="26">
        <f t="shared" si="64"/>
        <v>-6.4184069397734949E-3</v>
      </c>
      <c r="AC143" s="26">
        <f t="shared" si="65"/>
        <v>4.5748634555836032E-3</v>
      </c>
      <c r="AD143" s="26">
        <f t="shared" si="66"/>
        <v>-1.2261102424274074E-3</v>
      </c>
      <c r="AE143" s="26">
        <f t="shared" si="67"/>
        <v>1.9452448854949509E-3</v>
      </c>
      <c r="AF143" s="26">
        <f t="shared" si="68"/>
        <v>4.9472001608565994E-3</v>
      </c>
      <c r="AG143" s="26">
        <f t="shared" si="69"/>
        <v>4.6379668703638265E-3</v>
      </c>
      <c r="AH143" s="26">
        <f t="shared" si="70"/>
        <v>-2.8805684993999901E-3</v>
      </c>
      <c r="AI143" s="26">
        <f t="shared" si="71"/>
        <v>2.0073929479410384E-2</v>
      </c>
      <c r="AJ143" s="26">
        <f t="shared" si="72"/>
        <v>-1.0229205971642284E-2</v>
      </c>
      <c r="AK143" s="26">
        <f t="shared" si="73"/>
        <v>4.233452661877299E-3</v>
      </c>
      <c r="AL143" s="26">
        <f t="shared" si="74"/>
        <v>6.1828543525416495E-2</v>
      </c>
      <c r="AM143" s="26">
        <f t="shared" si="75"/>
        <v>2.0073929479410384E-2</v>
      </c>
    </row>
    <row r="144" spans="1:39" x14ac:dyDescent="0.2">
      <c r="A144" s="5">
        <v>29706</v>
      </c>
      <c r="B144" s="14">
        <v>9.8343717226000003</v>
      </c>
      <c r="C144" s="14">
        <v>9.1920000000000002</v>
      </c>
      <c r="D144" s="1">
        <v>9.39</v>
      </c>
      <c r="E144" s="1">
        <v>9.66</v>
      </c>
      <c r="F144" s="1">
        <v>9.89</v>
      </c>
      <c r="G144" s="1">
        <v>10.34</v>
      </c>
      <c r="H144" s="1">
        <v>101.76</v>
      </c>
      <c r="I144" s="1">
        <v>246.39</v>
      </c>
      <c r="J144" s="1">
        <v>15.86</v>
      </c>
      <c r="K144" s="1">
        <v>206.81</v>
      </c>
      <c r="L144" s="1">
        <v>221.81</v>
      </c>
      <c r="M144">
        <f t="shared" si="51"/>
        <v>492.78</v>
      </c>
      <c r="O144" s="8">
        <f t="shared" si="52"/>
        <v>1.6318656547341881E-2</v>
      </c>
      <c r="P144" s="8">
        <f t="shared" si="53"/>
        <v>7.6567615752827223E-3</v>
      </c>
      <c r="Q144" s="8">
        <f t="shared" si="54"/>
        <v>1.2779552715654896E-2</v>
      </c>
      <c r="R144" s="8">
        <f t="shared" si="55"/>
        <v>2.1739130434782483E-2</v>
      </c>
      <c r="S144" s="8">
        <f t="shared" si="56"/>
        <v>1.2133468149646109E-2</v>
      </c>
      <c r="T144" s="8">
        <f t="shared" si="57"/>
        <v>1.3539651837524147E-2</v>
      </c>
      <c r="U144" s="8">
        <f t="shared" si="58"/>
        <v>-2.6238207547169878E-2</v>
      </c>
      <c r="V144" s="8">
        <f t="shared" si="59"/>
        <v>0.11871423353220512</v>
      </c>
      <c r="W144" s="8">
        <f t="shared" si="60"/>
        <v>0.14186633039092089</v>
      </c>
      <c r="X144" s="8">
        <f t="shared" si="61"/>
        <v>9.6707122479555707E-4</v>
      </c>
      <c r="Y144" s="8">
        <f t="shared" si="62"/>
        <v>-6.5371263694153914E-3</v>
      </c>
      <c r="Z144" s="8">
        <f t="shared" si="63"/>
        <v>0.11871423353220512</v>
      </c>
      <c r="AB144" s="26">
        <f t="shared" si="64"/>
        <v>1.1797732054916828E-2</v>
      </c>
      <c r="AC144" s="26">
        <f t="shared" si="65"/>
        <v>5.1399915567061282E-3</v>
      </c>
      <c r="AD144" s="26">
        <f t="shared" si="66"/>
        <v>1.0487344392203952E-2</v>
      </c>
      <c r="AE144" s="26">
        <f t="shared" si="67"/>
        <v>1.9526371162273164E-2</v>
      </c>
      <c r="AF144" s="26">
        <f t="shared" si="68"/>
        <v>9.9523587382013366E-3</v>
      </c>
      <c r="AG144" s="26">
        <f t="shared" si="69"/>
        <v>1.1361649866602538E-2</v>
      </c>
      <c r="AH144" s="26">
        <f t="shared" si="70"/>
        <v>-3.1581587592230287E-2</v>
      </c>
      <c r="AI144" s="26">
        <f t="shared" si="71"/>
        <v>0.10631246740316774</v>
      </c>
      <c r="AJ144" s="26">
        <f t="shared" si="72"/>
        <v>0.13163712441927861</v>
      </c>
      <c r="AK144" s="26">
        <f t="shared" si="73"/>
        <v>2.5339865066669716E-3</v>
      </c>
      <c r="AL144" s="26">
        <f t="shared" si="74"/>
        <v>-3.012891255659685E-3</v>
      </c>
      <c r="AM144" s="26">
        <f t="shared" si="75"/>
        <v>0.10631246740316774</v>
      </c>
    </row>
    <row r="145" spans="1:39" x14ac:dyDescent="0.2">
      <c r="A145" s="5">
        <v>29737</v>
      </c>
      <c r="B145" s="14">
        <v>9.9948554570999999</v>
      </c>
      <c r="C145" s="14">
        <v>9.2623809523999991</v>
      </c>
      <c r="D145" s="1">
        <v>9.51</v>
      </c>
      <c r="E145" s="1">
        <v>9.8699999999999992</v>
      </c>
      <c r="F145" s="1">
        <v>10.01</v>
      </c>
      <c r="G145" s="1">
        <v>10.48</v>
      </c>
      <c r="H145" s="1">
        <v>99.09</v>
      </c>
      <c r="I145" s="1">
        <v>275.64</v>
      </c>
      <c r="J145" s="1">
        <v>18.110000000000003</v>
      </c>
      <c r="K145" s="1">
        <v>207.01</v>
      </c>
      <c r="L145" s="1">
        <v>220.35999999999999</v>
      </c>
      <c r="M145">
        <f t="shared" si="51"/>
        <v>551.28</v>
      </c>
      <c r="O145" s="8">
        <f t="shared" si="52"/>
        <v>-5.9134779791151781E-2</v>
      </c>
      <c r="P145" s="8">
        <f t="shared" si="53"/>
        <v>-3.6553390563392019E-2</v>
      </c>
      <c r="Q145" s="8">
        <f t="shared" si="54"/>
        <v>-2.208201892744488E-2</v>
      </c>
      <c r="R145" s="8">
        <f t="shared" si="55"/>
        <v>-2.0263424518743633E-2</v>
      </c>
      <c r="S145" s="8">
        <f t="shared" si="56"/>
        <v>-1.098901098901095E-2</v>
      </c>
      <c r="T145" s="8">
        <f t="shared" si="57"/>
        <v>-8.5877862595419296E-3</v>
      </c>
      <c r="U145" s="8">
        <f t="shared" si="58"/>
        <v>3.865173074982331E-2</v>
      </c>
      <c r="V145" s="8">
        <f t="shared" si="59"/>
        <v>1.5418662022928409E-2</v>
      </c>
      <c r="W145" s="8">
        <f t="shared" si="60"/>
        <v>5.5218111540585202E-2</v>
      </c>
      <c r="X145" s="8">
        <f t="shared" si="61"/>
        <v>5.3620598038742084E-2</v>
      </c>
      <c r="Y145" s="8">
        <f t="shared" si="62"/>
        <v>-1.1571973134870128E-2</v>
      </c>
      <c r="Z145" s="8">
        <f t="shared" si="63"/>
        <v>1.5418662022928409E-2</v>
      </c>
      <c r="AB145" s="26">
        <f t="shared" si="64"/>
        <v>-6.3655704283576836E-2</v>
      </c>
      <c r="AC145" s="26">
        <f t="shared" si="65"/>
        <v>-3.9070160581968612E-2</v>
      </c>
      <c r="AD145" s="26">
        <f t="shared" si="66"/>
        <v>-2.4374227250895823E-2</v>
      </c>
      <c r="AE145" s="26">
        <f t="shared" si="67"/>
        <v>-2.2476183791252952E-2</v>
      </c>
      <c r="AF145" s="26">
        <f t="shared" si="68"/>
        <v>-1.3170120400455723E-2</v>
      </c>
      <c r="AG145" s="26">
        <f t="shared" si="69"/>
        <v>-1.0765788230463539E-2</v>
      </c>
      <c r="AH145" s="26">
        <f t="shared" si="70"/>
        <v>3.3308350704762901E-2</v>
      </c>
      <c r="AI145" s="26">
        <f t="shared" si="71"/>
        <v>3.0168958938910292E-3</v>
      </c>
      <c r="AJ145" s="26">
        <f t="shared" si="72"/>
        <v>4.4988905568942916E-2</v>
      </c>
      <c r="AK145" s="26">
        <f t="shared" si="73"/>
        <v>5.5187513320613502E-2</v>
      </c>
      <c r="AL145" s="26">
        <f t="shared" si="74"/>
        <v>-8.0477380211144214E-3</v>
      </c>
      <c r="AM145" s="26">
        <f t="shared" si="75"/>
        <v>3.0168958938910292E-3</v>
      </c>
    </row>
    <row r="146" spans="1:39" x14ac:dyDescent="0.2">
      <c r="A146" s="5">
        <v>29767</v>
      </c>
      <c r="B146" s="14">
        <v>9.4038118805999993</v>
      </c>
      <c r="C146" s="14">
        <v>8.9238095238999993</v>
      </c>
      <c r="D146" s="1">
        <v>9.2999999999999989</v>
      </c>
      <c r="E146" s="1">
        <v>9.67</v>
      </c>
      <c r="F146" s="1">
        <v>9.9</v>
      </c>
      <c r="G146" s="1">
        <v>10.39</v>
      </c>
      <c r="H146" s="1">
        <v>102.92</v>
      </c>
      <c r="I146" s="1">
        <v>279.89</v>
      </c>
      <c r="J146" s="1">
        <v>19.110000000000003</v>
      </c>
      <c r="K146" s="1">
        <v>218.10999999999999</v>
      </c>
      <c r="L146" s="1">
        <v>217.81</v>
      </c>
      <c r="M146">
        <f t="shared" si="51"/>
        <v>559.78</v>
      </c>
      <c r="O146" s="8">
        <f t="shared" si="52"/>
        <v>2.0797845095506196E-2</v>
      </c>
      <c r="P146" s="8">
        <f t="shared" si="53"/>
        <v>4.0554962544945283E-3</v>
      </c>
      <c r="Q146" s="8">
        <f t="shared" si="54"/>
        <v>-9.6774193548386789E-3</v>
      </c>
      <c r="R146" s="8">
        <f t="shared" si="55"/>
        <v>-1.7580144777662898E-2</v>
      </c>
      <c r="S146" s="8">
        <f t="shared" si="56"/>
        <v>-1.4141414141414232E-2</v>
      </c>
      <c r="T146" s="8">
        <f t="shared" si="57"/>
        <v>-8.6621751684313741E-3</v>
      </c>
      <c r="U146" s="8">
        <f t="shared" si="58"/>
        <v>8.74465604352892E-3</v>
      </c>
      <c r="V146" s="8">
        <f t="shared" si="59"/>
        <v>6.788381149737388E-2</v>
      </c>
      <c r="W146" s="8">
        <f t="shared" si="60"/>
        <v>0.13867085295656723</v>
      </c>
      <c r="X146" s="8">
        <f t="shared" si="61"/>
        <v>3.0489202695887396E-2</v>
      </c>
      <c r="Y146" s="8">
        <f t="shared" si="62"/>
        <v>-5.0502731738671924E-3</v>
      </c>
      <c r="Z146" s="8">
        <f t="shared" si="63"/>
        <v>6.788381149737388E-2</v>
      </c>
      <c r="AB146" s="26">
        <f t="shared" si="64"/>
        <v>1.6276920603081141E-2</v>
      </c>
      <c r="AC146" s="26">
        <f t="shared" si="65"/>
        <v>1.5387262359179343E-3</v>
      </c>
      <c r="AD146" s="26">
        <f t="shared" si="66"/>
        <v>-1.1969627678289622E-2</v>
      </c>
      <c r="AE146" s="26">
        <f t="shared" si="67"/>
        <v>-1.9792904050172217E-2</v>
      </c>
      <c r="AF146" s="26">
        <f t="shared" si="68"/>
        <v>-1.6322523552859007E-2</v>
      </c>
      <c r="AG146" s="26">
        <f t="shared" si="69"/>
        <v>-1.0840177139352983E-2</v>
      </c>
      <c r="AH146" s="26">
        <f t="shared" si="70"/>
        <v>3.4012759984685149E-3</v>
      </c>
      <c r="AI146" s="26">
        <f t="shared" si="71"/>
        <v>5.5482045368336501E-2</v>
      </c>
      <c r="AJ146" s="26">
        <f t="shared" si="72"/>
        <v>0.12844164698492494</v>
      </c>
      <c r="AK146" s="26">
        <f t="shared" si="73"/>
        <v>3.2056117977758813E-2</v>
      </c>
      <c r="AL146" s="26">
        <f t="shared" si="74"/>
        <v>-1.5260380601114861E-3</v>
      </c>
      <c r="AM146" s="26">
        <f t="shared" si="75"/>
        <v>5.5482045368336501E-2</v>
      </c>
    </row>
    <row r="147" spans="1:39" x14ac:dyDescent="0.2">
      <c r="A147" s="5">
        <v>29798</v>
      </c>
      <c r="B147" s="14">
        <v>9.5993909033999998</v>
      </c>
      <c r="C147" s="14">
        <v>8.9599999999999991</v>
      </c>
      <c r="D147" s="1">
        <v>9.2099999999999991</v>
      </c>
      <c r="E147" s="1">
        <v>9.5</v>
      </c>
      <c r="F147" s="1">
        <v>9.76</v>
      </c>
      <c r="G147" s="1">
        <v>10.299999999999999</v>
      </c>
      <c r="H147" s="1">
        <v>103.82000000000001</v>
      </c>
      <c r="I147" s="1">
        <v>298.89</v>
      </c>
      <c r="J147" s="1">
        <v>21.76</v>
      </c>
      <c r="K147" s="1">
        <v>224.76</v>
      </c>
      <c r="L147" s="1">
        <v>216.70999999999998</v>
      </c>
      <c r="M147">
        <f t="shared" si="51"/>
        <v>597.78</v>
      </c>
      <c r="O147" s="8">
        <f t="shared" si="52"/>
        <v>3.1114799981133201E-2</v>
      </c>
      <c r="P147" s="8">
        <f t="shared" si="53"/>
        <v>8.8800465848215548E-3</v>
      </c>
      <c r="Q147" s="8">
        <f t="shared" si="54"/>
        <v>3.2573289902282365E-3</v>
      </c>
      <c r="R147" s="8">
        <f t="shared" si="55"/>
        <v>4.2105263157894424E-3</v>
      </c>
      <c r="S147" s="8">
        <f t="shared" si="56"/>
        <v>1.0245901639344135E-2</v>
      </c>
      <c r="T147" s="8">
        <f t="shared" si="57"/>
        <v>5.8252427184466438E-3</v>
      </c>
      <c r="U147" s="8">
        <f t="shared" si="58"/>
        <v>5.3072625698323828E-2</v>
      </c>
      <c r="V147" s="8">
        <f t="shared" si="59"/>
        <v>5.8549968215731552E-2</v>
      </c>
      <c r="W147" s="8">
        <f t="shared" si="60"/>
        <v>0.21829044117647056</v>
      </c>
      <c r="X147" s="8">
        <f t="shared" si="61"/>
        <v>2.3135789286350406E-3</v>
      </c>
      <c r="Y147" s="8">
        <f t="shared" si="62"/>
        <v>1.7073508375248014E-2</v>
      </c>
      <c r="Z147" s="8">
        <f t="shared" si="63"/>
        <v>5.8549968215731552E-2</v>
      </c>
      <c r="AB147" s="26">
        <f t="shared" si="64"/>
        <v>2.6593875488708146E-2</v>
      </c>
      <c r="AC147" s="26">
        <f t="shared" si="65"/>
        <v>6.3632765662449608E-3</v>
      </c>
      <c r="AD147" s="26">
        <f t="shared" si="66"/>
        <v>9.6512066677729253E-4</v>
      </c>
      <c r="AE147" s="26">
        <f t="shared" si="67"/>
        <v>1.997767043280124E-3</v>
      </c>
      <c r="AF147" s="26">
        <f t="shared" si="68"/>
        <v>8.064792227899362E-3</v>
      </c>
      <c r="AG147" s="26">
        <f t="shared" si="69"/>
        <v>3.6472407475250344E-3</v>
      </c>
      <c r="AH147" s="26">
        <f t="shared" si="70"/>
        <v>4.7729245653263419E-2</v>
      </c>
      <c r="AI147" s="26">
        <f t="shared" si="71"/>
        <v>4.6148202086694172E-2</v>
      </c>
      <c r="AJ147" s="26">
        <f t="shared" si="72"/>
        <v>0.20806123520482828</v>
      </c>
      <c r="AK147" s="26">
        <f t="shared" si="73"/>
        <v>3.8804942105064551E-3</v>
      </c>
      <c r="AL147" s="26">
        <f t="shared" si="74"/>
        <v>2.0597743489003721E-2</v>
      </c>
      <c r="AM147" s="26">
        <f t="shared" si="75"/>
        <v>4.6148202086694172E-2</v>
      </c>
    </row>
    <row r="148" spans="1:39" x14ac:dyDescent="0.2">
      <c r="A148" s="5">
        <v>29829</v>
      </c>
      <c r="B148" s="14">
        <v>9.8980740313000002</v>
      </c>
      <c r="C148" s="14">
        <v>9.0395652173999999</v>
      </c>
      <c r="D148" s="1">
        <v>9.24</v>
      </c>
      <c r="E148" s="1">
        <v>9.5399999999999991</v>
      </c>
      <c r="F148" s="1">
        <v>9.86</v>
      </c>
      <c r="G148" s="1">
        <v>10.36</v>
      </c>
      <c r="H148" s="1">
        <v>109.33</v>
      </c>
      <c r="I148" s="1">
        <v>316.39</v>
      </c>
      <c r="J148" s="1">
        <v>26.51</v>
      </c>
      <c r="K148" s="1">
        <v>225.28</v>
      </c>
      <c r="L148" s="1">
        <v>220.41</v>
      </c>
      <c r="M148">
        <f t="shared" si="51"/>
        <v>632.78</v>
      </c>
      <c r="O148" s="8">
        <f t="shared" si="52"/>
        <v>8.0044137889312417E-2</v>
      </c>
      <c r="P148" s="8">
        <f t="shared" si="53"/>
        <v>3.3759546765875781E-2</v>
      </c>
      <c r="Q148" s="8">
        <f t="shared" si="54"/>
        <v>2.2727272727272707E-2</v>
      </c>
      <c r="R148" s="8">
        <f t="shared" si="55"/>
        <v>1.7819706498951815E-2</v>
      </c>
      <c r="S148" s="8">
        <f t="shared" si="56"/>
        <v>1.8255578093306246E-2</v>
      </c>
      <c r="T148" s="8">
        <f t="shared" si="57"/>
        <v>1.8339768339768359E-2</v>
      </c>
      <c r="U148" s="8">
        <f t="shared" si="58"/>
        <v>0</v>
      </c>
      <c r="V148" s="8">
        <f t="shared" si="59"/>
        <v>0.25797275514396789</v>
      </c>
      <c r="W148" s="8">
        <f t="shared" si="60"/>
        <v>7.5443228970199838E-2</v>
      </c>
      <c r="X148" s="8">
        <f t="shared" si="61"/>
        <v>-2.2061434659090939E-2</v>
      </c>
      <c r="Y148" s="8">
        <f t="shared" si="62"/>
        <v>1.8601696837711401E-2</v>
      </c>
      <c r="Z148" s="8">
        <f t="shared" si="63"/>
        <v>0.25797275514396789</v>
      </c>
      <c r="AB148" s="26">
        <f t="shared" si="64"/>
        <v>7.5523213396887362E-2</v>
      </c>
      <c r="AC148" s="26">
        <f t="shared" si="65"/>
        <v>3.1242776747299188E-2</v>
      </c>
      <c r="AD148" s="26">
        <f t="shared" si="66"/>
        <v>2.0435064403821764E-2</v>
      </c>
      <c r="AE148" s="26">
        <f t="shared" si="67"/>
        <v>1.5606947226442496E-2</v>
      </c>
      <c r="AF148" s="26">
        <f t="shared" si="68"/>
        <v>1.6074468681861472E-2</v>
      </c>
      <c r="AG148" s="26">
        <f t="shared" si="69"/>
        <v>1.6161766368846749E-2</v>
      </c>
      <c r="AH148" s="26">
        <f t="shared" si="70"/>
        <v>-5.3433800450604051E-3</v>
      </c>
      <c r="AI148" s="26">
        <f t="shared" si="71"/>
        <v>0.24557098901493052</v>
      </c>
      <c r="AJ148" s="26">
        <f t="shared" si="72"/>
        <v>6.5214022998557553E-2</v>
      </c>
      <c r="AK148" s="26">
        <f t="shared" si="73"/>
        <v>-2.0494519377219526E-2</v>
      </c>
      <c r="AL148" s="26">
        <f t="shared" si="74"/>
        <v>2.2125931951467108E-2</v>
      </c>
      <c r="AM148" s="26">
        <f t="shared" si="75"/>
        <v>0.24557098901493052</v>
      </c>
    </row>
    <row r="149" spans="1:39" x14ac:dyDescent="0.2">
      <c r="A149" s="5">
        <v>29859</v>
      </c>
      <c r="B149" s="14">
        <v>10.690356833899999</v>
      </c>
      <c r="C149" s="14">
        <v>9.3447368420999997</v>
      </c>
      <c r="D149" s="1">
        <v>9.4499999999999993</v>
      </c>
      <c r="E149" s="1">
        <v>9.7099999999999991</v>
      </c>
      <c r="F149" s="1">
        <v>10.039999999999999</v>
      </c>
      <c r="G149" s="1">
        <v>10.549999999999999</v>
      </c>
      <c r="H149" s="1">
        <v>109.33</v>
      </c>
      <c r="I149" s="1">
        <v>398.01</v>
      </c>
      <c r="J149" s="1">
        <v>28.51</v>
      </c>
      <c r="K149" s="1">
        <v>220.31</v>
      </c>
      <c r="L149" s="1">
        <v>224.51</v>
      </c>
      <c r="M149">
        <f t="shared" si="51"/>
        <v>796.02</v>
      </c>
      <c r="O149" s="8">
        <f t="shared" si="52"/>
        <v>0.14431928411478068</v>
      </c>
      <c r="P149" s="8">
        <f t="shared" si="53"/>
        <v>0.10319756279870651</v>
      </c>
      <c r="Q149" s="8">
        <f t="shared" si="54"/>
        <v>7.3015873015873201E-2</v>
      </c>
      <c r="R149" s="8">
        <f t="shared" si="55"/>
        <v>7.8269824922760245E-2</v>
      </c>
      <c r="S149" s="8">
        <f t="shared" si="56"/>
        <v>7.9681274900398558E-2</v>
      </c>
      <c r="T149" s="8">
        <f t="shared" si="57"/>
        <v>8.1516587677725294E-2</v>
      </c>
      <c r="U149" s="8">
        <f t="shared" si="58"/>
        <v>-6.8599652428427693E-2</v>
      </c>
      <c r="V149" s="8">
        <f t="shared" si="59"/>
        <v>-3.8943745132031804E-2</v>
      </c>
      <c r="W149" s="8">
        <f t="shared" si="60"/>
        <v>1.7537706068046388E-2</v>
      </c>
      <c r="X149" s="8">
        <f t="shared" si="61"/>
        <v>-5.8326903000317842E-2</v>
      </c>
      <c r="Y149" s="8">
        <f t="shared" si="62"/>
        <v>5.9462830163466984E-2</v>
      </c>
      <c r="Z149" s="8">
        <f t="shared" si="63"/>
        <v>-3.8943745132031804E-2</v>
      </c>
      <c r="AB149" s="26">
        <f t="shared" si="64"/>
        <v>0.13979835962235562</v>
      </c>
      <c r="AC149" s="26">
        <f t="shared" si="65"/>
        <v>0.10068079278012991</v>
      </c>
      <c r="AD149" s="26">
        <f t="shared" si="66"/>
        <v>7.072366469242225E-2</v>
      </c>
      <c r="AE149" s="26">
        <f t="shared" si="67"/>
        <v>7.605706565025093E-2</v>
      </c>
      <c r="AF149" s="26">
        <f t="shared" si="68"/>
        <v>7.750016548895379E-2</v>
      </c>
      <c r="AG149" s="26">
        <f t="shared" si="69"/>
        <v>7.9338585706803688E-2</v>
      </c>
      <c r="AH149" s="26">
        <f t="shared" si="70"/>
        <v>-7.3943032473488102E-2</v>
      </c>
      <c r="AI149" s="26">
        <f t="shared" si="71"/>
        <v>-5.1345511261069184E-2</v>
      </c>
      <c r="AJ149" s="26">
        <f t="shared" si="72"/>
        <v>7.3085000964041042E-3</v>
      </c>
      <c r="AK149" s="26">
        <f t="shared" si="73"/>
        <v>-5.6759987718446425E-2</v>
      </c>
      <c r="AL149" s="26">
        <f t="shared" si="74"/>
        <v>6.2987065277222684E-2</v>
      </c>
      <c r="AM149" s="26">
        <f t="shared" si="75"/>
        <v>-5.1345511261069184E-2</v>
      </c>
    </row>
    <row r="150" spans="1:39" x14ac:dyDescent="0.2">
      <c r="A150" s="5">
        <v>29890</v>
      </c>
      <c r="B150" s="14">
        <v>12.233181479100001</v>
      </c>
      <c r="C150" s="14">
        <v>10.3090909092</v>
      </c>
      <c r="D150" s="1">
        <v>10.14</v>
      </c>
      <c r="E150" s="1">
        <v>10.47</v>
      </c>
      <c r="F150" s="1">
        <v>10.84</v>
      </c>
      <c r="G150" s="1">
        <v>11.41</v>
      </c>
      <c r="H150" s="1">
        <v>101.83</v>
      </c>
      <c r="I150" s="1">
        <v>382.51</v>
      </c>
      <c r="J150" s="1">
        <v>29.01</v>
      </c>
      <c r="K150" s="1">
        <v>207.45999999999998</v>
      </c>
      <c r="L150" s="1">
        <v>237.85999999999999</v>
      </c>
      <c r="M150">
        <f t="shared" si="51"/>
        <v>765.02</v>
      </c>
      <c r="O150" s="8">
        <f t="shared" si="52"/>
        <v>7.9201302102425153E-3</v>
      </c>
      <c r="P150" s="8">
        <f t="shared" si="53"/>
        <v>3.4345122049901144E-2</v>
      </c>
      <c r="Q150" s="8">
        <f t="shared" si="54"/>
        <v>6.2130177514792884E-2</v>
      </c>
      <c r="R150" s="8">
        <f t="shared" si="55"/>
        <v>7.2588347659980901E-2</v>
      </c>
      <c r="S150" s="8">
        <f t="shared" si="56"/>
        <v>6.1808118081180696E-2</v>
      </c>
      <c r="T150" s="8">
        <f t="shared" si="57"/>
        <v>5.1709027169149824E-2</v>
      </c>
      <c r="U150" s="8">
        <f t="shared" si="58"/>
        <v>4.2620053029559068E-2</v>
      </c>
      <c r="V150" s="8">
        <f t="shared" si="59"/>
        <v>8.6925832004391967E-2</v>
      </c>
      <c r="W150" s="8">
        <f t="shared" si="60"/>
        <v>6.8941744226128865E-2</v>
      </c>
      <c r="X150" s="8">
        <f t="shared" si="61"/>
        <v>6.0011568495131673E-2</v>
      </c>
      <c r="Y150" s="8">
        <f t="shared" si="62"/>
        <v>4.9188598335155209E-2</v>
      </c>
      <c r="Z150" s="8">
        <f t="shared" si="63"/>
        <v>8.6925832004391967E-2</v>
      </c>
      <c r="AB150" s="26">
        <f t="shared" si="64"/>
        <v>3.3992057178174623E-3</v>
      </c>
      <c r="AC150" s="26">
        <f t="shared" si="65"/>
        <v>3.1828352031324551E-2</v>
      </c>
      <c r="AD150" s="26">
        <f t="shared" si="66"/>
        <v>5.983796919134194E-2</v>
      </c>
      <c r="AE150" s="26">
        <f t="shared" si="67"/>
        <v>7.0375588387471585E-2</v>
      </c>
      <c r="AF150" s="26">
        <f t="shared" si="68"/>
        <v>5.9627008669735922E-2</v>
      </c>
      <c r="AG150" s="26">
        <f t="shared" si="69"/>
        <v>4.9531025198228218E-2</v>
      </c>
      <c r="AH150" s="26">
        <f t="shared" si="70"/>
        <v>3.727667298449866E-2</v>
      </c>
      <c r="AI150" s="26">
        <f t="shared" si="71"/>
        <v>7.4524065875354595E-2</v>
      </c>
      <c r="AJ150" s="26">
        <f t="shared" si="72"/>
        <v>5.8712538254486579E-2</v>
      </c>
      <c r="AK150" s="26">
        <f t="shared" si="73"/>
        <v>6.157848377700309E-2</v>
      </c>
      <c r="AL150" s="26">
        <f t="shared" si="74"/>
        <v>5.2712833448910916E-2</v>
      </c>
      <c r="AM150" s="26">
        <f t="shared" si="75"/>
        <v>7.4524065875354595E-2</v>
      </c>
    </row>
    <row r="151" spans="1:39" x14ac:dyDescent="0.2">
      <c r="A151" s="5">
        <v>29920</v>
      </c>
      <c r="B151" s="14">
        <v>12.330069869299999</v>
      </c>
      <c r="C151" s="14">
        <v>10.663157894699999</v>
      </c>
      <c r="D151" s="1">
        <v>10.77</v>
      </c>
      <c r="E151" s="1">
        <v>11.23</v>
      </c>
      <c r="F151" s="1">
        <v>11.51</v>
      </c>
      <c r="G151" s="1">
        <v>12</v>
      </c>
      <c r="H151" s="1">
        <v>106.17</v>
      </c>
      <c r="I151" s="1">
        <v>415.76</v>
      </c>
      <c r="J151" s="1">
        <v>31.01</v>
      </c>
      <c r="K151" s="1">
        <v>219.91</v>
      </c>
      <c r="L151" s="1">
        <v>249.56</v>
      </c>
      <c r="M151">
        <f t="shared" si="51"/>
        <v>831.52</v>
      </c>
      <c r="O151" s="8">
        <f t="shared" si="52"/>
        <v>2.1192913371125721E-2</v>
      </c>
      <c r="P151" s="8">
        <f t="shared" si="53"/>
        <v>-2.5054294172347169E-2</v>
      </c>
      <c r="Q151" s="8">
        <f t="shared" si="54"/>
        <v>-1.8570102135561095E-3</v>
      </c>
      <c r="R151" s="8">
        <f t="shared" si="55"/>
        <v>-6.2333036509349959E-3</v>
      </c>
      <c r="S151" s="8">
        <f t="shared" si="56"/>
        <v>-3.4752389226758718E-3</v>
      </c>
      <c r="T151" s="8">
        <f t="shared" si="57"/>
        <v>5.833333333333357E-3</v>
      </c>
      <c r="U151" s="8">
        <f t="shared" si="58"/>
        <v>1.6765564660450316E-2</v>
      </c>
      <c r="V151" s="8">
        <f t="shared" si="59"/>
        <v>0.26637964210121234</v>
      </c>
      <c r="W151" s="8">
        <f t="shared" si="60"/>
        <v>4.837149306675248E-2</v>
      </c>
      <c r="X151" s="8">
        <f t="shared" si="61"/>
        <v>8.8672638806783777E-3</v>
      </c>
      <c r="Y151" s="8">
        <f t="shared" si="62"/>
        <v>-3.7065234813271397E-2</v>
      </c>
      <c r="Z151" s="8">
        <f t="shared" si="63"/>
        <v>0.26637964210121234</v>
      </c>
      <c r="AB151" s="26">
        <f t="shared" si="64"/>
        <v>1.6671988878700666E-2</v>
      </c>
      <c r="AC151" s="26">
        <f t="shared" si="65"/>
        <v>-2.7571064190923762E-2</v>
      </c>
      <c r="AD151" s="26">
        <f t="shared" si="66"/>
        <v>-4.1492185370070531E-3</v>
      </c>
      <c r="AE151" s="26">
        <f t="shared" si="67"/>
        <v>-8.4460629234443148E-3</v>
      </c>
      <c r="AF151" s="26">
        <f t="shared" si="68"/>
        <v>-5.6563483341206446E-3</v>
      </c>
      <c r="AG151" s="26">
        <f t="shared" si="69"/>
        <v>3.6553313624117477E-3</v>
      </c>
      <c r="AH151" s="26">
        <f t="shared" si="70"/>
        <v>1.1422184615389911E-2</v>
      </c>
      <c r="AI151" s="26">
        <f t="shared" si="71"/>
        <v>0.25397787597217497</v>
      </c>
      <c r="AJ151" s="26">
        <f t="shared" si="72"/>
        <v>3.8142287095110194E-2</v>
      </c>
      <c r="AK151" s="26">
        <f t="shared" si="73"/>
        <v>1.0434179162549791E-2</v>
      </c>
      <c r="AL151" s="26">
        <f t="shared" si="74"/>
        <v>-3.354099969951569E-2</v>
      </c>
      <c r="AM151" s="26">
        <f t="shared" si="75"/>
        <v>0.25397787597217497</v>
      </c>
    </row>
    <row r="152" spans="1:39" x14ac:dyDescent="0.2">
      <c r="A152" s="5">
        <v>29951</v>
      </c>
      <c r="B152" s="14">
        <v>12.5913799719</v>
      </c>
      <c r="C152" s="14">
        <v>10.395999999999999</v>
      </c>
      <c r="D152" s="1">
        <v>10.75</v>
      </c>
      <c r="E152" s="1">
        <v>11.16</v>
      </c>
      <c r="F152" s="1">
        <v>11.47</v>
      </c>
      <c r="G152" s="1">
        <v>12.07</v>
      </c>
      <c r="H152" s="1">
        <v>107.95</v>
      </c>
      <c r="I152" s="1">
        <v>526.51</v>
      </c>
      <c r="J152" s="1">
        <v>32.51</v>
      </c>
      <c r="K152" s="1">
        <v>221.85999999999999</v>
      </c>
      <c r="L152" s="1">
        <v>240.31</v>
      </c>
      <c r="M152">
        <f t="shared" si="51"/>
        <v>1053.02</v>
      </c>
      <c r="O152" s="8">
        <f t="shared" si="52"/>
        <v>-3.1979749630194343E-3</v>
      </c>
      <c r="P152" s="8">
        <f t="shared" si="53"/>
        <v>4.0041624393997832E-2</v>
      </c>
      <c r="Q152" s="8">
        <f t="shared" si="54"/>
        <v>3.2558139534883734E-2</v>
      </c>
      <c r="R152" s="8">
        <f t="shared" si="55"/>
        <v>3.6738351254480328E-2</v>
      </c>
      <c r="S152" s="8">
        <f t="shared" si="56"/>
        <v>3.6617262423713992E-2</v>
      </c>
      <c r="T152" s="8">
        <f t="shared" si="57"/>
        <v>2.9826014913007404E-2</v>
      </c>
      <c r="U152" s="8">
        <f t="shared" si="58"/>
        <v>5.7619268179712746E-2</v>
      </c>
      <c r="V152" s="8">
        <f t="shared" si="59"/>
        <v>0.23456344608839341</v>
      </c>
      <c r="W152" s="8">
        <f t="shared" si="60"/>
        <v>0</v>
      </c>
      <c r="X152" s="8">
        <f t="shared" si="61"/>
        <v>2.1725412422248125E-2</v>
      </c>
      <c r="Y152" s="8">
        <f t="shared" si="62"/>
        <v>-4.0364529149847783E-3</v>
      </c>
      <c r="Z152" s="8">
        <f t="shared" si="63"/>
        <v>0.23456344608839341</v>
      </c>
      <c r="AB152" s="26">
        <f t="shared" si="64"/>
        <v>-7.7188994554444872E-3</v>
      </c>
      <c r="AC152" s="26">
        <f t="shared" si="65"/>
        <v>3.7524854375421239E-2</v>
      </c>
      <c r="AD152" s="26">
        <f t="shared" si="66"/>
        <v>3.0265931211432791E-2</v>
      </c>
      <c r="AE152" s="26">
        <f t="shared" si="67"/>
        <v>3.4525591981971013E-2</v>
      </c>
      <c r="AF152" s="26">
        <f t="shared" si="68"/>
        <v>3.4436153012269217E-2</v>
      </c>
      <c r="AG152" s="26">
        <f t="shared" si="69"/>
        <v>2.7648012942085794E-2</v>
      </c>
      <c r="AH152" s="26">
        <f t="shared" si="70"/>
        <v>5.2275888134652337E-2</v>
      </c>
      <c r="AI152" s="26">
        <f t="shared" si="71"/>
        <v>0.22216167995935604</v>
      </c>
      <c r="AJ152" s="26">
        <f t="shared" si="72"/>
        <v>-1.0229205971642284E-2</v>
      </c>
      <c r="AK152" s="26">
        <f t="shared" si="73"/>
        <v>2.3292327704119539E-2</v>
      </c>
      <c r="AL152" s="26">
        <f t="shared" si="74"/>
        <v>-5.1221780122907195E-4</v>
      </c>
      <c r="AM152" s="26">
        <f t="shared" si="75"/>
        <v>0.22216167995935604</v>
      </c>
    </row>
    <row r="153" spans="1:39" x14ac:dyDescent="0.2">
      <c r="A153" s="5">
        <v>29982</v>
      </c>
      <c r="B153" s="14">
        <v>12.551113054</v>
      </c>
      <c r="C153" s="14">
        <v>10.8122727272</v>
      </c>
      <c r="D153" s="1">
        <v>11.1</v>
      </c>
      <c r="E153" s="1">
        <v>11.57</v>
      </c>
      <c r="F153" s="1">
        <v>11.89</v>
      </c>
      <c r="G153" s="1">
        <v>12.43</v>
      </c>
      <c r="H153" s="1">
        <v>114.17</v>
      </c>
      <c r="I153" s="1">
        <v>650.01</v>
      </c>
      <c r="J153" s="1">
        <v>32.51</v>
      </c>
      <c r="K153" s="1">
        <v>226.67999999999998</v>
      </c>
      <c r="L153" s="1">
        <v>239.34</v>
      </c>
      <c r="M153">
        <f t="shared" si="51"/>
        <v>1300.02</v>
      </c>
      <c r="O153" s="8">
        <f t="shared" si="52"/>
        <v>7.3951832367902481E-2</v>
      </c>
      <c r="P153" s="8">
        <f t="shared" si="53"/>
        <v>0.14913276382157736</v>
      </c>
      <c r="Q153" s="8">
        <f t="shared" si="54"/>
        <v>0.11621621621621636</v>
      </c>
      <c r="R153" s="8">
        <f t="shared" si="55"/>
        <v>0.101123595505618</v>
      </c>
      <c r="S153" s="8">
        <f t="shared" si="56"/>
        <v>9.3355761143818272E-2</v>
      </c>
      <c r="T153" s="8">
        <f t="shared" si="57"/>
        <v>9.2518101367658812E-2</v>
      </c>
      <c r="U153" s="8">
        <f t="shared" si="58"/>
        <v>-4.3794341771042911E-3</v>
      </c>
      <c r="V153" s="8">
        <f t="shared" si="59"/>
        <v>-1.4615159766772856E-2</v>
      </c>
      <c r="W153" s="8">
        <f t="shared" si="60"/>
        <v>0.13841894801599519</v>
      </c>
      <c r="X153" s="8">
        <f t="shared" si="61"/>
        <v>2.7792482795130358E-3</v>
      </c>
      <c r="Y153" s="8">
        <f t="shared" si="62"/>
        <v>5.1474889278850133E-2</v>
      </c>
      <c r="Z153" s="8">
        <f t="shared" si="63"/>
        <v>-1.4615159766772856E-2</v>
      </c>
      <c r="AB153" s="26">
        <f t="shared" si="64"/>
        <v>6.9430907875477427E-2</v>
      </c>
      <c r="AC153" s="26">
        <f t="shared" si="65"/>
        <v>0.14661599380300078</v>
      </c>
      <c r="AD153" s="26">
        <f t="shared" si="66"/>
        <v>0.11392400789276541</v>
      </c>
      <c r="AE153" s="26">
        <f t="shared" si="67"/>
        <v>9.8910836233108687E-2</v>
      </c>
      <c r="AF153" s="26">
        <f t="shared" si="68"/>
        <v>9.1174651732373505E-2</v>
      </c>
      <c r="AG153" s="26">
        <f t="shared" si="69"/>
        <v>9.0340099396737206E-2</v>
      </c>
      <c r="AH153" s="26">
        <f t="shared" si="70"/>
        <v>-9.7228142221646961E-3</v>
      </c>
      <c r="AI153" s="26">
        <f t="shared" si="71"/>
        <v>-2.7016925895810236E-2</v>
      </c>
      <c r="AJ153" s="26">
        <f t="shared" si="72"/>
        <v>0.12818974204435291</v>
      </c>
      <c r="AK153" s="26">
        <f t="shared" si="73"/>
        <v>4.3461635613844503E-3</v>
      </c>
      <c r="AL153" s="26">
        <f t="shared" si="74"/>
        <v>5.499912439260584E-2</v>
      </c>
      <c r="AM153" s="26">
        <f t="shared" si="75"/>
        <v>-2.7016925895810236E-2</v>
      </c>
    </row>
    <row r="154" spans="1:39" x14ac:dyDescent="0.2">
      <c r="A154" s="5">
        <v>30010</v>
      </c>
      <c r="B154" s="14">
        <v>13.479290862599999</v>
      </c>
      <c r="C154" s="14">
        <v>12.4247368422</v>
      </c>
      <c r="D154" s="1">
        <v>12.39</v>
      </c>
      <c r="E154" s="1">
        <v>12.74</v>
      </c>
      <c r="F154" s="1">
        <v>13</v>
      </c>
      <c r="G154" s="1">
        <v>13.58</v>
      </c>
      <c r="H154" s="1">
        <v>113.67</v>
      </c>
      <c r="I154" s="1">
        <v>640.51</v>
      </c>
      <c r="J154" s="1">
        <v>37.01</v>
      </c>
      <c r="K154" s="1">
        <v>227.31</v>
      </c>
      <c r="L154" s="1">
        <v>251.66</v>
      </c>
      <c r="M154">
        <f t="shared" si="51"/>
        <v>1281.02</v>
      </c>
      <c r="O154" s="8">
        <f t="shared" si="52"/>
        <v>0.18934901231203916</v>
      </c>
      <c r="P154" s="8">
        <f t="shared" si="53"/>
        <v>2.6906869831200941E-2</v>
      </c>
      <c r="Q154" s="8">
        <f t="shared" si="54"/>
        <v>4.6811945117029907E-2</v>
      </c>
      <c r="R154" s="8">
        <f t="shared" si="55"/>
        <v>6.1224489795918213E-2</v>
      </c>
      <c r="S154" s="8">
        <f t="shared" si="56"/>
        <v>7.5384615384615383E-2</v>
      </c>
      <c r="T154" s="8">
        <f t="shared" si="57"/>
        <v>6.4801178203240051E-2</v>
      </c>
      <c r="U154" s="8">
        <f t="shared" si="58"/>
        <v>-0.10178587138207085</v>
      </c>
      <c r="V154" s="8">
        <f t="shared" si="59"/>
        <v>-0.21311142683174344</v>
      </c>
      <c r="W154" s="8">
        <f t="shared" si="60"/>
        <v>2.7019724398811062E-2</v>
      </c>
      <c r="X154" s="8">
        <f t="shared" si="61"/>
        <v>-4.9711847257049913E-2</v>
      </c>
      <c r="Y154" s="8">
        <f t="shared" si="62"/>
        <v>-6.7551458316776891E-3</v>
      </c>
      <c r="Z154" s="8">
        <f t="shared" si="63"/>
        <v>-0.21311142683174344</v>
      </c>
      <c r="AB154" s="26">
        <f t="shared" si="64"/>
        <v>0.1848280878196141</v>
      </c>
      <c r="AC154" s="26">
        <f t="shared" si="65"/>
        <v>2.4390099812624348E-2</v>
      </c>
      <c r="AD154" s="26">
        <f t="shared" si="66"/>
        <v>4.4519736793578964E-2</v>
      </c>
      <c r="AE154" s="26">
        <f t="shared" si="67"/>
        <v>5.9011730523408898E-2</v>
      </c>
      <c r="AF154" s="26">
        <f t="shared" si="68"/>
        <v>7.3203505973170616E-2</v>
      </c>
      <c r="AG154" s="26">
        <f t="shared" si="69"/>
        <v>6.2623176232318445E-2</v>
      </c>
      <c r="AH154" s="26">
        <f t="shared" si="70"/>
        <v>-0.10712925142713126</v>
      </c>
      <c r="AI154" s="26">
        <f t="shared" si="71"/>
        <v>-0.22551319296078082</v>
      </c>
      <c r="AJ154" s="26">
        <f t="shared" si="72"/>
        <v>1.6790518427168777E-2</v>
      </c>
      <c r="AK154" s="26">
        <f t="shared" si="73"/>
        <v>-4.8144931975178495E-2</v>
      </c>
      <c r="AL154" s="26">
        <f t="shared" si="74"/>
        <v>-3.2309107179219827E-3</v>
      </c>
      <c r="AM154" s="26">
        <f t="shared" si="75"/>
        <v>-0.22551319296078082</v>
      </c>
    </row>
    <row r="155" spans="1:39" x14ac:dyDescent="0.2">
      <c r="A155" s="5">
        <v>30041</v>
      </c>
      <c r="B155" s="14">
        <v>16.031581274100002</v>
      </c>
      <c r="C155" s="14">
        <v>12.7590476191</v>
      </c>
      <c r="D155" s="1">
        <v>12.97</v>
      </c>
      <c r="E155" s="1">
        <v>13.52</v>
      </c>
      <c r="F155" s="1">
        <v>13.98</v>
      </c>
      <c r="G155" s="1">
        <v>14.459999999999999</v>
      </c>
      <c r="H155" s="1">
        <v>102.10000000000001</v>
      </c>
      <c r="I155" s="1">
        <v>504.01</v>
      </c>
      <c r="J155" s="1">
        <v>38.01</v>
      </c>
      <c r="K155" s="1">
        <v>216.01</v>
      </c>
      <c r="L155" s="1">
        <v>249.95999999999998</v>
      </c>
      <c r="M155">
        <f t="shared" si="51"/>
        <v>1008.02</v>
      </c>
      <c r="O155" s="8">
        <f t="shared" si="52"/>
        <v>-0.13550877357367608</v>
      </c>
      <c r="P155" s="8">
        <f t="shared" si="53"/>
        <v>-9.9985071275248361E-2</v>
      </c>
      <c r="Q155" s="8">
        <f t="shared" si="54"/>
        <v>-7.0932922127987741E-2</v>
      </c>
      <c r="R155" s="8">
        <f t="shared" si="55"/>
        <v>-3.3284023668639029E-2</v>
      </c>
      <c r="S155" s="8">
        <f t="shared" si="56"/>
        <v>-3.0042918454935563E-2</v>
      </c>
      <c r="T155" s="8">
        <f t="shared" si="57"/>
        <v>-1.7980636237897585E-2</v>
      </c>
      <c r="U155" s="8">
        <f t="shared" si="58"/>
        <v>4.1136141038197849E-2</v>
      </c>
      <c r="V155" s="8">
        <f t="shared" si="59"/>
        <v>2.0832919981746301E-2</v>
      </c>
      <c r="W155" s="8">
        <f t="shared" si="60"/>
        <v>3.946329913180735E-2</v>
      </c>
      <c r="X155" s="8">
        <f t="shared" si="61"/>
        <v>4.5599740752742868E-2</v>
      </c>
      <c r="Y155" s="8">
        <f t="shared" si="62"/>
        <v>-4.2406785085613685E-2</v>
      </c>
      <c r="Z155" s="8">
        <f t="shared" si="63"/>
        <v>2.0832919981746301E-2</v>
      </c>
      <c r="AB155" s="26">
        <f t="shared" si="64"/>
        <v>-0.14002969806610113</v>
      </c>
      <c r="AC155" s="26">
        <f t="shared" si="65"/>
        <v>-0.10250184129382496</v>
      </c>
      <c r="AD155" s="26">
        <f t="shared" si="66"/>
        <v>-7.3225130451438691E-2</v>
      </c>
      <c r="AE155" s="26">
        <f t="shared" si="67"/>
        <v>-3.5496782941148344E-2</v>
      </c>
      <c r="AF155" s="26">
        <f t="shared" si="68"/>
        <v>-3.2224027866380338E-2</v>
      </c>
      <c r="AG155" s="26">
        <f t="shared" si="69"/>
        <v>-2.0158638208819194E-2</v>
      </c>
      <c r="AH155" s="26">
        <f t="shared" si="70"/>
        <v>3.579276099313744E-2</v>
      </c>
      <c r="AI155" s="26">
        <f t="shared" si="71"/>
        <v>8.4311538527089211E-3</v>
      </c>
      <c r="AJ155" s="26">
        <f t="shared" si="72"/>
        <v>2.9234093160165064E-2</v>
      </c>
      <c r="AK155" s="26">
        <f t="shared" si="73"/>
        <v>4.7166656034614285E-2</v>
      </c>
      <c r="AL155" s="26">
        <f t="shared" si="74"/>
        <v>-3.8882549971857978E-2</v>
      </c>
      <c r="AM155" s="26">
        <f t="shared" si="75"/>
        <v>8.4311538527089211E-3</v>
      </c>
    </row>
    <row r="156" spans="1:39" x14ac:dyDescent="0.2">
      <c r="A156" s="5">
        <v>30071</v>
      </c>
      <c r="B156" s="14">
        <v>13.8591613572</v>
      </c>
      <c r="C156" s="14">
        <v>11.483333333499999</v>
      </c>
      <c r="D156" s="1">
        <v>12.049999999999999</v>
      </c>
      <c r="E156" s="1">
        <v>13.07</v>
      </c>
      <c r="F156" s="1">
        <v>13.56</v>
      </c>
      <c r="G156" s="1">
        <v>14.2</v>
      </c>
      <c r="H156" s="1">
        <v>106.30000000000001</v>
      </c>
      <c r="I156" s="1">
        <v>514.51</v>
      </c>
      <c r="J156" s="1">
        <v>39.51</v>
      </c>
      <c r="K156" s="1">
        <v>225.85999999999999</v>
      </c>
      <c r="L156" s="1">
        <v>239.35999999999999</v>
      </c>
      <c r="M156">
        <f t="shared" si="51"/>
        <v>1029.02</v>
      </c>
      <c r="O156" s="8">
        <f t="shared" si="52"/>
        <v>-0.35793697931966517</v>
      </c>
      <c r="P156" s="8">
        <f t="shared" si="53"/>
        <v>-0.11250259175453547</v>
      </c>
      <c r="Q156" s="8">
        <f t="shared" si="54"/>
        <v>-8.7136929460580825E-2</v>
      </c>
      <c r="R156" s="8">
        <f t="shared" si="55"/>
        <v>-8.7987758224942647E-2</v>
      </c>
      <c r="S156" s="8">
        <f t="shared" si="56"/>
        <v>-8.8495575221238965E-2</v>
      </c>
      <c r="T156" s="8">
        <f t="shared" si="57"/>
        <v>-7.1830985915492973E-2</v>
      </c>
      <c r="U156" s="8">
        <f t="shared" si="58"/>
        <v>4.6566321730949989E-2</v>
      </c>
      <c r="V156" s="8">
        <f t="shared" si="59"/>
        <v>4.081553322578757E-2</v>
      </c>
      <c r="W156" s="8">
        <f t="shared" si="60"/>
        <v>0</v>
      </c>
      <c r="X156" s="8">
        <f t="shared" si="61"/>
        <v>3.7191180377224908E-2</v>
      </c>
      <c r="Y156" s="8">
        <f t="shared" si="62"/>
        <v>-6.8307152406417049E-2</v>
      </c>
      <c r="Z156" s="8">
        <f t="shared" si="63"/>
        <v>4.081553322578757E-2</v>
      </c>
      <c r="AB156" s="26">
        <f t="shared" si="64"/>
        <v>-0.3624579038120902</v>
      </c>
      <c r="AC156" s="26">
        <f t="shared" si="65"/>
        <v>-0.11501936177311207</v>
      </c>
      <c r="AD156" s="26">
        <f t="shared" si="66"/>
        <v>-8.9429137784031776E-2</v>
      </c>
      <c r="AE156" s="26">
        <f t="shared" si="67"/>
        <v>-9.0200517497451962E-2</v>
      </c>
      <c r="AF156" s="26">
        <f t="shared" si="68"/>
        <v>-9.0676684632683732E-2</v>
      </c>
      <c r="AG156" s="26">
        <f t="shared" si="69"/>
        <v>-7.4008987886414579E-2</v>
      </c>
      <c r="AH156" s="26">
        <f t="shared" si="70"/>
        <v>4.122294168588958E-2</v>
      </c>
      <c r="AI156" s="26">
        <f t="shared" si="71"/>
        <v>2.8413767096750191E-2</v>
      </c>
      <c r="AJ156" s="26">
        <f t="shared" si="72"/>
        <v>-1.0229205971642284E-2</v>
      </c>
      <c r="AK156" s="26">
        <f t="shared" si="73"/>
        <v>3.8758095659096325E-2</v>
      </c>
      <c r="AL156" s="26">
        <f t="shared" si="74"/>
        <v>-6.4782917292661349E-2</v>
      </c>
      <c r="AM156" s="26">
        <f t="shared" si="75"/>
        <v>2.8413767096750191E-2</v>
      </c>
    </row>
    <row r="157" spans="1:39" x14ac:dyDescent="0.2">
      <c r="A157" s="5">
        <v>30102</v>
      </c>
      <c r="B157" s="14">
        <v>8.8984550051000006</v>
      </c>
      <c r="C157" s="14">
        <v>10.191428571499999</v>
      </c>
      <c r="D157" s="1">
        <v>11</v>
      </c>
      <c r="E157" s="1">
        <v>11.92</v>
      </c>
      <c r="F157" s="1">
        <v>12.36</v>
      </c>
      <c r="G157" s="1">
        <v>13.18</v>
      </c>
      <c r="H157" s="1">
        <v>111.25</v>
      </c>
      <c r="I157" s="1">
        <v>535.51</v>
      </c>
      <c r="J157" s="1">
        <v>39.51</v>
      </c>
      <c r="K157" s="1">
        <v>234.26</v>
      </c>
      <c r="L157" s="1">
        <v>223.01</v>
      </c>
      <c r="M157">
        <f t="shared" si="51"/>
        <v>1071.02</v>
      </c>
      <c r="O157" s="8">
        <f t="shared" si="52"/>
        <v>-0.17823794684481598</v>
      </c>
      <c r="P157" s="8">
        <f t="shared" si="53"/>
        <v>-3.9575740581443863E-2</v>
      </c>
      <c r="Q157" s="8">
        <f t="shared" si="54"/>
        <v>-3.7272727272727235E-2</v>
      </c>
      <c r="R157" s="8">
        <f t="shared" si="55"/>
        <v>-4.3624161073825496E-2</v>
      </c>
      <c r="S157" s="8">
        <f t="shared" si="56"/>
        <v>-3.7216828478964348E-2</v>
      </c>
      <c r="T157" s="8">
        <f t="shared" si="57"/>
        <v>-3.4901365705614529E-2</v>
      </c>
      <c r="U157" s="8">
        <f t="shared" si="58"/>
        <v>2.6966292134831482E-2</v>
      </c>
      <c r="V157" s="8">
        <f t="shared" si="59"/>
        <v>0.21661593621034148</v>
      </c>
      <c r="W157" s="8">
        <f t="shared" si="60"/>
        <v>0</v>
      </c>
      <c r="X157" s="8">
        <f t="shared" si="61"/>
        <v>5.5493895671476778E-3</v>
      </c>
      <c r="Y157" s="8">
        <f t="shared" si="62"/>
        <v>-1.3900721940720118E-2</v>
      </c>
      <c r="Z157" s="8">
        <f t="shared" si="63"/>
        <v>0.21661593621034148</v>
      </c>
      <c r="AB157" s="26">
        <f t="shared" si="64"/>
        <v>-0.18275887133724103</v>
      </c>
      <c r="AC157" s="26">
        <f t="shared" si="65"/>
        <v>-4.2092510600020457E-2</v>
      </c>
      <c r="AD157" s="26">
        <f t="shared" si="66"/>
        <v>-3.9564935596178179E-2</v>
      </c>
      <c r="AE157" s="26">
        <f t="shared" si="67"/>
        <v>-4.5836920346334811E-2</v>
      </c>
      <c r="AF157" s="26">
        <f t="shared" si="68"/>
        <v>-3.9397937890409122E-2</v>
      </c>
      <c r="AG157" s="26">
        <f t="shared" si="69"/>
        <v>-3.7079367676536135E-2</v>
      </c>
      <c r="AH157" s="26">
        <f t="shared" si="70"/>
        <v>2.1622912089771077E-2</v>
      </c>
      <c r="AI157" s="26">
        <f t="shared" si="71"/>
        <v>0.2042141700813041</v>
      </c>
      <c r="AJ157" s="26">
        <f t="shared" si="72"/>
        <v>-1.0229205971642284E-2</v>
      </c>
      <c r="AK157" s="26">
        <f t="shared" si="73"/>
        <v>7.1163048490190924E-3</v>
      </c>
      <c r="AL157" s="26">
        <f t="shared" si="74"/>
        <v>-1.0376486826964411E-2</v>
      </c>
      <c r="AM157" s="26">
        <f t="shared" si="75"/>
        <v>0.2042141700813041</v>
      </c>
    </row>
    <row r="158" spans="1:39" x14ac:dyDescent="0.2">
      <c r="A158" s="5">
        <v>30132</v>
      </c>
      <c r="B158" s="14">
        <v>7.3124126549000001</v>
      </c>
      <c r="C158" s="14">
        <v>9.7880952382000004</v>
      </c>
      <c r="D158" s="1">
        <v>10.59</v>
      </c>
      <c r="E158" s="1">
        <v>11.4</v>
      </c>
      <c r="F158" s="1">
        <v>11.9</v>
      </c>
      <c r="G158" s="1">
        <v>12.72</v>
      </c>
      <c r="H158" s="1">
        <v>114.25</v>
      </c>
      <c r="I158" s="1">
        <v>651.51</v>
      </c>
      <c r="J158" s="1">
        <v>39.51</v>
      </c>
      <c r="K158" s="1">
        <v>235.56</v>
      </c>
      <c r="L158" s="1">
        <v>219.91</v>
      </c>
      <c r="M158">
        <f t="shared" si="51"/>
        <v>1303.02</v>
      </c>
      <c r="O158" s="8">
        <f t="shared" si="52"/>
        <v>0.14138308828991253</v>
      </c>
      <c r="P158" s="8">
        <f t="shared" si="53"/>
        <v>4.7979920819238409E-2</v>
      </c>
      <c r="Q158" s="8">
        <f t="shared" si="54"/>
        <v>4.6270066100094542E-2</v>
      </c>
      <c r="R158" s="8">
        <f t="shared" si="55"/>
        <v>3.5087719298245723E-3</v>
      </c>
      <c r="S158" s="8">
        <f t="shared" si="56"/>
        <v>5.0420168067226712E-3</v>
      </c>
      <c r="T158" s="8">
        <f t="shared" si="57"/>
        <v>-4.7169811320755262E-3</v>
      </c>
      <c r="U158" s="8">
        <f t="shared" si="58"/>
        <v>6.5032822757111752E-2</v>
      </c>
      <c r="V158" s="8">
        <f t="shared" si="59"/>
        <v>-5.2662276864514634E-2</v>
      </c>
      <c r="W158" s="8">
        <f t="shared" si="60"/>
        <v>0</v>
      </c>
      <c r="X158" s="8">
        <f t="shared" si="61"/>
        <v>-5.5187637969095205E-3</v>
      </c>
      <c r="Y158" s="8">
        <f t="shared" si="62"/>
        <v>3.4104861079532478E-2</v>
      </c>
      <c r="Z158" s="8">
        <f t="shared" si="63"/>
        <v>-5.2662276864514634E-2</v>
      </c>
      <c r="AB158" s="26">
        <f t="shared" si="64"/>
        <v>0.13686216379748747</v>
      </c>
      <c r="AC158" s="26">
        <f t="shared" si="65"/>
        <v>4.5463150800661815E-2</v>
      </c>
      <c r="AD158" s="26">
        <f t="shared" si="66"/>
        <v>4.3977857776643599E-2</v>
      </c>
      <c r="AE158" s="26">
        <f t="shared" si="67"/>
        <v>1.2960126573152539E-3</v>
      </c>
      <c r="AF158" s="26">
        <f t="shared" si="68"/>
        <v>2.8609073952778979E-3</v>
      </c>
      <c r="AG158" s="26">
        <f t="shared" si="69"/>
        <v>-6.8949831029971355E-3</v>
      </c>
      <c r="AH158" s="26">
        <f t="shared" si="70"/>
        <v>5.9689442712051344E-2</v>
      </c>
      <c r="AI158" s="26">
        <f t="shared" si="71"/>
        <v>-6.5064042993552007E-2</v>
      </c>
      <c r="AJ158" s="26">
        <f t="shared" si="72"/>
        <v>-1.0229205971642284E-2</v>
      </c>
      <c r="AK158" s="26">
        <f t="shared" si="73"/>
        <v>-3.9518485150381059E-3</v>
      </c>
      <c r="AL158" s="26">
        <f t="shared" si="74"/>
        <v>3.7629096193288185E-2</v>
      </c>
      <c r="AM158" s="26">
        <f t="shared" si="75"/>
        <v>-6.5064042993552007E-2</v>
      </c>
    </row>
    <row r="159" spans="1:39" x14ac:dyDescent="0.2">
      <c r="A159" s="5">
        <v>30163</v>
      </c>
      <c r="B159" s="14">
        <v>8.3462641389000005</v>
      </c>
      <c r="C159" s="14">
        <v>10.2577272727</v>
      </c>
      <c r="D159" s="1">
        <v>11.08</v>
      </c>
      <c r="E159" s="1">
        <v>11.44</v>
      </c>
      <c r="F159" s="1">
        <v>11.959999999999999</v>
      </c>
      <c r="G159" s="1">
        <v>12.66</v>
      </c>
      <c r="H159" s="1">
        <v>121.68</v>
      </c>
      <c r="I159" s="1">
        <v>617.20000000000005</v>
      </c>
      <c r="J159" s="1">
        <v>39.51</v>
      </c>
      <c r="K159" s="1">
        <v>234.26</v>
      </c>
      <c r="L159" s="1">
        <v>227.41</v>
      </c>
      <c r="M159">
        <f t="shared" si="51"/>
        <v>1234.4000000000001</v>
      </c>
      <c r="O159" s="8">
        <f t="shared" si="52"/>
        <v>0.13632254499316065</v>
      </c>
      <c r="P159" s="8">
        <f t="shared" si="53"/>
        <v>8.327161237492775E-2</v>
      </c>
      <c r="Q159" s="8">
        <f t="shared" si="54"/>
        <v>5.1444043321299704E-2</v>
      </c>
      <c r="R159" s="8">
        <f t="shared" si="55"/>
        <v>5.7692307692307709E-2</v>
      </c>
      <c r="S159" s="8">
        <f t="shared" si="56"/>
        <v>4.0969899665551868E-2</v>
      </c>
      <c r="T159" s="8">
        <f t="shared" si="57"/>
        <v>3.9494470774091628E-2</v>
      </c>
      <c r="U159" s="8">
        <f t="shared" si="58"/>
        <v>5.8349769888230707E-3</v>
      </c>
      <c r="V159" s="8">
        <f t="shared" si="59"/>
        <v>2.4805573558003724E-2</v>
      </c>
      <c r="W159" s="8">
        <f t="shared" si="60"/>
        <v>-3.796507213363709E-2</v>
      </c>
      <c r="X159" s="8">
        <f t="shared" si="61"/>
        <v>2.2837872449415153E-2</v>
      </c>
      <c r="Y159" s="8">
        <f t="shared" si="62"/>
        <v>-3.6497955235038071E-2</v>
      </c>
      <c r="Z159" s="8">
        <f t="shared" si="63"/>
        <v>2.4805573558003724E-2</v>
      </c>
      <c r="AB159" s="26">
        <f t="shared" si="64"/>
        <v>0.1318016205007356</v>
      </c>
      <c r="AC159" s="26">
        <f t="shared" si="65"/>
        <v>8.075484235635115E-2</v>
      </c>
      <c r="AD159" s="26">
        <f t="shared" si="66"/>
        <v>4.915183499784876E-2</v>
      </c>
      <c r="AE159" s="26">
        <f t="shared" si="67"/>
        <v>5.5479548419798394E-2</v>
      </c>
      <c r="AF159" s="26">
        <f t="shared" si="68"/>
        <v>3.8788790254107093E-2</v>
      </c>
      <c r="AG159" s="26">
        <f t="shared" si="69"/>
        <v>3.7316468803170022E-2</v>
      </c>
      <c r="AH159" s="26">
        <f t="shared" si="70"/>
        <v>4.9159694376266563E-4</v>
      </c>
      <c r="AI159" s="26">
        <f t="shared" si="71"/>
        <v>1.2403807428966344E-2</v>
      </c>
      <c r="AJ159" s="26">
        <f t="shared" si="72"/>
        <v>-4.8194278105279376E-2</v>
      </c>
      <c r="AK159" s="26">
        <f t="shared" si="73"/>
        <v>2.4404787731286567E-2</v>
      </c>
      <c r="AL159" s="26">
        <f t="shared" si="74"/>
        <v>-3.2973720121282364E-2</v>
      </c>
      <c r="AM159" s="26">
        <f t="shared" si="75"/>
        <v>1.2403807428966344E-2</v>
      </c>
    </row>
    <row r="160" spans="1:39" x14ac:dyDescent="0.2">
      <c r="A160" s="5">
        <v>30194</v>
      </c>
      <c r="B160" s="14">
        <v>9.4840481074999996</v>
      </c>
      <c r="C160" s="14">
        <v>11.111904762</v>
      </c>
      <c r="D160" s="1">
        <v>11.65</v>
      </c>
      <c r="E160" s="1">
        <v>12.1</v>
      </c>
      <c r="F160" s="1">
        <v>12.45</v>
      </c>
      <c r="G160" s="1">
        <v>13.16</v>
      </c>
      <c r="H160" s="1">
        <v>122.39</v>
      </c>
      <c r="I160" s="1">
        <v>632.51</v>
      </c>
      <c r="J160" s="1">
        <v>38.01</v>
      </c>
      <c r="K160" s="1">
        <v>239.60999999999999</v>
      </c>
      <c r="L160" s="1">
        <v>219.10999999999999</v>
      </c>
      <c r="M160">
        <f t="shared" si="51"/>
        <v>1265.02</v>
      </c>
      <c r="O160" s="8">
        <f t="shared" si="52"/>
        <v>0.1281114431968311</v>
      </c>
      <c r="P160" s="8">
        <f t="shared" si="53"/>
        <v>3.6597385903693214E-2</v>
      </c>
      <c r="Q160" s="8">
        <f t="shared" si="54"/>
        <v>3.2618025751072866E-2</v>
      </c>
      <c r="R160" s="8">
        <f t="shared" si="55"/>
        <v>3.5537190082644665E-2</v>
      </c>
      <c r="S160" s="8">
        <f t="shared" si="56"/>
        <v>4.2570281124498122E-2</v>
      </c>
      <c r="T160" s="8">
        <f t="shared" si="57"/>
        <v>4.1793313069908633E-2</v>
      </c>
      <c r="U160" s="8">
        <f t="shared" si="58"/>
        <v>2.5165454694010991E-2</v>
      </c>
      <c r="V160" s="8">
        <f t="shared" si="59"/>
        <v>6.0078101531991557E-2</v>
      </c>
      <c r="W160" s="8">
        <f t="shared" si="60"/>
        <v>-5.2617732175743281E-2</v>
      </c>
      <c r="X160" s="8">
        <f t="shared" si="61"/>
        <v>-3.7561036684612414E-3</v>
      </c>
      <c r="Y160" s="8">
        <f t="shared" si="62"/>
        <v>-3.765232075213365E-2</v>
      </c>
      <c r="Z160" s="8">
        <f t="shared" si="63"/>
        <v>6.0078101531991557E-2</v>
      </c>
      <c r="AB160" s="26">
        <f t="shared" si="64"/>
        <v>0.12359051870440604</v>
      </c>
      <c r="AC160" s="26">
        <f t="shared" si="65"/>
        <v>3.408061588511662E-2</v>
      </c>
      <c r="AD160" s="26">
        <f t="shared" si="66"/>
        <v>3.0325817427621922E-2</v>
      </c>
      <c r="AE160" s="26">
        <f t="shared" si="67"/>
        <v>3.332443081013535E-2</v>
      </c>
      <c r="AF160" s="26">
        <f t="shared" si="68"/>
        <v>4.0389171713053347E-2</v>
      </c>
      <c r="AG160" s="26">
        <f t="shared" si="69"/>
        <v>3.9615311098987027E-2</v>
      </c>
      <c r="AH160" s="26">
        <f t="shared" si="70"/>
        <v>1.9822074648950586E-2</v>
      </c>
      <c r="AI160" s="26">
        <f t="shared" si="71"/>
        <v>4.7676335402954177E-2</v>
      </c>
      <c r="AJ160" s="26">
        <f t="shared" si="72"/>
        <v>-6.2846938147385567E-2</v>
      </c>
      <c r="AK160" s="26">
        <f t="shared" si="73"/>
        <v>-2.1891883865898269E-3</v>
      </c>
      <c r="AL160" s="26">
        <f t="shared" si="74"/>
        <v>-3.4128085638377943E-2</v>
      </c>
      <c r="AM160" s="26">
        <f t="shared" si="75"/>
        <v>4.7676335402954177E-2</v>
      </c>
    </row>
    <row r="161" spans="1:39" x14ac:dyDescent="0.2">
      <c r="A161" s="5">
        <v>30224</v>
      </c>
      <c r="B161" s="14">
        <v>10.699063197899999</v>
      </c>
      <c r="C161" s="14">
        <v>11.5185714287</v>
      </c>
      <c r="D161" s="1">
        <v>12.03</v>
      </c>
      <c r="E161" s="1">
        <v>12.53</v>
      </c>
      <c r="F161" s="1">
        <v>12.98</v>
      </c>
      <c r="G161" s="1">
        <v>13.709999999999999</v>
      </c>
      <c r="H161" s="1">
        <v>125.47</v>
      </c>
      <c r="I161" s="1">
        <v>670.51</v>
      </c>
      <c r="J161" s="1">
        <v>36.01</v>
      </c>
      <c r="K161" s="1">
        <v>238.70999999999998</v>
      </c>
      <c r="L161" s="1">
        <v>210.85999999999999</v>
      </c>
      <c r="M161">
        <f t="shared" si="51"/>
        <v>1341.02</v>
      </c>
      <c r="O161" s="8">
        <f t="shared" si="52"/>
        <v>0.13516249885166043</v>
      </c>
      <c r="P161" s="8">
        <f t="shared" si="53"/>
        <v>2.107832634479756E-2</v>
      </c>
      <c r="Q161" s="8">
        <f t="shared" si="54"/>
        <v>2.4106400665004246E-2</v>
      </c>
      <c r="R161" s="8">
        <f t="shared" si="55"/>
        <v>1.276935355147657E-2</v>
      </c>
      <c r="S161" s="8">
        <f t="shared" si="56"/>
        <v>6.1633281972264253E-3</v>
      </c>
      <c r="T161" s="8">
        <f t="shared" si="57"/>
        <v>3.8657913931436916E-2</v>
      </c>
      <c r="U161" s="8">
        <f t="shared" si="58"/>
        <v>1.6019765681039244E-2</v>
      </c>
      <c r="V161" s="8">
        <f t="shared" si="59"/>
        <v>-6.1147484750413872E-2</v>
      </c>
      <c r="W161" s="8">
        <f t="shared" si="60"/>
        <v>0</v>
      </c>
      <c r="X161" s="8">
        <f t="shared" si="61"/>
        <v>2.0736458464245322E-2</v>
      </c>
      <c r="Y161" s="8">
        <f t="shared" si="62"/>
        <v>9.484966328370259E-4</v>
      </c>
      <c r="Z161" s="8">
        <f t="shared" si="63"/>
        <v>-6.1147484750413872E-2</v>
      </c>
      <c r="AB161" s="26">
        <f t="shared" si="64"/>
        <v>0.13064157435923537</v>
      </c>
      <c r="AC161" s="26">
        <f t="shared" si="65"/>
        <v>1.8561556326220967E-2</v>
      </c>
      <c r="AD161" s="26">
        <f t="shared" si="66"/>
        <v>2.1814192341553303E-2</v>
      </c>
      <c r="AE161" s="26">
        <f t="shared" si="67"/>
        <v>1.0556594278967251E-2</v>
      </c>
      <c r="AF161" s="26">
        <f t="shared" si="68"/>
        <v>3.9822187857816525E-3</v>
      </c>
      <c r="AG161" s="26">
        <f t="shared" si="69"/>
        <v>3.647991196051531E-2</v>
      </c>
      <c r="AH161" s="26">
        <f t="shared" si="70"/>
        <v>1.0676385635978839E-2</v>
      </c>
      <c r="AI161" s="26">
        <f t="shared" si="71"/>
        <v>-7.3549250879451245E-2</v>
      </c>
      <c r="AJ161" s="26">
        <f t="shared" si="72"/>
        <v>-1.0229205971642284E-2</v>
      </c>
      <c r="AK161" s="26">
        <f t="shared" si="73"/>
        <v>2.2303373746116736E-2</v>
      </c>
      <c r="AL161" s="26">
        <f t="shared" si="74"/>
        <v>4.4727317465927327E-3</v>
      </c>
      <c r="AM161" s="26">
        <f t="shared" si="75"/>
        <v>-7.3549250879451245E-2</v>
      </c>
    </row>
    <row r="162" spans="1:39" x14ac:dyDescent="0.2">
      <c r="A162" s="5">
        <v>30255</v>
      </c>
      <c r="B162" s="14">
        <v>12.145175315099999</v>
      </c>
      <c r="C162" s="14">
        <v>11.7613636363</v>
      </c>
      <c r="D162" s="1">
        <v>12.32</v>
      </c>
      <c r="E162" s="1">
        <v>12.69</v>
      </c>
      <c r="F162" s="1">
        <v>13.06</v>
      </c>
      <c r="G162" s="1">
        <v>14.24</v>
      </c>
      <c r="H162" s="1">
        <v>127.48</v>
      </c>
      <c r="I162" s="1">
        <v>629.51</v>
      </c>
      <c r="J162" s="1">
        <v>36.01</v>
      </c>
      <c r="K162" s="1">
        <v>243.66</v>
      </c>
      <c r="L162" s="1">
        <v>211.06</v>
      </c>
      <c r="M162">
        <f t="shared" si="51"/>
        <v>1259.02</v>
      </c>
      <c r="O162" s="8">
        <f t="shared" si="52"/>
        <v>0.1876511687868736</v>
      </c>
      <c r="P162" s="8">
        <f t="shared" si="53"/>
        <v>7.9356635409124854E-2</v>
      </c>
      <c r="Q162" s="8">
        <f t="shared" si="54"/>
        <v>5.3571428571428603E-2</v>
      </c>
      <c r="R162" s="8">
        <f t="shared" si="55"/>
        <v>5.2009456264775489E-2</v>
      </c>
      <c r="S162" s="8">
        <f t="shared" si="56"/>
        <v>4.1347626339969246E-2</v>
      </c>
      <c r="T162" s="8">
        <f t="shared" si="57"/>
        <v>2.8792134831460592E-2</v>
      </c>
      <c r="U162" s="8">
        <f t="shared" si="58"/>
        <v>0.1023689990586758</v>
      </c>
      <c r="V162" s="8">
        <f t="shared" si="59"/>
        <v>-1.1119759813188024E-2</v>
      </c>
      <c r="W162" s="8">
        <f t="shared" si="60"/>
        <v>0</v>
      </c>
      <c r="X162" s="8">
        <f t="shared" si="61"/>
        <v>-3.2422227694328232E-2</v>
      </c>
      <c r="Y162" s="8">
        <f t="shared" si="62"/>
        <v>2.6295840045484686E-2</v>
      </c>
      <c r="Z162" s="8">
        <f t="shared" si="63"/>
        <v>-1.1119759813188024E-2</v>
      </c>
      <c r="AB162" s="26">
        <f t="shared" si="64"/>
        <v>0.18313024429444855</v>
      </c>
      <c r="AC162" s="26">
        <f t="shared" si="65"/>
        <v>7.6839865390548254E-2</v>
      </c>
      <c r="AD162" s="26">
        <f t="shared" si="66"/>
        <v>5.127922024797766E-2</v>
      </c>
      <c r="AE162" s="26">
        <f t="shared" si="67"/>
        <v>4.9796696992266173E-2</v>
      </c>
      <c r="AF162" s="26">
        <f t="shared" si="68"/>
        <v>3.9166516928524471E-2</v>
      </c>
      <c r="AG162" s="26">
        <f t="shared" si="69"/>
        <v>2.6614132860538983E-2</v>
      </c>
      <c r="AH162" s="26">
        <f t="shared" si="70"/>
        <v>9.7025619013615394E-2</v>
      </c>
      <c r="AI162" s="26">
        <f t="shared" si="71"/>
        <v>-2.3521525942225403E-2</v>
      </c>
      <c r="AJ162" s="26">
        <f t="shared" si="72"/>
        <v>-1.0229205971642284E-2</v>
      </c>
      <c r="AK162" s="26">
        <f t="shared" si="73"/>
        <v>-3.0855312412456818E-2</v>
      </c>
      <c r="AL162" s="26">
        <f t="shared" si="74"/>
        <v>2.9820075159240393E-2</v>
      </c>
      <c r="AM162" s="26">
        <f t="shared" si="75"/>
        <v>-2.3521525942225403E-2</v>
      </c>
    </row>
    <row r="163" spans="1:39" x14ac:dyDescent="0.2">
      <c r="A163" s="5">
        <v>30285</v>
      </c>
      <c r="B163" s="14">
        <v>14.4242316581</v>
      </c>
      <c r="C163" s="14">
        <v>12.694705882299999</v>
      </c>
      <c r="D163" s="1">
        <v>12.98</v>
      </c>
      <c r="E163" s="1">
        <v>13.35</v>
      </c>
      <c r="F163" s="1">
        <v>13.6</v>
      </c>
      <c r="G163" s="1">
        <v>14.65</v>
      </c>
      <c r="H163" s="1">
        <v>140.53</v>
      </c>
      <c r="I163" s="1">
        <v>622.51</v>
      </c>
      <c r="J163" s="1">
        <v>36.01</v>
      </c>
      <c r="K163" s="1">
        <v>235.76</v>
      </c>
      <c r="L163" s="1">
        <v>216.60999999999999</v>
      </c>
      <c r="M163">
        <f t="shared" si="51"/>
        <v>1245.02</v>
      </c>
      <c r="O163" s="8">
        <f t="shared" si="52"/>
        <v>0.13388208402182422</v>
      </c>
      <c r="P163" s="8">
        <f t="shared" si="53"/>
        <v>1.2555235881615001E-2</v>
      </c>
      <c r="Q163" s="8">
        <f t="shared" si="54"/>
        <v>1.8489984591679498E-2</v>
      </c>
      <c r="R163" s="8">
        <f t="shared" si="55"/>
        <v>3.2958801498127244E-2</v>
      </c>
      <c r="S163" s="8">
        <f t="shared" si="56"/>
        <v>3.2352941176470473E-2</v>
      </c>
      <c r="T163" s="8">
        <f t="shared" si="57"/>
        <v>3.4129692832764569E-2</v>
      </c>
      <c r="U163" s="8">
        <f t="shared" si="58"/>
        <v>-3.3871771152067298E-2</v>
      </c>
      <c r="V163" s="8">
        <f t="shared" si="59"/>
        <v>-5.3011196607283373E-2</v>
      </c>
      <c r="W163" s="8">
        <f t="shared" si="60"/>
        <v>2.7770063871146888E-2</v>
      </c>
      <c r="X163" s="8">
        <f t="shared" si="61"/>
        <v>1.3361045130641402E-2</v>
      </c>
      <c r="Y163" s="8">
        <f t="shared" si="62"/>
        <v>-6.2323992428789055E-2</v>
      </c>
      <c r="Z163" s="8">
        <f t="shared" si="63"/>
        <v>-5.3011196607283373E-2</v>
      </c>
      <c r="AB163" s="26">
        <f t="shared" si="64"/>
        <v>0.12936115952939917</v>
      </c>
      <c r="AC163" s="26">
        <f t="shared" si="65"/>
        <v>1.0038465863038408E-2</v>
      </c>
      <c r="AD163" s="26">
        <f t="shared" si="66"/>
        <v>1.6197776268228554E-2</v>
      </c>
      <c r="AE163" s="26">
        <f t="shared" si="67"/>
        <v>3.0746042225617925E-2</v>
      </c>
      <c r="AF163" s="26">
        <f t="shared" si="68"/>
        <v>3.0171831765025699E-2</v>
      </c>
      <c r="AG163" s="26">
        <f t="shared" si="69"/>
        <v>3.1951690861842963E-2</v>
      </c>
      <c r="AH163" s="26">
        <f t="shared" si="70"/>
        <v>-3.9215151197127707E-2</v>
      </c>
      <c r="AI163" s="26">
        <f t="shared" si="71"/>
        <v>-6.5412962736320746E-2</v>
      </c>
      <c r="AJ163" s="26">
        <f t="shared" si="72"/>
        <v>1.7540857899504603E-2</v>
      </c>
      <c r="AK163" s="26">
        <f t="shared" si="73"/>
        <v>1.4927960412512816E-2</v>
      </c>
      <c r="AL163" s="26">
        <f t="shared" si="74"/>
        <v>-5.8799757315033348E-2</v>
      </c>
      <c r="AM163" s="26">
        <f t="shared" si="75"/>
        <v>-6.5412962736320746E-2</v>
      </c>
    </row>
    <row r="164" spans="1:39" x14ac:dyDescent="0.2">
      <c r="A164" s="5">
        <v>30316</v>
      </c>
      <c r="B164" s="14">
        <v>16.355377852900002</v>
      </c>
      <c r="C164" s="14">
        <v>12.8540909091</v>
      </c>
      <c r="D164" s="1">
        <v>13.22</v>
      </c>
      <c r="E164" s="1">
        <v>13.79</v>
      </c>
      <c r="F164" s="1">
        <v>14.04</v>
      </c>
      <c r="G164" s="1">
        <v>15.15</v>
      </c>
      <c r="H164" s="1">
        <v>135.76999999999998</v>
      </c>
      <c r="I164" s="1">
        <v>589.51</v>
      </c>
      <c r="J164" s="1">
        <v>37.01</v>
      </c>
      <c r="K164" s="1">
        <v>238.91</v>
      </c>
      <c r="L164" s="1">
        <v>203.10999999999999</v>
      </c>
      <c r="M164">
        <f t="shared" si="51"/>
        <v>1179.02</v>
      </c>
      <c r="O164" s="8">
        <f t="shared" si="52"/>
        <v>-3.1765083801343241E-2</v>
      </c>
      <c r="P164" s="8">
        <f t="shared" si="53"/>
        <v>-2.1434380879082338E-2</v>
      </c>
      <c r="Q164" s="8">
        <f t="shared" si="54"/>
        <v>-3.0257186081694476E-2</v>
      </c>
      <c r="R164" s="8">
        <f t="shared" si="55"/>
        <v>-1.8854242204496052E-2</v>
      </c>
      <c r="S164" s="8">
        <f t="shared" si="56"/>
        <v>-1.4245014245014231E-2</v>
      </c>
      <c r="T164" s="8">
        <f t="shared" si="57"/>
        <v>-7.2607260726073042E-3</v>
      </c>
      <c r="U164" s="8">
        <f t="shared" si="58"/>
        <v>-4.5739117625395731E-2</v>
      </c>
      <c r="V164" s="8">
        <f t="shared" si="59"/>
        <v>-0.14079489745721019</v>
      </c>
      <c r="W164" s="8">
        <f t="shared" si="60"/>
        <v>2.7019724398811062E-2</v>
      </c>
      <c r="X164" s="8">
        <f t="shared" si="61"/>
        <v>-9.8363400443681748E-3</v>
      </c>
      <c r="Y164" s="8">
        <f t="shared" si="62"/>
        <v>1.7724385800797604E-2</v>
      </c>
      <c r="Z164" s="8">
        <f t="shared" si="63"/>
        <v>-0.14079489745721019</v>
      </c>
      <c r="AB164" s="26">
        <f t="shared" si="64"/>
        <v>-3.6286008293768296E-2</v>
      </c>
      <c r="AC164" s="26">
        <f t="shared" si="65"/>
        <v>-2.3951150897658931E-2</v>
      </c>
      <c r="AD164" s="26">
        <f t="shared" si="66"/>
        <v>-3.254939440514542E-2</v>
      </c>
      <c r="AE164" s="26">
        <f t="shared" si="67"/>
        <v>-2.1067001477005371E-2</v>
      </c>
      <c r="AF164" s="26">
        <f t="shared" si="68"/>
        <v>-1.6426123656459006E-2</v>
      </c>
      <c r="AG164" s="26">
        <f t="shared" si="69"/>
        <v>-9.4387280435289135E-3</v>
      </c>
      <c r="AH164" s="26">
        <f t="shared" si="70"/>
        <v>-5.108249767045614E-2</v>
      </c>
      <c r="AI164" s="26">
        <f t="shared" si="71"/>
        <v>-0.15319666358624756</v>
      </c>
      <c r="AJ164" s="26">
        <f t="shared" si="72"/>
        <v>1.6790518427168777E-2</v>
      </c>
      <c r="AK164" s="26">
        <f t="shared" si="73"/>
        <v>-8.2694247624967611E-3</v>
      </c>
      <c r="AL164" s="26">
        <f t="shared" si="74"/>
        <v>2.1248620914553311E-2</v>
      </c>
      <c r="AM164" s="26">
        <f t="shared" si="75"/>
        <v>-0.15319666358624756</v>
      </c>
    </row>
    <row r="165" spans="1:39" x14ac:dyDescent="0.2">
      <c r="A165" s="5">
        <v>30347</v>
      </c>
      <c r="B165" s="14">
        <v>15.8358479048</v>
      </c>
      <c r="C165" s="14">
        <v>12.5785714287</v>
      </c>
      <c r="D165" s="1">
        <v>12.82</v>
      </c>
      <c r="E165" s="1">
        <v>13.53</v>
      </c>
      <c r="F165" s="1">
        <v>13.84</v>
      </c>
      <c r="G165" s="1">
        <v>15.04</v>
      </c>
      <c r="H165" s="1">
        <v>129.56</v>
      </c>
      <c r="I165" s="1">
        <v>506.51</v>
      </c>
      <c r="J165" s="1">
        <v>38.01</v>
      </c>
      <c r="K165" s="1">
        <v>236.56</v>
      </c>
      <c r="L165" s="1">
        <v>206.70999999999998</v>
      </c>
      <c r="M165">
        <f t="shared" si="51"/>
        <v>1013.02</v>
      </c>
      <c r="O165" s="8">
        <f t="shared" si="52"/>
        <v>-1.6187033762953829E-2</v>
      </c>
      <c r="P165" s="8">
        <f t="shared" si="53"/>
        <v>4.9757082459457314E-2</v>
      </c>
      <c r="Q165" s="8">
        <f t="shared" si="54"/>
        <v>4.2121684867394649E-2</v>
      </c>
      <c r="R165" s="8">
        <f t="shared" si="55"/>
        <v>2.7346637102734661E-2</v>
      </c>
      <c r="S165" s="8">
        <f t="shared" si="56"/>
        <v>3.1791907514450823E-2</v>
      </c>
      <c r="T165" s="8">
        <f t="shared" si="57"/>
        <v>2.2606382978723305E-2</v>
      </c>
      <c r="U165" s="8">
        <f t="shared" si="58"/>
        <v>1.3275702377276932E-2</v>
      </c>
      <c r="V165" s="8">
        <f t="shared" si="59"/>
        <v>-3.1588714931590656E-2</v>
      </c>
      <c r="W165" s="8">
        <f t="shared" si="60"/>
        <v>0</v>
      </c>
      <c r="X165" s="8">
        <f t="shared" si="61"/>
        <v>-6.8270206290159008E-2</v>
      </c>
      <c r="Y165" s="8">
        <f t="shared" si="62"/>
        <v>1.4513085965845773E-2</v>
      </c>
      <c r="Z165" s="8">
        <f t="shared" si="63"/>
        <v>-3.1588714931590656E-2</v>
      </c>
      <c r="AB165" s="26">
        <f t="shared" si="64"/>
        <v>-2.0707958255378883E-2</v>
      </c>
      <c r="AC165" s="26">
        <f t="shared" si="65"/>
        <v>4.724031244088072E-2</v>
      </c>
      <c r="AD165" s="26">
        <f t="shared" si="66"/>
        <v>3.9829476543943705E-2</v>
      </c>
      <c r="AE165" s="26">
        <f t="shared" si="67"/>
        <v>2.5133877830225342E-2</v>
      </c>
      <c r="AF165" s="26">
        <f t="shared" si="68"/>
        <v>2.9610798103006049E-2</v>
      </c>
      <c r="AG165" s="26">
        <f t="shared" si="69"/>
        <v>2.0428381007801696E-2</v>
      </c>
      <c r="AH165" s="26">
        <f t="shared" si="70"/>
        <v>7.9323223322165272E-3</v>
      </c>
      <c r="AI165" s="26">
        <f t="shared" si="71"/>
        <v>-4.3990481060628035E-2</v>
      </c>
      <c r="AJ165" s="26">
        <f t="shared" si="72"/>
        <v>-1.0229205971642284E-2</v>
      </c>
      <c r="AK165" s="26">
        <f t="shared" si="73"/>
        <v>-6.6703291008287591E-2</v>
      </c>
      <c r="AL165" s="26">
        <f t="shared" si="74"/>
        <v>1.803732107960148E-2</v>
      </c>
      <c r="AM165" s="26">
        <f t="shared" si="75"/>
        <v>-4.3990481060628035E-2</v>
      </c>
    </row>
    <row r="166" spans="1:39" x14ac:dyDescent="0.2">
      <c r="A166" s="5">
        <v>30375</v>
      </c>
      <c r="B166" s="14">
        <v>15.5795125001</v>
      </c>
      <c r="C166" s="14">
        <v>13.2044444445</v>
      </c>
      <c r="D166" s="1">
        <v>13.36</v>
      </c>
      <c r="E166" s="1">
        <v>13.9</v>
      </c>
      <c r="F166" s="1">
        <v>14.28</v>
      </c>
      <c r="G166" s="1">
        <v>15.379999999999999</v>
      </c>
      <c r="H166" s="1">
        <v>131.28</v>
      </c>
      <c r="I166" s="1">
        <v>490.51</v>
      </c>
      <c r="J166" s="1">
        <v>38.01</v>
      </c>
      <c r="K166" s="1">
        <v>220.41</v>
      </c>
      <c r="L166" s="1">
        <v>209.70999999999998</v>
      </c>
      <c r="M166">
        <f t="shared" si="51"/>
        <v>981.02</v>
      </c>
      <c r="O166" s="8">
        <f t="shared" si="52"/>
        <v>-9.9857815897000268E-2</v>
      </c>
      <c r="P166" s="8">
        <f t="shared" si="53"/>
        <v>-5.9476454333307061E-3</v>
      </c>
      <c r="Q166" s="8">
        <f t="shared" si="54"/>
        <v>-1.4970059880239361E-3</v>
      </c>
      <c r="R166" s="8">
        <f t="shared" si="55"/>
        <v>7.1942446043160579E-4</v>
      </c>
      <c r="S166" s="8">
        <f t="shared" si="56"/>
        <v>1.4005602240896531E-2</v>
      </c>
      <c r="T166" s="8">
        <f t="shared" si="57"/>
        <v>-1.9505851755525772E-3</v>
      </c>
      <c r="U166" s="8">
        <f t="shared" si="58"/>
        <v>3.6029859841560041E-2</v>
      </c>
      <c r="V166" s="8">
        <f t="shared" si="59"/>
        <v>3.4657805141587339E-2</v>
      </c>
      <c r="W166" s="8">
        <f t="shared" si="60"/>
        <v>0</v>
      </c>
      <c r="X166" s="8">
        <f t="shared" si="61"/>
        <v>1.2930447801823952E-2</v>
      </c>
      <c r="Y166" s="8">
        <f t="shared" si="62"/>
        <v>7.3911592198752096E-3</v>
      </c>
      <c r="Z166" s="8">
        <f t="shared" si="63"/>
        <v>3.4657805141587339E-2</v>
      </c>
      <c r="AB166" s="26">
        <f t="shared" si="64"/>
        <v>-0.10437874038942532</v>
      </c>
      <c r="AC166" s="26">
        <f t="shared" si="65"/>
        <v>-8.4644154519072992E-3</v>
      </c>
      <c r="AD166" s="26">
        <f t="shared" si="66"/>
        <v>-3.7892143114748801E-3</v>
      </c>
      <c r="AE166" s="26">
        <f t="shared" si="67"/>
        <v>-1.4933348120777126E-3</v>
      </c>
      <c r="AF166" s="26">
        <f t="shared" si="68"/>
        <v>1.1824492829451758E-2</v>
      </c>
      <c r="AG166" s="26">
        <f t="shared" si="69"/>
        <v>-4.1285871464741865E-3</v>
      </c>
      <c r="AH166" s="26">
        <f t="shared" si="70"/>
        <v>3.0686479796499636E-2</v>
      </c>
      <c r="AI166" s="26">
        <f t="shared" si="71"/>
        <v>2.2256039012549959E-2</v>
      </c>
      <c r="AJ166" s="26">
        <f t="shared" si="72"/>
        <v>-1.0229205971642284E-2</v>
      </c>
      <c r="AK166" s="26">
        <f t="shared" si="73"/>
        <v>1.4497363083695366E-2</v>
      </c>
      <c r="AL166" s="26">
        <f t="shared" si="74"/>
        <v>1.0915394333630916E-2</v>
      </c>
      <c r="AM166" s="26">
        <f t="shared" si="75"/>
        <v>2.2256039012549959E-2</v>
      </c>
    </row>
    <row r="167" spans="1:39" x14ac:dyDescent="0.2">
      <c r="A167" s="5">
        <v>30406</v>
      </c>
      <c r="B167" s="14">
        <v>14.0237764091</v>
      </c>
      <c r="C167" s="14">
        <v>13.1259090908</v>
      </c>
      <c r="D167" s="1">
        <v>13.34</v>
      </c>
      <c r="E167" s="1">
        <v>13.91</v>
      </c>
      <c r="F167" s="1">
        <v>14.48</v>
      </c>
      <c r="G167" s="1">
        <v>15.35</v>
      </c>
      <c r="H167" s="1">
        <v>136.01</v>
      </c>
      <c r="I167" s="1">
        <v>507.51</v>
      </c>
      <c r="J167" s="1">
        <v>38.01</v>
      </c>
      <c r="K167" s="1">
        <v>223.26</v>
      </c>
      <c r="L167" s="1">
        <v>211.26</v>
      </c>
      <c r="M167">
        <f t="shared" si="51"/>
        <v>1015.02</v>
      </c>
      <c r="O167" s="8">
        <f t="shared" si="52"/>
        <v>2.5793614084240302E-2</v>
      </c>
      <c r="P167" s="8">
        <f t="shared" si="53"/>
        <v>4.2939099676915893E-2</v>
      </c>
      <c r="Q167" s="8">
        <f t="shared" si="54"/>
        <v>4.1229385307346433E-2</v>
      </c>
      <c r="R167" s="8">
        <f t="shared" si="55"/>
        <v>3.5226455787203514E-2</v>
      </c>
      <c r="S167" s="8">
        <f t="shared" si="56"/>
        <v>2.4171270718231996E-2</v>
      </c>
      <c r="T167" s="8">
        <f t="shared" si="57"/>
        <v>1.4332247557003353E-2</v>
      </c>
      <c r="U167" s="8">
        <f t="shared" si="58"/>
        <v>-2.3013013748989009E-2</v>
      </c>
      <c r="V167" s="8">
        <f t="shared" si="59"/>
        <v>-5.0245315363244059E-2</v>
      </c>
      <c r="W167" s="8">
        <f t="shared" si="60"/>
        <v>0</v>
      </c>
      <c r="X167" s="8">
        <f t="shared" si="61"/>
        <v>-4.1655468959957087E-2</v>
      </c>
      <c r="Y167" s="8">
        <f t="shared" si="62"/>
        <v>2.1442771939789829E-2</v>
      </c>
      <c r="Z167" s="8">
        <f t="shared" si="63"/>
        <v>-5.0245315363244059E-2</v>
      </c>
      <c r="AB167" s="26">
        <f t="shared" si="64"/>
        <v>2.1272689591815247E-2</v>
      </c>
      <c r="AC167" s="26">
        <f t="shared" si="65"/>
        <v>4.04223296583393E-2</v>
      </c>
      <c r="AD167" s="26">
        <f t="shared" si="66"/>
        <v>3.893717698389549E-2</v>
      </c>
      <c r="AE167" s="26">
        <f t="shared" si="67"/>
        <v>3.3013696514694199E-2</v>
      </c>
      <c r="AF167" s="26">
        <f t="shared" si="68"/>
        <v>2.1990161306787222E-2</v>
      </c>
      <c r="AG167" s="26">
        <f t="shared" si="69"/>
        <v>1.2154245586081743E-2</v>
      </c>
      <c r="AH167" s="26">
        <f t="shared" si="70"/>
        <v>-2.8356393794049414E-2</v>
      </c>
      <c r="AI167" s="26">
        <f t="shared" si="71"/>
        <v>-6.2647081492281431E-2</v>
      </c>
      <c r="AJ167" s="26">
        <f t="shared" si="72"/>
        <v>-1.0229205971642284E-2</v>
      </c>
      <c r="AK167" s="26">
        <f t="shared" si="73"/>
        <v>-4.008855367808567E-2</v>
      </c>
      <c r="AL167" s="26">
        <f t="shared" si="74"/>
        <v>2.4967007053545535E-2</v>
      </c>
      <c r="AM167" s="26">
        <f t="shared" si="75"/>
        <v>-6.2647081492281431E-2</v>
      </c>
    </row>
    <row r="168" spans="1:39" x14ac:dyDescent="0.2">
      <c r="A168" s="5">
        <v>30436</v>
      </c>
      <c r="B168" s="14">
        <v>14.385500285799999</v>
      </c>
      <c r="C168" s="14">
        <v>13.689523809599999</v>
      </c>
      <c r="D168" s="1">
        <v>13.89</v>
      </c>
      <c r="E168" s="1">
        <v>14.4</v>
      </c>
      <c r="F168" s="1">
        <v>14.83</v>
      </c>
      <c r="G168" s="1">
        <v>15.57</v>
      </c>
      <c r="H168" s="1">
        <v>132.88</v>
      </c>
      <c r="I168" s="1">
        <v>482.01</v>
      </c>
      <c r="J168" s="1">
        <v>38.01</v>
      </c>
      <c r="K168" s="1">
        <v>213.95999999999998</v>
      </c>
      <c r="L168" s="1">
        <v>215.79</v>
      </c>
      <c r="M168">
        <f t="shared" si="51"/>
        <v>964.02</v>
      </c>
      <c r="O168" s="8">
        <f t="shared" si="52"/>
        <v>0.19874048225643692</v>
      </c>
      <c r="P168" s="8">
        <f t="shared" si="53"/>
        <v>3.0788228740610712E-2</v>
      </c>
      <c r="Q168" s="8">
        <f t="shared" si="54"/>
        <v>3.1677465802735671E-2</v>
      </c>
      <c r="R168" s="8">
        <f t="shared" si="55"/>
        <v>3.4027777777777768E-2</v>
      </c>
      <c r="S168" s="8">
        <f t="shared" si="56"/>
        <v>4.1132838840188812E-2</v>
      </c>
      <c r="T168" s="8">
        <f t="shared" si="57"/>
        <v>2.5048169556840083E-2</v>
      </c>
      <c r="U168" s="8">
        <f t="shared" si="58"/>
        <v>-2.1071643588199684E-3</v>
      </c>
      <c r="V168" s="8">
        <f t="shared" si="59"/>
        <v>-5.1866143855936464E-3</v>
      </c>
      <c r="W168" s="8">
        <f t="shared" si="60"/>
        <v>0</v>
      </c>
      <c r="X168" s="8">
        <f t="shared" si="61"/>
        <v>-3.2482707048046344E-2</v>
      </c>
      <c r="Y168" s="8">
        <f t="shared" si="62"/>
        <v>3.7629176514203611E-2</v>
      </c>
      <c r="Z168" s="8">
        <f t="shared" si="63"/>
        <v>-5.1866143855936464E-3</v>
      </c>
      <c r="AB168" s="26">
        <f t="shared" si="64"/>
        <v>0.19421955776401187</v>
      </c>
      <c r="AC168" s="26">
        <f t="shared" si="65"/>
        <v>2.8271458722034119E-2</v>
      </c>
      <c r="AD168" s="26">
        <f t="shared" si="66"/>
        <v>2.9385257479284728E-2</v>
      </c>
      <c r="AE168" s="26">
        <f t="shared" si="67"/>
        <v>3.1815018505268453E-2</v>
      </c>
      <c r="AF168" s="26">
        <f t="shared" si="68"/>
        <v>3.8951729428744038E-2</v>
      </c>
      <c r="AG168" s="26">
        <f t="shared" si="69"/>
        <v>2.2870167585918474E-2</v>
      </c>
      <c r="AH168" s="26">
        <f t="shared" si="70"/>
        <v>-7.4505444038803735E-3</v>
      </c>
      <c r="AI168" s="26">
        <f t="shared" si="71"/>
        <v>-1.7588380514631026E-2</v>
      </c>
      <c r="AJ168" s="26">
        <f t="shared" si="72"/>
        <v>-1.0229205971642284E-2</v>
      </c>
      <c r="AK168" s="26">
        <f t="shared" si="73"/>
        <v>-3.0915791766174931E-2</v>
      </c>
      <c r="AL168" s="26">
        <f t="shared" si="74"/>
        <v>4.1153411627959317E-2</v>
      </c>
      <c r="AM168" s="26">
        <f t="shared" si="75"/>
        <v>-1.7588380514631026E-2</v>
      </c>
    </row>
    <row r="169" spans="1:39" x14ac:dyDescent="0.2">
      <c r="A169" s="5">
        <v>30467</v>
      </c>
      <c r="B169" s="14">
        <v>17.244481550100001</v>
      </c>
      <c r="C169" s="14">
        <v>14.111000000000001</v>
      </c>
      <c r="D169" s="1">
        <v>14.33</v>
      </c>
      <c r="E169" s="1">
        <v>14.89</v>
      </c>
      <c r="F169" s="1">
        <v>15.44</v>
      </c>
      <c r="G169" s="1">
        <v>15.959999999999999</v>
      </c>
      <c r="H169" s="1">
        <v>132.6</v>
      </c>
      <c r="I169" s="1">
        <v>479.51</v>
      </c>
      <c r="J169" s="1">
        <v>38.01</v>
      </c>
      <c r="K169" s="1">
        <v>207.01</v>
      </c>
      <c r="L169" s="1">
        <v>223.91</v>
      </c>
      <c r="M169">
        <f t="shared" si="51"/>
        <v>959.02</v>
      </c>
      <c r="O169" s="8">
        <f t="shared" si="52"/>
        <v>-9.9931566222703161E-2</v>
      </c>
      <c r="P169" s="8">
        <f t="shared" si="53"/>
        <v>-4.4555826844305924E-2</v>
      </c>
      <c r="Q169" s="8">
        <f t="shared" si="54"/>
        <v>-3.9776692254012591E-2</v>
      </c>
      <c r="R169" s="8">
        <f t="shared" si="55"/>
        <v>-3.156480859637345E-2</v>
      </c>
      <c r="S169" s="8">
        <f t="shared" si="56"/>
        <v>-2.2668393782383389E-2</v>
      </c>
      <c r="T169" s="8">
        <f t="shared" si="57"/>
        <v>-9.3984962406014061E-3</v>
      </c>
      <c r="U169" s="8">
        <f t="shared" si="58"/>
        <v>-1.0407239819004488E-2</v>
      </c>
      <c r="V169" s="8">
        <f t="shared" si="59"/>
        <v>-0.108444036620717</v>
      </c>
      <c r="W169" s="8">
        <f t="shared" si="60"/>
        <v>-5.2617732175743281E-2</v>
      </c>
      <c r="X169" s="8">
        <f t="shared" si="61"/>
        <v>-6.7629583111927016E-2</v>
      </c>
      <c r="Y169" s="8">
        <f t="shared" si="62"/>
        <v>1.3174936358358202E-2</v>
      </c>
      <c r="Z169" s="8">
        <f t="shared" si="63"/>
        <v>-0.108444036620717</v>
      </c>
      <c r="AB169" s="26">
        <f t="shared" si="64"/>
        <v>-0.10445249071512822</v>
      </c>
      <c r="AC169" s="26">
        <f t="shared" si="65"/>
        <v>-4.7072596862882517E-2</v>
      </c>
      <c r="AD169" s="26">
        <f t="shared" si="66"/>
        <v>-4.2068900577463535E-2</v>
      </c>
      <c r="AE169" s="26">
        <f t="shared" si="67"/>
        <v>-3.3777567868882766E-2</v>
      </c>
      <c r="AF169" s="26">
        <f t="shared" si="68"/>
        <v>-2.4849503193828164E-2</v>
      </c>
      <c r="AG169" s="26">
        <f t="shared" si="69"/>
        <v>-1.1576498211523015E-2</v>
      </c>
      <c r="AH169" s="26">
        <f t="shared" si="70"/>
        <v>-1.5750619864064893E-2</v>
      </c>
      <c r="AI169" s="26">
        <f t="shared" si="71"/>
        <v>-0.12084580274975437</v>
      </c>
      <c r="AJ169" s="26">
        <f t="shared" si="72"/>
        <v>-6.2846938147385567E-2</v>
      </c>
      <c r="AK169" s="26">
        <f t="shared" si="73"/>
        <v>-6.6062667830055599E-2</v>
      </c>
      <c r="AL169" s="26">
        <f t="shared" si="74"/>
        <v>1.6699171472113909E-2</v>
      </c>
      <c r="AM169" s="26">
        <f t="shared" si="75"/>
        <v>-0.12084580274975437</v>
      </c>
    </row>
    <row r="170" spans="1:39" x14ac:dyDescent="0.2">
      <c r="A170" s="5">
        <v>30497</v>
      </c>
      <c r="B170" s="14">
        <v>15.5212135001</v>
      </c>
      <c r="C170" s="14">
        <v>13.4822727274</v>
      </c>
      <c r="D170" s="1">
        <v>13.76</v>
      </c>
      <c r="E170" s="1">
        <v>14.42</v>
      </c>
      <c r="F170" s="1">
        <v>15.09</v>
      </c>
      <c r="G170" s="1">
        <v>15.81</v>
      </c>
      <c r="H170" s="1">
        <v>131.22</v>
      </c>
      <c r="I170" s="1">
        <v>427.51</v>
      </c>
      <c r="J170" s="1">
        <v>36.01</v>
      </c>
      <c r="K170" s="1">
        <v>193.01</v>
      </c>
      <c r="L170" s="1">
        <v>226.85999999999999</v>
      </c>
      <c r="M170">
        <f t="shared" si="51"/>
        <v>855.02</v>
      </c>
      <c r="O170" s="8">
        <f t="shared" si="52"/>
        <v>1.4909913744728165E-2</v>
      </c>
      <c r="P170" s="8">
        <f t="shared" si="53"/>
        <v>5.9977748562867195E-2</v>
      </c>
      <c r="Q170" s="8">
        <f t="shared" si="54"/>
        <v>4.5784883720930258E-2</v>
      </c>
      <c r="R170" s="8">
        <f t="shared" si="55"/>
        <v>2.6352288488210807E-2</v>
      </c>
      <c r="S170" s="8">
        <f t="shared" si="56"/>
        <v>1.8555334658714395E-2</v>
      </c>
      <c r="T170" s="8">
        <f t="shared" si="57"/>
        <v>2.3402909550917395E-2</v>
      </c>
      <c r="U170" s="8">
        <f t="shared" si="58"/>
        <v>-2.2100289590003541E-3</v>
      </c>
      <c r="V170" s="8">
        <f t="shared" si="59"/>
        <v>-5.0291221257982244E-2</v>
      </c>
      <c r="W170" s="8">
        <f t="shared" si="60"/>
        <v>0</v>
      </c>
      <c r="X170" s="8">
        <f t="shared" si="61"/>
        <v>-4.6629708305269135E-2</v>
      </c>
      <c r="Y170" s="8">
        <f t="shared" si="62"/>
        <v>5.972846689588307E-2</v>
      </c>
      <c r="Z170" s="8">
        <f t="shared" si="63"/>
        <v>-5.0291221257982244E-2</v>
      </c>
      <c r="AB170" s="26">
        <f t="shared" si="64"/>
        <v>1.0388989252303112E-2</v>
      </c>
      <c r="AC170" s="26">
        <f t="shared" si="65"/>
        <v>5.7460978544290602E-2</v>
      </c>
      <c r="AD170" s="26">
        <f t="shared" si="66"/>
        <v>4.3492675397479315E-2</v>
      </c>
      <c r="AE170" s="26">
        <f t="shared" si="67"/>
        <v>2.4139529215701488E-2</v>
      </c>
      <c r="AF170" s="26">
        <f t="shared" si="68"/>
        <v>1.6374225247269621E-2</v>
      </c>
      <c r="AG170" s="26">
        <f t="shared" si="69"/>
        <v>2.1224907579995785E-2</v>
      </c>
      <c r="AH170" s="26">
        <f t="shared" si="70"/>
        <v>-7.5534090040607592E-3</v>
      </c>
      <c r="AI170" s="26">
        <f t="shared" si="71"/>
        <v>-6.2692987387019616E-2</v>
      </c>
      <c r="AJ170" s="26">
        <f t="shared" si="72"/>
        <v>-1.0229205971642284E-2</v>
      </c>
      <c r="AK170" s="26">
        <f t="shared" si="73"/>
        <v>-4.5062793023397718E-2</v>
      </c>
      <c r="AL170" s="26">
        <f t="shared" si="74"/>
        <v>6.325270200963877E-2</v>
      </c>
      <c r="AM170" s="26">
        <f t="shared" si="75"/>
        <v>-6.2692987387019616E-2</v>
      </c>
    </row>
    <row r="171" spans="1:39" x14ac:dyDescent="0.2">
      <c r="A171" s="5">
        <v>30528</v>
      </c>
      <c r="B171" s="14">
        <v>15.7526334546</v>
      </c>
      <c r="C171" s="14">
        <v>14.2909090911</v>
      </c>
      <c r="D171" s="1">
        <v>14.39</v>
      </c>
      <c r="E171" s="1">
        <v>14.799999999999999</v>
      </c>
      <c r="F171" s="1">
        <v>15.37</v>
      </c>
      <c r="G171" s="1">
        <v>16.180000000000003</v>
      </c>
      <c r="H171" s="1">
        <v>130.92999999999998</v>
      </c>
      <c r="I171" s="1">
        <v>406.01</v>
      </c>
      <c r="J171" s="1">
        <v>36.01</v>
      </c>
      <c r="K171" s="1">
        <v>184.01</v>
      </c>
      <c r="L171" s="1">
        <v>240.41</v>
      </c>
      <c r="M171">
        <f t="shared" si="51"/>
        <v>812.02</v>
      </c>
      <c r="O171" s="8">
        <f t="shared" si="52"/>
        <v>3.8920910142866694E-2</v>
      </c>
      <c r="P171" s="8">
        <f t="shared" si="53"/>
        <v>4.5919665566180434E-2</v>
      </c>
      <c r="Q171" s="8">
        <f t="shared" si="54"/>
        <v>3.5441278665740095E-2</v>
      </c>
      <c r="R171" s="8">
        <f t="shared" si="55"/>
        <v>4.2567567567567632E-2</v>
      </c>
      <c r="S171" s="8">
        <f t="shared" si="56"/>
        <v>2.6024723487312995E-2</v>
      </c>
      <c r="T171" s="8">
        <f t="shared" si="57"/>
        <v>1.0506798516687121E-2</v>
      </c>
      <c r="U171" s="8">
        <f t="shared" si="58"/>
        <v>-6.2094248835255272E-2</v>
      </c>
      <c r="V171" s="8">
        <f t="shared" si="59"/>
        <v>5.1722863968867827E-2</v>
      </c>
      <c r="W171" s="8">
        <f t="shared" si="60"/>
        <v>0</v>
      </c>
      <c r="X171" s="8">
        <f t="shared" si="61"/>
        <v>2.7172436280635814E-3</v>
      </c>
      <c r="Y171" s="8">
        <f t="shared" si="62"/>
        <v>-4.1179651428809194E-2</v>
      </c>
      <c r="Z171" s="8">
        <f t="shared" si="63"/>
        <v>5.1722863968867827E-2</v>
      </c>
      <c r="AB171" s="26">
        <f t="shared" si="64"/>
        <v>3.4399985650441639E-2</v>
      </c>
      <c r="AC171" s="26">
        <f t="shared" si="65"/>
        <v>4.3402895547603841E-2</v>
      </c>
      <c r="AD171" s="26">
        <f t="shared" si="66"/>
        <v>3.3149070342289151E-2</v>
      </c>
      <c r="AE171" s="26">
        <f t="shared" si="67"/>
        <v>4.0354808295058317E-2</v>
      </c>
      <c r="AF171" s="26">
        <f t="shared" si="68"/>
        <v>2.3843614075868221E-2</v>
      </c>
      <c r="AG171" s="26">
        <f t="shared" si="69"/>
        <v>8.3287965457655121E-3</v>
      </c>
      <c r="AH171" s="26">
        <f t="shared" si="70"/>
        <v>-6.7437628880315681E-2</v>
      </c>
      <c r="AI171" s="26">
        <f t="shared" si="71"/>
        <v>3.9321097839830448E-2</v>
      </c>
      <c r="AJ171" s="26">
        <f t="shared" si="72"/>
        <v>-1.0229205971642284E-2</v>
      </c>
      <c r="AK171" s="26">
        <f t="shared" si="73"/>
        <v>4.284158909934996E-3</v>
      </c>
      <c r="AL171" s="26">
        <f t="shared" si="74"/>
        <v>-3.7655416315053487E-2</v>
      </c>
      <c r="AM171" s="26">
        <f t="shared" si="75"/>
        <v>3.9321097839830448E-2</v>
      </c>
    </row>
    <row r="172" spans="1:39" x14ac:dyDescent="0.2">
      <c r="A172" s="5">
        <v>30559</v>
      </c>
      <c r="B172" s="14">
        <v>16.365740285800001</v>
      </c>
      <c r="C172" s="14">
        <v>14.947142857199999</v>
      </c>
      <c r="D172" s="1">
        <v>14.9</v>
      </c>
      <c r="E172" s="1">
        <v>15.43</v>
      </c>
      <c r="F172" s="1">
        <v>15.77</v>
      </c>
      <c r="G172" s="1">
        <v>16.350000000000001</v>
      </c>
      <c r="H172" s="1">
        <v>122.80000000000001</v>
      </c>
      <c r="I172" s="1">
        <v>427.01</v>
      </c>
      <c r="J172" s="1">
        <v>36.01</v>
      </c>
      <c r="K172" s="1">
        <v>184.51</v>
      </c>
      <c r="L172" s="1">
        <v>230.51</v>
      </c>
      <c r="M172">
        <f t="shared" si="51"/>
        <v>854.02</v>
      </c>
      <c r="O172" s="8">
        <f t="shared" si="52"/>
        <v>-5.3574749029884239E-2</v>
      </c>
      <c r="P172" s="8">
        <f t="shared" si="53"/>
        <v>2.5868934986042813E-2</v>
      </c>
      <c r="Q172" s="8">
        <f t="shared" si="54"/>
        <v>4.0268456375838868E-2</v>
      </c>
      <c r="R172" s="8">
        <f t="shared" si="55"/>
        <v>3.4348671419313082E-2</v>
      </c>
      <c r="S172" s="8">
        <f t="shared" si="56"/>
        <v>3.8046924540266369E-2</v>
      </c>
      <c r="T172" s="8">
        <f t="shared" si="57"/>
        <v>3.547400611620799E-2</v>
      </c>
      <c r="U172" s="8">
        <f t="shared" si="58"/>
        <v>-5.3827361563517861E-2</v>
      </c>
      <c r="V172" s="8">
        <f t="shared" si="59"/>
        <v>8.1965293552843654E-3</v>
      </c>
      <c r="W172" s="8">
        <f t="shared" si="60"/>
        <v>0</v>
      </c>
      <c r="X172" s="8">
        <f t="shared" si="61"/>
        <v>-2.2762993875670601E-2</v>
      </c>
      <c r="Y172" s="8">
        <f t="shared" si="62"/>
        <v>7.8087718537156459E-3</v>
      </c>
      <c r="Z172" s="8">
        <f t="shared" si="63"/>
        <v>8.1965293552843654E-3</v>
      </c>
      <c r="AB172" s="26">
        <f t="shared" si="64"/>
        <v>-5.8095673522309293E-2</v>
      </c>
      <c r="AC172" s="26">
        <f t="shared" si="65"/>
        <v>2.335216496746622E-2</v>
      </c>
      <c r="AD172" s="26">
        <f t="shared" si="66"/>
        <v>3.7976248052387925E-2</v>
      </c>
      <c r="AE172" s="26">
        <f t="shared" si="67"/>
        <v>3.2135912146803766E-2</v>
      </c>
      <c r="AF172" s="26">
        <f t="shared" si="68"/>
        <v>3.5865815128821595E-2</v>
      </c>
      <c r="AG172" s="26">
        <f t="shared" si="69"/>
        <v>3.3296004145286384E-2</v>
      </c>
      <c r="AH172" s="26">
        <f t="shared" si="70"/>
        <v>-5.917074160857827E-2</v>
      </c>
      <c r="AI172" s="26">
        <f t="shared" si="71"/>
        <v>-4.2052367737530141E-3</v>
      </c>
      <c r="AJ172" s="26">
        <f t="shared" si="72"/>
        <v>-1.0229205971642284E-2</v>
      </c>
      <c r="AK172" s="26">
        <f t="shared" si="73"/>
        <v>-2.1196078593799187E-2</v>
      </c>
      <c r="AL172" s="26">
        <f t="shared" si="74"/>
        <v>1.1333006967471353E-2</v>
      </c>
      <c r="AM172" s="26">
        <f t="shared" si="75"/>
        <v>-4.2052367737530141E-3</v>
      </c>
    </row>
    <row r="173" spans="1:39" x14ac:dyDescent="0.2">
      <c r="A173" s="5">
        <v>30589</v>
      </c>
      <c r="B173" s="14">
        <v>15.4889498573</v>
      </c>
      <c r="C173" s="14">
        <v>15.333809523999999</v>
      </c>
      <c r="D173" s="1">
        <v>15.5</v>
      </c>
      <c r="E173" s="1">
        <v>15.959999999999999</v>
      </c>
      <c r="F173" s="1">
        <v>16.37</v>
      </c>
      <c r="G173" s="1">
        <v>16.930000000000003</v>
      </c>
      <c r="H173" s="1">
        <v>116.19000000000001</v>
      </c>
      <c r="I173" s="1">
        <v>430.51</v>
      </c>
      <c r="J173" s="1">
        <v>36.01</v>
      </c>
      <c r="K173" s="1">
        <v>180.31</v>
      </c>
      <c r="L173" s="1">
        <v>232.31</v>
      </c>
      <c r="M173">
        <f t="shared" si="51"/>
        <v>861.02</v>
      </c>
      <c r="O173" s="8">
        <f t="shared" si="52"/>
        <v>-8.1715902986377986E-2</v>
      </c>
      <c r="P173" s="8">
        <f t="shared" si="53"/>
        <v>-1.1459271463166276E-2</v>
      </c>
      <c r="Q173" s="8">
        <f t="shared" si="54"/>
        <v>-5.8064516129031629E-3</v>
      </c>
      <c r="R173" s="8">
        <f t="shared" si="55"/>
        <v>-8.1453634085212334E-3</v>
      </c>
      <c r="S173" s="8">
        <f t="shared" si="56"/>
        <v>6.7196090409284981E-3</v>
      </c>
      <c r="T173" s="8">
        <f t="shared" si="57"/>
        <v>1.1222681630242093E-2</v>
      </c>
      <c r="U173" s="8">
        <f t="shared" si="58"/>
        <v>4.9143644031327982E-2</v>
      </c>
      <c r="V173" s="8">
        <f t="shared" si="59"/>
        <v>-5.8070660379549999E-3</v>
      </c>
      <c r="W173" s="8">
        <f t="shared" si="60"/>
        <v>-2.7770063871146888E-2</v>
      </c>
      <c r="X173" s="8">
        <f t="shared" si="61"/>
        <v>3.2721424213853822E-2</v>
      </c>
      <c r="Y173" s="8">
        <f t="shared" si="62"/>
        <v>2.1522965003659689E-3</v>
      </c>
      <c r="Z173" s="8">
        <f t="shared" si="63"/>
        <v>-5.8070660379549999E-3</v>
      </c>
      <c r="AB173" s="26">
        <f t="shared" si="64"/>
        <v>-8.6236827478803041E-2</v>
      </c>
      <c r="AC173" s="26">
        <f t="shared" si="65"/>
        <v>-1.3976041481742869E-2</v>
      </c>
      <c r="AD173" s="26">
        <f t="shared" si="66"/>
        <v>-8.0986599363541065E-3</v>
      </c>
      <c r="AE173" s="26">
        <f t="shared" si="67"/>
        <v>-1.0358122681030552E-2</v>
      </c>
      <c r="AF173" s="26">
        <f t="shared" si="68"/>
        <v>4.5384996294837252E-3</v>
      </c>
      <c r="AG173" s="26">
        <f t="shared" si="69"/>
        <v>9.0446796593204835E-3</v>
      </c>
      <c r="AH173" s="26">
        <f t="shared" si="70"/>
        <v>4.3800263986267574E-2</v>
      </c>
      <c r="AI173" s="26">
        <f t="shared" si="71"/>
        <v>-1.8208832166992379E-2</v>
      </c>
      <c r="AJ173" s="26">
        <f t="shared" si="72"/>
        <v>-3.7999269842789174E-2</v>
      </c>
      <c r="AK173" s="26">
        <f t="shared" si="73"/>
        <v>3.428833949572524E-2</v>
      </c>
      <c r="AL173" s="26">
        <f t="shared" si="74"/>
        <v>5.6765316141216757E-3</v>
      </c>
      <c r="AM173" s="26">
        <f t="shared" si="75"/>
        <v>-1.8208832166992379E-2</v>
      </c>
    </row>
    <row r="174" spans="1:39" x14ac:dyDescent="0.2">
      <c r="A174" s="5">
        <v>30620</v>
      </c>
      <c r="B174" s="14">
        <v>14.2232563334</v>
      </c>
      <c r="C174" s="14">
        <v>15.1580952381</v>
      </c>
      <c r="D174" s="1">
        <v>15.41</v>
      </c>
      <c r="E174" s="1">
        <v>15.83</v>
      </c>
      <c r="F174" s="1">
        <v>16.48</v>
      </c>
      <c r="G174" s="1">
        <v>17.12</v>
      </c>
      <c r="H174" s="1">
        <v>121.9</v>
      </c>
      <c r="I174" s="1">
        <v>428.01</v>
      </c>
      <c r="J174" s="1">
        <v>35.01</v>
      </c>
      <c r="K174" s="1">
        <v>186.20999999999998</v>
      </c>
      <c r="L174" s="1">
        <v>232.81</v>
      </c>
      <c r="M174">
        <f t="shared" si="51"/>
        <v>856.02</v>
      </c>
      <c r="O174" s="8">
        <f t="shared" si="52"/>
        <v>-0.20363097114397966</v>
      </c>
      <c r="P174" s="8">
        <f t="shared" si="53"/>
        <v>-0.11580066181323334</v>
      </c>
      <c r="Q174" s="8">
        <f t="shared" si="54"/>
        <v>-7.6573653471771586E-2</v>
      </c>
      <c r="R174" s="8">
        <f t="shared" si="55"/>
        <v>-5.3695514845230607E-2</v>
      </c>
      <c r="S174" s="8">
        <f t="shared" si="56"/>
        <v>-3.94417475728156E-2</v>
      </c>
      <c r="T174" s="8">
        <f t="shared" si="57"/>
        <v>-4.2056074766355089E-2</v>
      </c>
      <c r="U174" s="8">
        <f t="shared" si="58"/>
        <v>3.6587366694011525E-2</v>
      </c>
      <c r="V174" s="8">
        <f t="shared" si="59"/>
        <v>-4.4391486180229478E-2</v>
      </c>
      <c r="W174" s="8">
        <f t="shared" si="60"/>
        <v>2.8563267637817802E-2</v>
      </c>
      <c r="X174" s="8">
        <f t="shared" si="61"/>
        <v>4.9943612050910247E-2</v>
      </c>
      <c r="Y174" s="8">
        <f t="shared" si="62"/>
        <v>-7.9893475366178524E-2</v>
      </c>
      <c r="Z174" s="8">
        <f t="shared" si="63"/>
        <v>-4.4391486180229478E-2</v>
      </c>
      <c r="AB174" s="26">
        <f t="shared" si="64"/>
        <v>-0.20815189563640471</v>
      </c>
      <c r="AC174" s="26">
        <f t="shared" si="65"/>
        <v>-0.11831743183180994</v>
      </c>
      <c r="AD174" s="26">
        <f t="shared" si="66"/>
        <v>-7.8865861795222536E-2</v>
      </c>
      <c r="AE174" s="26">
        <f t="shared" si="67"/>
        <v>-5.5908274117739923E-2</v>
      </c>
      <c r="AF174" s="26">
        <f t="shared" si="68"/>
        <v>-4.1622856984260374E-2</v>
      </c>
      <c r="AG174" s="26">
        <f t="shared" si="69"/>
        <v>-4.4234076737276695E-2</v>
      </c>
      <c r="AH174" s="26">
        <f t="shared" si="70"/>
        <v>3.124398664895112E-2</v>
      </c>
      <c r="AI174" s="26">
        <f t="shared" si="71"/>
        <v>-5.6793252309266858E-2</v>
      </c>
      <c r="AJ174" s="26">
        <f t="shared" si="72"/>
        <v>1.8334061666175516E-2</v>
      </c>
      <c r="AK174" s="26">
        <f t="shared" si="73"/>
        <v>5.1510527332781664E-2</v>
      </c>
      <c r="AL174" s="26">
        <f t="shared" si="74"/>
        <v>-7.6369240252422824E-2</v>
      </c>
      <c r="AM174" s="26">
        <f t="shared" si="75"/>
        <v>-5.6793252309266858E-2</v>
      </c>
    </row>
    <row r="175" spans="1:39" x14ac:dyDescent="0.2">
      <c r="A175" s="5">
        <v>30650</v>
      </c>
      <c r="B175" s="14">
        <v>11.326960833399999</v>
      </c>
      <c r="C175" s="14">
        <v>13.402777777699999</v>
      </c>
      <c r="D175" s="1">
        <v>14.23</v>
      </c>
      <c r="E175" s="1">
        <v>14.98</v>
      </c>
      <c r="F175" s="1">
        <v>15.83</v>
      </c>
      <c r="G175" s="1">
        <v>16.400000000000002</v>
      </c>
      <c r="H175" s="1">
        <v>126.36</v>
      </c>
      <c r="I175" s="1">
        <v>409.01</v>
      </c>
      <c r="J175" s="1">
        <v>36.01</v>
      </c>
      <c r="K175" s="1">
        <v>195.51</v>
      </c>
      <c r="L175" s="1">
        <v>214.20999999999998</v>
      </c>
      <c r="M175">
        <f t="shared" si="51"/>
        <v>818.02</v>
      </c>
      <c r="O175" s="8">
        <f t="shared" si="52"/>
        <v>-1.1882764404297363E-3</v>
      </c>
      <c r="P175" s="8">
        <f t="shared" si="53"/>
        <v>2.4753650504599545E-2</v>
      </c>
      <c r="Q175" s="8">
        <f t="shared" si="54"/>
        <v>7.027406886859211E-4</v>
      </c>
      <c r="R175" s="8">
        <f t="shared" si="55"/>
        <v>2.0026702269693164E-3</v>
      </c>
      <c r="S175" s="8">
        <f t="shared" si="56"/>
        <v>-4.4219835754896186E-3</v>
      </c>
      <c r="T175" s="8">
        <f t="shared" si="57"/>
        <v>9.7560975609756184E-3</v>
      </c>
      <c r="U175" s="8">
        <f t="shared" si="58"/>
        <v>-3.0072807850585637E-2</v>
      </c>
      <c r="V175" s="8">
        <f t="shared" si="59"/>
        <v>-2.2004351971834479E-2</v>
      </c>
      <c r="W175" s="8">
        <f t="shared" si="60"/>
        <v>-2.7770063871146888E-2</v>
      </c>
      <c r="X175" s="8">
        <f t="shared" si="61"/>
        <v>-2.0459311544166581E-2</v>
      </c>
      <c r="Y175" s="8">
        <f t="shared" si="62"/>
        <v>2.6142570374865892E-2</v>
      </c>
      <c r="Z175" s="8">
        <f t="shared" si="63"/>
        <v>-2.2004351971834479E-2</v>
      </c>
      <c r="AB175" s="26">
        <f t="shared" si="64"/>
        <v>-5.7092009328547893E-3</v>
      </c>
      <c r="AC175" s="26">
        <f t="shared" si="65"/>
        <v>2.2236880486022952E-2</v>
      </c>
      <c r="AD175" s="26">
        <f t="shared" si="66"/>
        <v>-1.5894676347650229E-3</v>
      </c>
      <c r="AE175" s="26">
        <f t="shared" si="67"/>
        <v>-2.10089045540002E-4</v>
      </c>
      <c r="AF175" s="26">
        <f t="shared" si="68"/>
        <v>-6.6030929869343915E-3</v>
      </c>
      <c r="AG175" s="26">
        <f t="shared" si="69"/>
        <v>7.5780955900540091E-3</v>
      </c>
      <c r="AH175" s="26">
        <f t="shared" si="70"/>
        <v>-3.5416187895646045E-2</v>
      </c>
      <c r="AI175" s="26">
        <f t="shared" si="71"/>
        <v>-3.4406118100871859E-2</v>
      </c>
      <c r="AJ175" s="26">
        <f t="shared" si="72"/>
        <v>-3.7999269842789174E-2</v>
      </c>
      <c r="AK175" s="26">
        <f t="shared" si="73"/>
        <v>-1.8892396262295167E-2</v>
      </c>
      <c r="AL175" s="26">
        <f t="shared" si="74"/>
        <v>2.9666805488621599E-2</v>
      </c>
      <c r="AM175" s="26">
        <f t="shared" si="75"/>
        <v>-3.4406118100871859E-2</v>
      </c>
    </row>
    <row r="176" spans="1:39" x14ac:dyDescent="0.2">
      <c r="A176" s="5">
        <v>30681</v>
      </c>
      <c r="B176" s="14">
        <v>11.3135012727</v>
      </c>
      <c r="C176" s="14">
        <v>13.734545454599999</v>
      </c>
      <c r="D176" s="1">
        <v>14.24</v>
      </c>
      <c r="E176" s="1">
        <v>15.01</v>
      </c>
      <c r="F176" s="1">
        <v>15.76</v>
      </c>
      <c r="G176" s="1">
        <v>16.560000000000002</v>
      </c>
      <c r="H176" s="1">
        <v>122.56</v>
      </c>
      <c r="I176" s="1">
        <v>400.01</v>
      </c>
      <c r="J176" s="1">
        <v>35.01</v>
      </c>
      <c r="K176" s="1">
        <v>191.51</v>
      </c>
      <c r="L176" s="1">
        <v>219.81</v>
      </c>
      <c r="M176">
        <f t="shared" si="51"/>
        <v>800.02</v>
      </c>
      <c r="O176" s="8">
        <f t="shared" si="52"/>
        <v>0.13598073135964328</v>
      </c>
      <c r="P176" s="8">
        <f t="shared" si="53"/>
        <v>6.3304209686007473E-2</v>
      </c>
      <c r="Q176" s="8">
        <f t="shared" si="54"/>
        <v>6.6713483146067398E-2</v>
      </c>
      <c r="R176" s="8">
        <f t="shared" si="55"/>
        <v>4.9966688874083953E-2</v>
      </c>
      <c r="S176" s="8">
        <f t="shared" si="56"/>
        <v>2.7918781725888575E-2</v>
      </c>
      <c r="T176" s="8">
        <f t="shared" si="57"/>
        <v>3.3212560386473466E-2</v>
      </c>
      <c r="U176" s="8">
        <f t="shared" si="58"/>
        <v>-1.7542428198433324E-2</v>
      </c>
      <c r="V176" s="8">
        <f t="shared" si="59"/>
        <v>-3.2499187520312001E-2</v>
      </c>
      <c r="W176" s="8">
        <f t="shared" si="60"/>
        <v>0</v>
      </c>
      <c r="X176" s="8">
        <f t="shared" si="61"/>
        <v>-1.8797973996135919E-2</v>
      </c>
      <c r="Y176" s="8">
        <f t="shared" si="62"/>
        <v>3.8669760247486362E-2</v>
      </c>
      <c r="Z176" s="8">
        <f t="shared" si="63"/>
        <v>-3.2499187520312001E-2</v>
      </c>
      <c r="AB176" s="26">
        <f t="shared" si="64"/>
        <v>0.13145980686721823</v>
      </c>
      <c r="AC176" s="26">
        <f t="shared" si="65"/>
        <v>6.078743966743088E-2</v>
      </c>
      <c r="AD176" s="26">
        <f t="shared" si="66"/>
        <v>6.4421274822616448E-2</v>
      </c>
      <c r="AE176" s="26">
        <f t="shared" si="67"/>
        <v>4.7753929601574638E-2</v>
      </c>
      <c r="AF176" s="26">
        <f t="shared" si="68"/>
        <v>2.57376723144438E-2</v>
      </c>
      <c r="AG176" s="26">
        <f t="shared" si="69"/>
        <v>3.1034558415551857E-2</v>
      </c>
      <c r="AH176" s="26">
        <f t="shared" si="70"/>
        <v>-2.2885808243493729E-2</v>
      </c>
      <c r="AI176" s="26">
        <f t="shared" si="71"/>
        <v>-4.490095364934938E-2</v>
      </c>
      <c r="AJ176" s="26">
        <f t="shared" si="72"/>
        <v>-1.0229205971642284E-2</v>
      </c>
      <c r="AK176" s="26">
        <f t="shared" si="73"/>
        <v>-1.7231058714264506E-2</v>
      </c>
      <c r="AL176" s="26">
        <f t="shared" si="74"/>
        <v>4.2193995361242069E-2</v>
      </c>
      <c r="AM176" s="26">
        <f t="shared" si="75"/>
        <v>-4.490095364934938E-2</v>
      </c>
    </row>
    <row r="177" spans="1:39" x14ac:dyDescent="0.2">
      <c r="A177" s="5">
        <v>30712</v>
      </c>
      <c r="B177" s="14">
        <v>12.85191945</v>
      </c>
      <c r="C177" s="14">
        <v>14.603999999999999</v>
      </c>
      <c r="D177" s="1">
        <v>15.19</v>
      </c>
      <c r="E177" s="1">
        <v>15.76</v>
      </c>
      <c r="F177" s="1">
        <v>16.200000000000003</v>
      </c>
      <c r="G177" s="1">
        <v>17.110000000000003</v>
      </c>
      <c r="H177" s="1">
        <v>120.41000000000001</v>
      </c>
      <c r="I177" s="1">
        <v>387.01</v>
      </c>
      <c r="J177" s="1">
        <v>35.01</v>
      </c>
      <c r="K177" s="1">
        <v>187.91</v>
      </c>
      <c r="L177" s="1">
        <v>228.31</v>
      </c>
      <c r="M177">
        <f t="shared" si="51"/>
        <v>774.02</v>
      </c>
      <c r="O177" s="8">
        <f t="shared" si="52"/>
        <v>0.10153222633993386</v>
      </c>
      <c r="P177" s="8">
        <f t="shared" si="53"/>
        <v>-1.1534130676526866E-2</v>
      </c>
      <c r="Q177" s="8">
        <f t="shared" si="54"/>
        <v>5.9249506254115403E-3</v>
      </c>
      <c r="R177" s="8">
        <f t="shared" si="55"/>
        <v>-1.9035532994923221E-3</v>
      </c>
      <c r="S177" s="8">
        <f t="shared" si="56"/>
        <v>9.8765432098766315E-3</v>
      </c>
      <c r="T177" s="8">
        <f t="shared" si="57"/>
        <v>4.6756282875510813E-3</v>
      </c>
      <c r="U177" s="8">
        <f t="shared" si="58"/>
        <v>-6.0543144257121595E-2</v>
      </c>
      <c r="V177" s="8">
        <f t="shared" si="59"/>
        <v>-6.2013901449574971E-2</v>
      </c>
      <c r="W177" s="8">
        <f t="shared" si="60"/>
        <v>-2.8563267637817802E-2</v>
      </c>
      <c r="X177" s="8">
        <f t="shared" si="61"/>
        <v>-3.1398009685487782E-2</v>
      </c>
      <c r="Y177" s="8">
        <f t="shared" si="62"/>
        <v>3.9201086242389716E-2</v>
      </c>
      <c r="Z177" s="8">
        <f t="shared" si="63"/>
        <v>-6.2013901449574971E-2</v>
      </c>
      <c r="AB177" s="26">
        <f t="shared" si="64"/>
        <v>9.7011301847508807E-2</v>
      </c>
      <c r="AC177" s="26">
        <f t="shared" si="65"/>
        <v>-1.4050900695103459E-2</v>
      </c>
      <c r="AD177" s="26">
        <f t="shared" si="66"/>
        <v>3.6327423019605963E-3</v>
      </c>
      <c r="AE177" s="26">
        <f t="shared" si="67"/>
        <v>-4.1163125720016409E-3</v>
      </c>
      <c r="AF177" s="26">
        <f t="shared" si="68"/>
        <v>7.6954337984318586E-3</v>
      </c>
      <c r="AG177" s="26">
        <f t="shared" si="69"/>
        <v>2.497626316629472E-3</v>
      </c>
      <c r="AH177" s="26">
        <f t="shared" si="70"/>
        <v>-6.5886524302182004E-2</v>
      </c>
      <c r="AI177" s="26">
        <f t="shared" si="71"/>
        <v>-7.4415667578612343E-2</v>
      </c>
      <c r="AJ177" s="26">
        <f t="shared" si="72"/>
        <v>-3.8792473609460087E-2</v>
      </c>
      <c r="AK177" s="26">
        <f t="shared" si="73"/>
        <v>-2.9831094403616368E-2</v>
      </c>
      <c r="AL177" s="26">
        <f t="shared" si="74"/>
        <v>4.2725321356145422E-2</v>
      </c>
      <c r="AM177" s="26">
        <f t="shared" si="75"/>
        <v>-7.4415667578612343E-2</v>
      </c>
    </row>
    <row r="178" spans="1:39" x14ac:dyDescent="0.2">
      <c r="A178" s="5">
        <v>30741</v>
      </c>
      <c r="B178" s="14">
        <v>14.1568034445</v>
      </c>
      <c r="C178" s="14">
        <v>14.435555555600001</v>
      </c>
      <c r="D178" s="1">
        <v>15.28</v>
      </c>
      <c r="E178" s="1">
        <v>15.73</v>
      </c>
      <c r="F178" s="1">
        <v>16.360000000000003</v>
      </c>
      <c r="G178" s="1">
        <v>17.190000000000001</v>
      </c>
      <c r="H178" s="1">
        <v>113.12</v>
      </c>
      <c r="I178" s="1">
        <v>363.01</v>
      </c>
      <c r="J178" s="1">
        <v>34.01</v>
      </c>
      <c r="K178" s="1">
        <v>182.01</v>
      </c>
      <c r="L178" s="1">
        <v>237.26</v>
      </c>
      <c r="M178">
        <f t="shared" si="51"/>
        <v>726.02</v>
      </c>
      <c r="O178" s="8">
        <f t="shared" si="52"/>
        <v>-6.1579939286272256E-2</v>
      </c>
      <c r="P178" s="8">
        <f t="shared" si="53"/>
        <v>-3.9087599055452338E-2</v>
      </c>
      <c r="Q178" s="8">
        <f t="shared" si="54"/>
        <v>-4.5157068062827155E-2</v>
      </c>
      <c r="R178" s="8">
        <f t="shared" si="55"/>
        <v>-3.2422123331214192E-2</v>
      </c>
      <c r="S178" s="8">
        <f t="shared" si="56"/>
        <v>-1.4058679706601462E-2</v>
      </c>
      <c r="T178" s="8">
        <f t="shared" si="57"/>
        <v>-2.0942408376963262E-2</v>
      </c>
      <c r="U178" s="8">
        <f t="shared" si="58"/>
        <v>-1.0166195190947747E-2</v>
      </c>
      <c r="V178" s="8">
        <f t="shared" si="59"/>
        <v>-0.11845403707886837</v>
      </c>
      <c r="W178" s="8">
        <f t="shared" si="60"/>
        <v>-7.3507791825933477E-2</v>
      </c>
      <c r="X178" s="8">
        <f t="shared" si="61"/>
        <v>-2.1427394099225339E-2</v>
      </c>
      <c r="Y178" s="8">
        <f t="shared" si="62"/>
        <v>4.636264014161684E-2</v>
      </c>
      <c r="Z178" s="8">
        <f t="shared" si="63"/>
        <v>-0.11845403707886837</v>
      </c>
      <c r="AB178" s="26">
        <f t="shared" si="64"/>
        <v>-6.6100863778697311E-2</v>
      </c>
      <c r="AC178" s="26">
        <f t="shared" si="65"/>
        <v>-4.1604369074028931E-2</v>
      </c>
      <c r="AD178" s="26">
        <f t="shared" si="66"/>
        <v>-4.7449276386278098E-2</v>
      </c>
      <c r="AE178" s="26">
        <f t="shared" si="67"/>
        <v>-3.4634882603723507E-2</v>
      </c>
      <c r="AF178" s="26">
        <f t="shared" si="68"/>
        <v>-1.6239789118046237E-2</v>
      </c>
      <c r="AG178" s="26">
        <f t="shared" si="69"/>
        <v>-2.3120410347884871E-2</v>
      </c>
      <c r="AH178" s="26">
        <f t="shared" si="70"/>
        <v>-1.5509575236008152E-2</v>
      </c>
      <c r="AI178" s="26">
        <f t="shared" si="71"/>
        <v>-0.13085580320790574</v>
      </c>
      <c r="AJ178" s="26">
        <f t="shared" si="72"/>
        <v>-8.3736997797575763E-2</v>
      </c>
      <c r="AK178" s="26">
        <f t="shared" si="73"/>
        <v>-1.9860478817353925E-2</v>
      </c>
      <c r="AL178" s="26">
        <f t="shared" si="74"/>
        <v>4.9886875255372547E-2</v>
      </c>
      <c r="AM178" s="26">
        <f t="shared" si="75"/>
        <v>-0.13085580320790574</v>
      </c>
    </row>
    <row r="179" spans="1:39" x14ac:dyDescent="0.2">
      <c r="A179" s="5">
        <v>30772</v>
      </c>
      <c r="B179" s="14">
        <v>13.285028347899999</v>
      </c>
      <c r="C179" s="14">
        <v>13.871304347900001</v>
      </c>
      <c r="D179" s="1">
        <v>14.59</v>
      </c>
      <c r="E179" s="1">
        <v>15.22</v>
      </c>
      <c r="F179" s="1">
        <v>16.130000000000003</v>
      </c>
      <c r="G179" s="1">
        <v>16.830000000000002</v>
      </c>
      <c r="H179" s="1">
        <v>111.97</v>
      </c>
      <c r="I179" s="1">
        <v>320.01</v>
      </c>
      <c r="J179" s="1">
        <v>31.51</v>
      </c>
      <c r="K179" s="1">
        <v>178.10999999999999</v>
      </c>
      <c r="L179" s="1">
        <v>248.26</v>
      </c>
      <c r="M179">
        <f t="shared" si="51"/>
        <v>640.02</v>
      </c>
      <c r="O179" s="8">
        <f t="shared" si="52"/>
        <v>2.0697150867838854E-3</v>
      </c>
      <c r="P179" s="8">
        <f t="shared" si="53"/>
        <v>7.641973482908071E-4</v>
      </c>
      <c r="Q179" s="8">
        <f t="shared" si="54"/>
        <v>-8.2248115147360856E-3</v>
      </c>
      <c r="R179" s="8">
        <f t="shared" si="55"/>
        <v>-2.036793692509864E-2</v>
      </c>
      <c r="S179" s="8">
        <f t="shared" si="56"/>
        <v>-1.0539367637941943E-2</v>
      </c>
      <c r="T179" s="8">
        <f t="shared" si="57"/>
        <v>-2.3767082590611111E-3</v>
      </c>
      <c r="U179" s="8">
        <f t="shared" si="58"/>
        <v>4.001071715638127E-2</v>
      </c>
      <c r="V179" s="8">
        <f t="shared" si="59"/>
        <v>0.13124589856566993</v>
      </c>
      <c r="W179" s="8">
        <f t="shared" si="60"/>
        <v>-0.10472865756902572</v>
      </c>
      <c r="X179" s="8">
        <f t="shared" si="61"/>
        <v>7.5795856493177105E-3</v>
      </c>
      <c r="Y179" s="8">
        <f t="shared" si="62"/>
        <v>-4.9947635543381996E-2</v>
      </c>
      <c r="Z179" s="8">
        <f t="shared" si="63"/>
        <v>0.13124589856566993</v>
      </c>
      <c r="AB179" s="26">
        <f t="shared" si="64"/>
        <v>-2.4512094056411676E-3</v>
      </c>
      <c r="AC179" s="26">
        <f t="shared" si="65"/>
        <v>-1.7525726702857869E-3</v>
      </c>
      <c r="AD179" s="26">
        <f t="shared" si="66"/>
        <v>-1.0517019838187029E-2</v>
      </c>
      <c r="AE179" s="26">
        <f t="shared" si="67"/>
        <v>-2.2580696197607959E-2</v>
      </c>
      <c r="AF179" s="26">
        <f t="shared" si="68"/>
        <v>-1.2720477049386716E-2</v>
      </c>
      <c r="AG179" s="26">
        <f t="shared" si="69"/>
        <v>-4.5547102299827204E-3</v>
      </c>
      <c r="AH179" s="26">
        <f t="shared" si="70"/>
        <v>3.4667337111320862E-2</v>
      </c>
      <c r="AI179" s="26">
        <f t="shared" si="71"/>
        <v>0.11884413243663255</v>
      </c>
      <c r="AJ179" s="26">
        <f t="shared" si="72"/>
        <v>-0.114957863540668</v>
      </c>
      <c r="AK179" s="26">
        <f t="shared" si="73"/>
        <v>9.1465009311891242E-3</v>
      </c>
      <c r="AL179" s="26">
        <f t="shared" si="74"/>
        <v>-4.6423400429626289E-2</v>
      </c>
      <c r="AM179" s="26">
        <f t="shared" si="75"/>
        <v>0.11884413243663255</v>
      </c>
    </row>
    <row r="180" spans="1:39" x14ac:dyDescent="0.2">
      <c r="A180" s="5">
        <v>30802</v>
      </c>
      <c r="B180" s="14">
        <v>13.312524571499999</v>
      </c>
      <c r="C180" s="14">
        <v>13.8819047619</v>
      </c>
      <c r="D180" s="1">
        <v>14.47</v>
      </c>
      <c r="E180" s="1">
        <v>14.91</v>
      </c>
      <c r="F180" s="1">
        <v>15.959999999999999</v>
      </c>
      <c r="G180" s="1">
        <v>16.790000000000003</v>
      </c>
      <c r="H180" s="1">
        <v>116.45</v>
      </c>
      <c r="I180" s="1">
        <v>362.01</v>
      </c>
      <c r="J180" s="1">
        <v>28.21</v>
      </c>
      <c r="K180" s="1">
        <v>179.45999999999998</v>
      </c>
      <c r="L180" s="1">
        <v>235.85999999999999</v>
      </c>
      <c r="M180">
        <f t="shared" si="51"/>
        <v>724.02</v>
      </c>
      <c r="O180" s="8">
        <f t="shared" si="52"/>
        <v>-4.9890824075689455E-2</v>
      </c>
      <c r="P180" s="8">
        <f t="shared" si="53"/>
        <v>-1.7966177277379924E-2</v>
      </c>
      <c r="Q180" s="8">
        <f t="shared" si="54"/>
        <v>-1.3821700069108545E-2</v>
      </c>
      <c r="R180" s="8">
        <f t="shared" si="55"/>
        <v>-8.7189805499665596E-3</v>
      </c>
      <c r="S180" s="8">
        <f t="shared" si="56"/>
        <v>-1.5664160401002492E-2</v>
      </c>
      <c r="T180" s="8">
        <f t="shared" si="57"/>
        <v>-8.3382966051220864E-3</v>
      </c>
      <c r="U180" s="8">
        <f t="shared" si="58"/>
        <v>-3.9158437097466692E-2</v>
      </c>
      <c r="V180" s="8">
        <f t="shared" si="59"/>
        <v>-0.10496947598132644</v>
      </c>
      <c r="W180" s="8">
        <f t="shared" si="60"/>
        <v>0.20028358738036145</v>
      </c>
      <c r="X180" s="8">
        <f t="shared" si="61"/>
        <v>-1.9502953304356696E-3</v>
      </c>
      <c r="Y180" s="8">
        <f t="shared" si="62"/>
        <v>3.1586534384804521E-2</v>
      </c>
      <c r="Z180" s="8">
        <f t="shared" si="63"/>
        <v>-0.10496947598132644</v>
      </c>
      <c r="AB180" s="26">
        <f t="shared" si="64"/>
        <v>-5.441174856811451E-2</v>
      </c>
      <c r="AC180" s="26">
        <f t="shared" si="65"/>
        <v>-2.0482947295956518E-2</v>
      </c>
      <c r="AD180" s="26">
        <f t="shared" si="66"/>
        <v>-1.6113908392559488E-2</v>
      </c>
      <c r="AE180" s="26">
        <f t="shared" si="67"/>
        <v>-1.0931739822475878E-2</v>
      </c>
      <c r="AF180" s="26">
        <f t="shared" si="68"/>
        <v>-1.7845269812447266E-2</v>
      </c>
      <c r="AG180" s="26">
        <f t="shared" si="69"/>
        <v>-1.0516298576043696E-2</v>
      </c>
      <c r="AH180" s="26">
        <f t="shared" si="70"/>
        <v>-4.45018171425271E-2</v>
      </c>
      <c r="AI180" s="26">
        <f t="shared" si="71"/>
        <v>-0.11737124211036382</v>
      </c>
      <c r="AJ180" s="26">
        <f t="shared" si="72"/>
        <v>0.19005438140871916</v>
      </c>
      <c r="AK180" s="26">
        <f t="shared" si="73"/>
        <v>-3.8338004856425505E-4</v>
      </c>
      <c r="AL180" s="26">
        <f t="shared" si="74"/>
        <v>3.5110769498560228E-2</v>
      </c>
      <c r="AM180" s="26">
        <f t="shared" si="75"/>
        <v>-0.11737124211036382</v>
      </c>
    </row>
    <row r="181" spans="1:39" x14ac:dyDescent="0.2">
      <c r="A181" s="5">
        <v>30833</v>
      </c>
      <c r="B181" s="14">
        <v>12.6483517501</v>
      </c>
      <c r="C181" s="14">
        <v>13.6325</v>
      </c>
      <c r="D181" s="1">
        <v>14.27</v>
      </c>
      <c r="E181" s="1">
        <v>14.78</v>
      </c>
      <c r="F181" s="1">
        <v>15.709999999999999</v>
      </c>
      <c r="G181" s="1">
        <v>16.650000000000002</v>
      </c>
      <c r="H181" s="1">
        <v>111.89</v>
      </c>
      <c r="I181" s="1">
        <v>324.01</v>
      </c>
      <c r="J181" s="1">
        <v>33.86</v>
      </c>
      <c r="K181" s="1">
        <v>179.10999999999999</v>
      </c>
      <c r="L181" s="1">
        <v>243.31</v>
      </c>
      <c r="M181">
        <f t="shared" si="51"/>
        <v>648.02</v>
      </c>
      <c r="O181" s="8">
        <f t="shared" si="52"/>
        <v>3.2232994310644303E-2</v>
      </c>
      <c r="P181" s="8">
        <f t="shared" si="53"/>
        <v>4.9664071498257911E-2</v>
      </c>
      <c r="Q181" s="8">
        <f t="shared" si="54"/>
        <v>3.854239663629988E-2</v>
      </c>
      <c r="R181" s="8">
        <f t="shared" si="55"/>
        <v>3.3152909336941816E-2</v>
      </c>
      <c r="S181" s="8">
        <f t="shared" si="56"/>
        <v>2.3551877784850683E-2</v>
      </c>
      <c r="T181" s="8">
        <f t="shared" si="57"/>
        <v>1.6816816816816793E-2</v>
      </c>
      <c r="U181" s="8">
        <f t="shared" si="58"/>
        <v>-2.0287782643667818E-2</v>
      </c>
      <c r="V181" s="8">
        <f t="shared" si="59"/>
        <v>-1.8517946976945199E-2</v>
      </c>
      <c r="W181" s="8">
        <f t="shared" si="60"/>
        <v>6.6450088600118029E-2</v>
      </c>
      <c r="X181" s="8">
        <f t="shared" si="61"/>
        <v>-3.098654458154193E-2</v>
      </c>
      <c r="Y181" s="8">
        <f t="shared" si="62"/>
        <v>4.8086802844108378E-2</v>
      </c>
      <c r="Z181" s="8">
        <f t="shared" si="63"/>
        <v>-1.8517946976945199E-2</v>
      </c>
      <c r="AB181" s="26">
        <f t="shared" si="64"/>
        <v>2.7712069818219248E-2</v>
      </c>
      <c r="AC181" s="26">
        <f t="shared" si="65"/>
        <v>4.7147301479681318E-2</v>
      </c>
      <c r="AD181" s="26">
        <f t="shared" si="66"/>
        <v>3.6250188312848937E-2</v>
      </c>
      <c r="AE181" s="26">
        <f t="shared" si="67"/>
        <v>3.0940150064432497E-2</v>
      </c>
      <c r="AF181" s="26">
        <f t="shared" si="68"/>
        <v>2.1370768373405909E-2</v>
      </c>
      <c r="AG181" s="26">
        <f t="shared" si="69"/>
        <v>1.4638814845895184E-2</v>
      </c>
      <c r="AH181" s="26">
        <f t="shared" si="70"/>
        <v>-2.5631162688728223E-2</v>
      </c>
      <c r="AI181" s="26">
        <f t="shared" si="71"/>
        <v>-3.0919713105982578E-2</v>
      </c>
      <c r="AJ181" s="26">
        <f t="shared" si="72"/>
        <v>5.6220882628475743E-2</v>
      </c>
      <c r="AK181" s="26">
        <f t="shared" si="73"/>
        <v>-2.9419629299670517E-2</v>
      </c>
      <c r="AL181" s="26">
        <f t="shared" si="74"/>
        <v>5.1611037957864085E-2</v>
      </c>
      <c r="AM181" s="26">
        <f t="shared" si="75"/>
        <v>-3.0919713105982578E-2</v>
      </c>
    </row>
    <row r="182" spans="1:39" x14ac:dyDescent="0.2">
      <c r="A182" s="5">
        <v>30863</v>
      </c>
      <c r="B182" s="14">
        <v>13.0560460001</v>
      </c>
      <c r="C182" s="14">
        <v>14.3095454547</v>
      </c>
      <c r="D182" s="1">
        <v>14.82</v>
      </c>
      <c r="E182" s="1">
        <v>15.27</v>
      </c>
      <c r="F182" s="1">
        <v>16.080000000000002</v>
      </c>
      <c r="G182" s="1">
        <v>16.930000000000003</v>
      </c>
      <c r="H182" s="1">
        <v>109.62</v>
      </c>
      <c r="I182" s="1">
        <v>318.01</v>
      </c>
      <c r="J182" s="1">
        <v>36.11</v>
      </c>
      <c r="K182" s="1">
        <v>173.56</v>
      </c>
      <c r="L182" s="1">
        <v>255.01</v>
      </c>
      <c r="M182">
        <f t="shared" si="51"/>
        <v>636.02</v>
      </c>
      <c r="O182" s="8">
        <f t="shared" si="52"/>
        <v>-9.2025349067458628E-2</v>
      </c>
      <c r="P182" s="8">
        <f t="shared" si="53"/>
        <v>-2.469365498146836E-2</v>
      </c>
      <c r="Q182" s="8">
        <f t="shared" si="54"/>
        <v>-1.3495276653171406E-2</v>
      </c>
      <c r="R182" s="8">
        <f t="shared" si="55"/>
        <v>-3.2743942370661028E-3</v>
      </c>
      <c r="S182" s="8">
        <f t="shared" si="56"/>
        <v>8.0845771144277823E-3</v>
      </c>
      <c r="T182" s="8">
        <f t="shared" si="57"/>
        <v>-7.0880094506793334E-3</v>
      </c>
      <c r="U182" s="8">
        <f t="shared" si="58"/>
        <v>-2.2988505747126409E-2</v>
      </c>
      <c r="V182" s="8">
        <f t="shared" si="59"/>
        <v>7.7041602465331316E-2</v>
      </c>
      <c r="W182" s="8">
        <f t="shared" si="60"/>
        <v>-4.8463029631680921E-2</v>
      </c>
      <c r="X182" s="8">
        <f t="shared" si="61"/>
        <v>1.4404240608434371E-3</v>
      </c>
      <c r="Y182" s="8">
        <f t="shared" si="62"/>
        <v>1.2156386024077648E-2</v>
      </c>
      <c r="Z182" s="8">
        <f t="shared" si="63"/>
        <v>7.7041602465331316E-2</v>
      </c>
      <c r="AB182" s="26">
        <f t="shared" si="64"/>
        <v>-9.6546273559883683E-2</v>
      </c>
      <c r="AC182" s="26">
        <f t="shared" si="65"/>
        <v>-2.7210425000044954E-2</v>
      </c>
      <c r="AD182" s="26">
        <f t="shared" si="66"/>
        <v>-1.578748497662235E-2</v>
      </c>
      <c r="AE182" s="26">
        <f t="shared" si="67"/>
        <v>-5.4871535095754216E-3</v>
      </c>
      <c r="AF182" s="26">
        <f t="shared" si="68"/>
        <v>5.9034677029830094E-3</v>
      </c>
      <c r="AG182" s="26">
        <f t="shared" si="69"/>
        <v>-9.2660114216009427E-3</v>
      </c>
      <c r="AH182" s="26">
        <f t="shared" si="70"/>
        <v>-2.8331885792186814E-2</v>
      </c>
      <c r="AI182" s="26">
        <f t="shared" si="71"/>
        <v>6.4639836336293943E-2</v>
      </c>
      <c r="AJ182" s="26">
        <f t="shared" si="72"/>
        <v>-5.8692235603323206E-2</v>
      </c>
      <c r="AK182" s="26">
        <f t="shared" si="73"/>
        <v>3.0073393427148517E-3</v>
      </c>
      <c r="AL182" s="26">
        <f t="shared" si="74"/>
        <v>1.5680621137833355E-2</v>
      </c>
      <c r="AM182" s="26">
        <f t="shared" si="75"/>
        <v>6.4639836336293943E-2</v>
      </c>
    </row>
    <row r="183" spans="1:39" x14ac:dyDescent="0.2">
      <c r="A183" s="5">
        <v>30894</v>
      </c>
      <c r="B183" s="14">
        <v>11.8545588095</v>
      </c>
      <c r="C183" s="14">
        <v>13.9561904763</v>
      </c>
      <c r="D183" s="1">
        <v>14.62</v>
      </c>
      <c r="E183" s="1">
        <v>15.22</v>
      </c>
      <c r="F183" s="1">
        <v>16.21</v>
      </c>
      <c r="G183" s="1">
        <v>16.810000000000002</v>
      </c>
      <c r="H183" s="1">
        <v>107.10000000000001</v>
      </c>
      <c r="I183" s="1">
        <v>342.51</v>
      </c>
      <c r="J183" s="1">
        <v>34.36</v>
      </c>
      <c r="K183" s="1">
        <v>173.81</v>
      </c>
      <c r="L183" s="1">
        <v>258.11</v>
      </c>
      <c r="M183">
        <f t="shared" si="51"/>
        <v>685.02</v>
      </c>
      <c r="O183" s="8">
        <f t="shared" si="52"/>
        <v>-0.24009722878248962</v>
      </c>
      <c r="P183" s="8">
        <f t="shared" si="53"/>
        <v>-6.3856284980732703E-2</v>
      </c>
      <c r="Q183" s="8">
        <f t="shared" si="54"/>
        <v>-6.1559507523939683E-2</v>
      </c>
      <c r="R183" s="8">
        <f t="shared" si="55"/>
        <v>-4.796320630749018E-2</v>
      </c>
      <c r="S183" s="8">
        <f t="shared" si="56"/>
        <v>-3.0845157310302351E-2</v>
      </c>
      <c r="T183" s="8">
        <f t="shared" si="57"/>
        <v>-2.8554431885782328E-2</v>
      </c>
      <c r="U183" s="8">
        <f t="shared" si="58"/>
        <v>0.11596638655462188</v>
      </c>
      <c r="V183" s="8">
        <f t="shared" si="59"/>
        <v>0.20729321771627096</v>
      </c>
      <c r="W183" s="8">
        <f t="shared" si="60"/>
        <v>-1.5133876600698537E-2</v>
      </c>
      <c r="X183" s="8">
        <f t="shared" si="61"/>
        <v>-1.0068465565847728E-2</v>
      </c>
      <c r="Y183" s="8">
        <f t="shared" si="62"/>
        <v>1.1622951454806074E-2</v>
      </c>
      <c r="Z183" s="8">
        <f t="shared" si="63"/>
        <v>0.20729321771627096</v>
      </c>
      <c r="AB183" s="26">
        <f t="shared" si="64"/>
        <v>-0.24461815327491468</v>
      </c>
      <c r="AC183" s="26">
        <f t="shared" si="65"/>
        <v>-6.6373054999309303E-2</v>
      </c>
      <c r="AD183" s="26">
        <f t="shared" si="66"/>
        <v>-6.3851715847390633E-2</v>
      </c>
      <c r="AE183" s="26">
        <f t="shared" si="67"/>
        <v>-5.0175965579999496E-2</v>
      </c>
      <c r="AF183" s="26">
        <f t="shared" si="68"/>
        <v>-3.3026266721747126E-2</v>
      </c>
      <c r="AG183" s="26">
        <f t="shared" si="69"/>
        <v>-3.0732433856703937E-2</v>
      </c>
      <c r="AH183" s="26">
        <f t="shared" si="70"/>
        <v>0.11062300650956147</v>
      </c>
      <c r="AI183" s="26">
        <f t="shared" si="71"/>
        <v>0.19489145158723359</v>
      </c>
      <c r="AJ183" s="26">
        <f t="shared" si="72"/>
        <v>-2.5363082572340823E-2</v>
      </c>
      <c r="AK183" s="26">
        <f t="shared" si="73"/>
        <v>-8.5015502839763148E-3</v>
      </c>
      <c r="AL183" s="26">
        <f t="shared" si="74"/>
        <v>1.5147186568561781E-2</v>
      </c>
      <c r="AM183" s="26">
        <f t="shared" si="75"/>
        <v>0.19489145158723359</v>
      </c>
    </row>
    <row r="184" spans="1:39" x14ac:dyDescent="0.2">
      <c r="A184" s="5">
        <v>30925</v>
      </c>
      <c r="B184" s="14">
        <v>9.0083120909000005</v>
      </c>
      <c r="C184" s="14">
        <v>13.065</v>
      </c>
      <c r="D184" s="1">
        <v>13.72</v>
      </c>
      <c r="E184" s="1">
        <v>14.49</v>
      </c>
      <c r="F184" s="1">
        <v>15.709999999999999</v>
      </c>
      <c r="G184" s="1">
        <v>16.330000000000002</v>
      </c>
      <c r="H184" s="1">
        <v>119.52000000000001</v>
      </c>
      <c r="I184" s="1">
        <v>413.51</v>
      </c>
      <c r="J184" s="1">
        <v>33.839999999999996</v>
      </c>
      <c r="K184" s="1">
        <v>172.06</v>
      </c>
      <c r="L184" s="1">
        <v>261.11</v>
      </c>
      <c r="M184">
        <f t="shared" si="51"/>
        <v>827.02</v>
      </c>
      <c r="O184" s="8">
        <f t="shared" si="52"/>
        <v>-8.938965922522224E-2</v>
      </c>
      <c r="P184" s="8">
        <f t="shared" si="53"/>
        <v>-5.4799263758132377E-2</v>
      </c>
      <c r="Q184" s="8">
        <f t="shared" si="54"/>
        <v>-5.6122448979591955E-2</v>
      </c>
      <c r="R184" s="8">
        <f t="shared" si="55"/>
        <v>-5.2449965493443718E-2</v>
      </c>
      <c r="S184" s="8">
        <f t="shared" si="56"/>
        <v>-4.0101845957988491E-2</v>
      </c>
      <c r="T184" s="8">
        <f t="shared" si="57"/>
        <v>-4.2253521126760618E-2</v>
      </c>
      <c r="U184" s="8">
        <f t="shared" si="58"/>
        <v>7.6137884872824468E-3</v>
      </c>
      <c r="V184" s="8">
        <f t="shared" si="59"/>
        <v>-4.3529781625595509E-2</v>
      </c>
      <c r="W184" s="8">
        <f t="shared" si="60"/>
        <v>0</v>
      </c>
      <c r="X184" s="8">
        <f t="shared" si="61"/>
        <v>-1.5111007787981023E-2</v>
      </c>
      <c r="Y184" s="8">
        <f t="shared" si="62"/>
        <v>2.7574585423767672E-2</v>
      </c>
      <c r="Z184" s="8">
        <f t="shared" si="63"/>
        <v>-4.3529781625595509E-2</v>
      </c>
      <c r="AB184" s="26">
        <f t="shared" si="64"/>
        <v>-9.3910583717647295E-2</v>
      </c>
      <c r="AC184" s="26">
        <f t="shared" si="65"/>
        <v>-5.731603377670897E-2</v>
      </c>
      <c r="AD184" s="26">
        <f t="shared" si="66"/>
        <v>-5.8414657303042898E-2</v>
      </c>
      <c r="AE184" s="26">
        <f t="shared" si="67"/>
        <v>-5.4662724765953033E-2</v>
      </c>
      <c r="AF184" s="26">
        <f t="shared" si="68"/>
        <v>-4.2282955369433266E-2</v>
      </c>
      <c r="AG184" s="26">
        <f t="shared" si="69"/>
        <v>-4.4431523097682224E-2</v>
      </c>
      <c r="AH184" s="26">
        <f t="shared" si="70"/>
        <v>2.2704084422220418E-3</v>
      </c>
      <c r="AI184" s="26">
        <f t="shared" si="71"/>
        <v>-5.5931547754632889E-2</v>
      </c>
      <c r="AJ184" s="26">
        <f t="shared" si="72"/>
        <v>-1.0229205971642284E-2</v>
      </c>
      <c r="AK184" s="26">
        <f t="shared" si="73"/>
        <v>-1.354409250610961E-2</v>
      </c>
      <c r="AL184" s="26">
        <f t="shared" si="74"/>
        <v>3.1098820537523379E-2</v>
      </c>
      <c r="AM184" s="26">
        <f t="shared" si="75"/>
        <v>-5.5931547754632889E-2</v>
      </c>
    </row>
    <row r="185" spans="1:39" x14ac:dyDescent="0.2">
      <c r="A185" s="5">
        <v>30955</v>
      </c>
      <c r="B185" s="14">
        <v>8.2030621429000004</v>
      </c>
      <c r="C185" s="14">
        <v>12.349047619</v>
      </c>
      <c r="D185" s="1">
        <v>12.95</v>
      </c>
      <c r="E185" s="1">
        <v>13.73</v>
      </c>
      <c r="F185" s="1">
        <v>15.08</v>
      </c>
      <c r="G185" s="1">
        <v>15.64</v>
      </c>
      <c r="H185" s="1">
        <v>120.43</v>
      </c>
      <c r="I185" s="1">
        <v>395.51</v>
      </c>
      <c r="J185" s="1">
        <v>33.839999999999996</v>
      </c>
      <c r="K185" s="1">
        <v>169.45999999999998</v>
      </c>
      <c r="L185" s="1">
        <v>268.31</v>
      </c>
      <c r="M185">
        <f t="shared" si="51"/>
        <v>791.02</v>
      </c>
      <c r="O185" s="8">
        <f t="shared" si="52"/>
        <v>-2.7021682761705579E-2</v>
      </c>
      <c r="P185" s="8">
        <f t="shared" si="53"/>
        <v>-0.11600470442723954</v>
      </c>
      <c r="Q185" s="8">
        <f t="shared" si="54"/>
        <v>-6.3320463320463372E-2</v>
      </c>
      <c r="R185" s="8">
        <f t="shared" si="55"/>
        <v>-5.4624908958485041E-2</v>
      </c>
      <c r="S185" s="8">
        <f t="shared" si="56"/>
        <v>-4.8408488063660493E-2</v>
      </c>
      <c r="T185" s="8">
        <f t="shared" si="57"/>
        <v>-5.7544757033248128E-2</v>
      </c>
      <c r="U185" s="8">
        <f t="shared" si="58"/>
        <v>0.11035456281657385</v>
      </c>
      <c r="V185" s="8">
        <f t="shared" si="59"/>
        <v>6.9530479633890474E-2</v>
      </c>
      <c r="W185" s="8">
        <f t="shared" si="60"/>
        <v>5.8215130023640649E-2</v>
      </c>
      <c r="X185" s="8">
        <f t="shared" si="61"/>
        <v>-1.0326920807270157E-2</v>
      </c>
      <c r="Y185" s="8">
        <f t="shared" si="62"/>
        <v>3.2797883045730725E-2</v>
      </c>
      <c r="Z185" s="8">
        <f t="shared" si="63"/>
        <v>6.9530479633890474E-2</v>
      </c>
      <c r="AB185" s="26">
        <f t="shared" si="64"/>
        <v>-3.1542607254130633E-2</v>
      </c>
      <c r="AC185" s="26">
        <f t="shared" si="65"/>
        <v>-0.11852147444581614</v>
      </c>
      <c r="AD185" s="26">
        <f t="shared" si="66"/>
        <v>-6.5612671643914322E-2</v>
      </c>
      <c r="AE185" s="26">
        <f t="shared" si="67"/>
        <v>-5.6837668230994356E-2</v>
      </c>
      <c r="AF185" s="26">
        <f t="shared" si="68"/>
        <v>-5.0589597475105268E-2</v>
      </c>
      <c r="AG185" s="26">
        <f t="shared" si="69"/>
        <v>-5.9722759004169734E-2</v>
      </c>
      <c r="AH185" s="26">
        <f t="shared" si="70"/>
        <v>0.10501118277151344</v>
      </c>
      <c r="AI185" s="26">
        <f t="shared" si="71"/>
        <v>5.7128713504853094E-2</v>
      </c>
      <c r="AJ185" s="26">
        <f t="shared" si="72"/>
        <v>4.7985924051998363E-2</v>
      </c>
      <c r="AK185" s="26">
        <f t="shared" si="73"/>
        <v>-8.7600055253987431E-3</v>
      </c>
      <c r="AL185" s="26">
        <f t="shared" si="74"/>
        <v>3.6322118159486431E-2</v>
      </c>
      <c r="AM185" s="26">
        <f t="shared" si="75"/>
        <v>5.7128713504853094E-2</v>
      </c>
    </row>
    <row r="186" spans="1:39" x14ac:dyDescent="0.2">
      <c r="A186" s="5">
        <v>30986</v>
      </c>
      <c r="B186" s="14">
        <v>7.9814015999999999</v>
      </c>
      <c r="C186" s="14">
        <v>10.916499999999999</v>
      </c>
      <c r="D186" s="1">
        <v>12.129999999999999</v>
      </c>
      <c r="E186" s="1">
        <v>12.98</v>
      </c>
      <c r="F186" s="1">
        <v>14.35</v>
      </c>
      <c r="G186" s="1">
        <v>14.74</v>
      </c>
      <c r="H186" s="1">
        <v>133.72</v>
      </c>
      <c r="I186" s="1">
        <v>423.01</v>
      </c>
      <c r="J186" s="1">
        <v>35.809999999999995</v>
      </c>
      <c r="K186" s="1">
        <v>167.70999999999998</v>
      </c>
      <c r="L186" s="1">
        <v>277.11</v>
      </c>
      <c r="M186">
        <f t="shared" si="51"/>
        <v>846.02</v>
      </c>
      <c r="O186" s="8">
        <f t="shared" si="52"/>
        <v>4.7033709755940567E-2</v>
      </c>
      <c r="P186" s="8">
        <f t="shared" si="53"/>
        <v>-3.2608774259148876E-2</v>
      </c>
      <c r="Q186" s="8">
        <f t="shared" si="54"/>
        <v>-3.6273701566364336E-2</v>
      </c>
      <c r="R186" s="8">
        <f t="shared" si="55"/>
        <v>-3.5439137134052445E-2</v>
      </c>
      <c r="S186" s="8">
        <f t="shared" si="56"/>
        <v>-3.6933797909407651E-2</v>
      </c>
      <c r="T186" s="8">
        <f t="shared" si="57"/>
        <v>-2.917232021709637E-2</v>
      </c>
      <c r="U186" s="8">
        <f t="shared" si="58"/>
        <v>3.612025127131302E-2</v>
      </c>
      <c r="V186" s="8">
        <f t="shared" si="59"/>
        <v>3.5460154606274052E-2</v>
      </c>
      <c r="W186" s="8">
        <f t="shared" si="60"/>
        <v>1.3962580284838655E-3</v>
      </c>
      <c r="X186" s="8">
        <f t="shared" si="61"/>
        <v>-2.6832031482916907E-2</v>
      </c>
      <c r="Y186" s="8">
        <f t="shared" si="62"/>
        <v>-0.10068203962325439</v>
      </c>
      <c r="Z186" s="8">
        <f t="shared" si="63"/>
        <v>3.5460154606274052E-2</v>
      </c>
      <c r="AB186" s="26">
        <f t="shared" si="64"/>
        <v>4.2512785263515512E-2</v>
      </c>
      <c r="AC186" s="26">
        <f t="shared" si="65"/>
        <v>-3.5125544277725469E-2</v>
      </c>
      <c r="AD186" s="26">
        <f t="shared" si="66"/>
        <v>-3.8565909889815279E-2</v>
      </c>
      <c r="AE186" s="26">
        <f t="shared" si="67"/>
        <v>-3.7651896406561761E-2</v>
      </c>
      <c r="AF186" s="26">
        <f t="shared" si="68"/>
        <v>-3.9114907320852425E-2</v>
      </c>
      <c r="AG186" s="26">
        <f t="shared" si="69"/>
        <v>-3.1350322188017976E-2</v>
      </c>
      <c r="AH186" s="26">
        <f t="shared" si="70"/>
        <v>3.0776871226252615E-2</v>
      </c>
      <c r="AI186" s="26">
        <f t="shared" si="71"/>
        <v>2.3058388477236673E-2</v>
      </c>
      <c r="AJ186" s="26">
        <f t="shared" si="72"/>
        <v>-8.8329479431584184E-3</v>
      </c>
      <c r="AK186" s="26">
        <f t="shared" si="73"/>
        <v>-2.5265116201045493E-2</v>
      </c>
      <c r="AL186" s="26">
        <f t="shared" si="74"/>
        <v>-9.7157804509498694E-2</v>
      </c>
      <c r="AM186" s="26">
        <f t="shared" si="75"/>
        <v>2.3058388477236673E-2</v>
      </c>
    </row>
    <row r="187" spans="1:39" x14ac:dyDescent="0.2">
      <c r="A187" s="5">
        <v>31016</v>
      </c>
      <c r="B187" s="14">
        <v>8.3567965263000001</v>
      </c>
      <c r="C187" s="14">
        <v>10.560526315800001</v>
      </c>
      <c r="D187" s="1">
        <v>11.69</v>
      </c>
      <c r="E187" s="1">
        <v>12.52</v>
      </c>
      <c r="F187" s="1">
        <v>13.82</v>
      </c>
      <c r="G187" s="1">
        <v>14.31</v>
      </c>
      <c r="H187" s="1">
        <v>138.54999999999998</v>
      </c>
      <c r="I187" s="1">
        <v>438.01</v>
      </c>
      <c r="J187" s="1">
        <v>35.86</v>
      </c>
      <c r="K187" s="1">
        <v>163.20999999999998</v>
      </c>
      <c r="L187" s="1">
        <v>249.20999999999998</v>
      </c>
      <c r="M187">
        <f t="shared" si="51"/>
        <v>876.02</v>
      </c>
      <c r="O187" s="8">
        <f t="shared" si="52"/>
        <v>-1.6369129051962861E-2</v>
      </c>
      <c r="P187" s="8">
        <f t="shared" si="53"/>
        <v>-9.9676052927899494E-4</v>
      </c>
      <c r="Q187" s="8">
        <f t="shared" si="54"/>
        <v>1.2831479897348119E-2</v>
      </c>
      <c r="R187" s="8">
        <f t="shared" si="55"/>
        <v>-5.5910543130990309E-3</v>
      </c>
      <c r="S187" s="8">
        <f t="shared" si="56"/>
        <v>-1.085383502170767E-2</v>
      </c>
      <c r="T187" s="8">
        <f t="shared" si="57"/>
        <v>-1.1180992313067795E-2</v>
      </c>
      <c r="U187" s="8">
        <f t="shared" si="58"/>
        <v>1.5156983038614236E-2</v>
      </c>
      <c r="V187" s="8">
        <f t="shared" si="59"/>
        <v>2.2830528983356579E-2</v>
      </c>
      <c r="W187" s="8">
        <f t="shared" si="60"/>
        <v>-5.1589514779698864E-2</v>
      </c>
      <c r="X187" s="8">
        <f t="shared" si="61"/>
        <v>-8.5779057655779312E-3</v>
      </c>
      <c r="Y187" s="8">
        <f t="shared" si="62"/>
        <v>-5.8183861000762449E-2</v>
      </c>
      <c r="Z187" s="8">
        <f t="shared" si="63"/>
        <v>2.2830528983356579E-2</v>
      </c>
      <c r="AB187" s="26">
        <f t="shared" si="64"/>
        <v>-2.0890053544387915E-2</v>
      </c>
      <c r="AC187" s="26">
        <f t="shared" si="65"/>
        <v>-3.513530547855589E-3</v>
      </c>
      <c r="AD187" s="26">
        <f t="shared" si="66"/>
        <v>1.0539271573897176E-2</v>
      </c>
      <c r="AE187" s="26">
        <f t="shared" si="67"/>
        <v>-7.8038135856083497E-3</v>
      </c>
      <c r="AF187" s="26">
        <f t="shared" si="68"/>
        <v>-1.3034944433152442E-2</v>
      </c>
      <c r="AG187" s="26">
        <f t="shared" si="69"/>
        <v>-1.3358994283989404E-2</v>
      </c>
      <c r="AH187" s="26">
        <f t="shared" si="70"/>
        <v>9.8136029935538306E-3</v>
      </c>
      <c r="AI187" s="26">
        <f t="shared" si="71"/>
        <v>1.04287628543192E-2</v>
      </c>
      <c r="AJ187" s="26">
        <f t="shared" si="72"/>
        <v>-6.181872075134115E-2</v>
      </c>
      <c r="AK187" s="26">
        <f t="shared" si="73"/>
        <v>-7.0109904837065166E-3</v>
      </c>
      <c r="AL187" s="26">
        <f t="shared" si="74"/>
        <v>-5.4659625887006742E-2</v>
      </c>
      <c r="AM187" s="26">
        <f t="shared" si="75"/>
        <v>1.04287628543192E-2</v>
      </c>
    </row>
    <row r="188" spans="1:39" x14ac:dyDescent="0.2">
      <c r="A188" s="5">
        <v>31047</v>
      </c>
      <c r="B188" s="14">
        <v>8.2200030455000004</v>
      </c>
      <c r="C188" s="14">
        <v>10.549999999999999</v>
      </c>
      <c r="D188" s="1">
        <v>11.84</v>
      </c>
      <c r="E188" s="1">
        <v>12.45</v>
      </c>
      <c r="F188" s="1">
        <v>13.67</v>
      </c>
      <c r="G188" s="1">
        <v>14.15</v>
      </c>
      <c r="H188" s="1">
        <v>140.64999999999998</v>
      </c>
      <c r="I188" s="1">
        <v>448.01</v>
      </c>
      <c r="J188" s="1">
        <v>34.01</v>
      </c>
      <c r="K188" s="1">
        <v>161.81</v>
      </c>
      <c r="L188" s="1">
        <v>234.70999999999998</v>
      </c>
      <c r="M188">
        <f t="shared" si="51"/>
        <v>896.02</v>
      </c>
      <c r="O188" s="8">
        <f t="shared" si="52"/>
        <v>-1.034461995078606E-2</v>
      </c>
      <c r="P188" s="8">
        <f t="shared" si="53"/>
        <v>-7.8537576018957722E-3</v>
      </c>
      <c r="Q188" s="8">
        <f t="shared" si="54"/>
        <v>-3.3783783783785104E-3</v>
      </c>
      <c r="R188" s="8">
        <f t="shared" si="55"/>
        <v>-7.2289156626506035E-3</v>
      </c>
      <c r="S188" s="8">
        <f t="shared" si="56"/>
        <v>-9.5098756400878726E-3</v>
      </c>
      <c r="T188" s="8">
        <f t="shared" si="57"/>
        <v>-1.4134275618374659E-2</v>
      </c>
      <c r="U188" s="8">
        <f t="shared" si="58"/>
        <v>3.3131887664415327E-2</v>
      </c>
      <c r="V188" s="8">
        <f t="shared" si="59"/>
        <v>0.11606883774915744</v>
      </c>
      <c r="W188" s="8">
        <f t="shared" si="60"/>
        <v>-7.938841517200812E-2</v>
      </c>
      <c r="X188" s="8">
        <f t="shared" si="61"/>
        <v>-6.0441258265867437E-2</v>
      </c>
      <c r="Y188" s="8">
        <f t="shared" si="62"/>
        <v>2.1941970942865652E-2</v>
      </c>
      <c r="Z188" s="8">
        <f t="shared" si="63"/>
        <v>0.11606883774915744</v>
      </c>
      <c r="AB188" s="26">
        <f t="shared" si="64"/>
        <v>-1.4865544443211113E-2</v>
      </c>
      <c r="AC188" s="26">
        <f t="shared" si="65"/>
        <v>-1.0370527620472365E-2</v>
      </c>
      <c r="AD188" s="26">
        <f t="shared" si="66"/>
        <v>-5.670586701829454E-3</v>
      </c>
      <c r="AE188" s="26">
        <f t="shared" si="67"/>
        <v>-9.4416749351599223E-3</v>
      </c>
      <c r="AF188" s="26">
        <f t="shared" si="68"/>
        <v>-1.1690985051532645E-2</v>
      </c>
      <c r="AG188" s="26">
        <f t="shared" si="69"/>
        <v>-1.6312277589296268E-2</v>
      </c>
      <c r="AH188" s="26">
        <f t="shared" si="70"/>
        <v>2.7788507619354922E-2</v>
      </c>
      <c r="AI188" s="26">
        <f t="shared" si="71"/>
        <v>0.10366707162012007</v>
      </c>
      <c r="AJ188" s="26">
        <f t="shared" si="72"/>
        <v>-8.9617621143650406E-2</v>
      </c>
      <c r="AK188" s="26">
        <f t="shared" si="73"/>
        <v>-5.887434298399602E-2</v>
      </c>
      <c r="AL188" s="26">
        <f t="shared" si="74"/>
        <v>2.5466206056621359E-2</v>
      </c>
      <c r="AM188" s="26">
        <f t="shared" si="75"/>
        <v>0.10366707162012007</v>
      </c>
    </row>
    <row r="189" spans="1:39" x14ac:dyDescent="0.2">
      <c r="A189" s="5">
        <v>31078</v>
      </c>
      <c r="B189" s="14">
        <v>8.1349702379999993</v>
      </c>
      <c r="C189" s="14">
        <v>10.467142857299999</v>
      </c>
      <c r="D189" s="1">
        <v>11.799999999999999</v>
      </c>
      <c r="E189" s="1">
        <v>12.36</v>
      </c>
      <c r="F189" s="1">
        <v>13.54</v>
      </c>
      <c r="G189" s="1">
        <v>13.95</v>
      </c>
      <c r="H189" s="1">
        <v>145.31</v>
      </c>
      <c r="I189" s="1">
        <v>500.01</v>
      </c>
      <c r="J189" s="1">
        <v>31.310000000000002</v>
      </c>
      <c r="K189" s="1">
        <v>152.03</v>
      </c>
      <c r="L189" s="1">
        <v>239.85999999999999</v>
      </c>
      <c r="M189">
        <f t="shared" si="51"/>
        <v>1000.02</v>
      </c>
      <c r="O189" s="8">
        <f t="shared" si="52"/>
        <v>3.3408581303773444E-2</v>
      </c>
      <c r="P189" s="8">
        <f t="shared" si="53"/>
        <v>2.5565141170627692E-2</v>
      </c>
      <c r="Q189" s="8">
        <f t="shared" si="54"/>
        <v>1.8644067796610209E-2</v>
      </c>
      <c r="R189" s="8">
        <f t="shared" si="55"/>
        <v>1.8608414239482229E-2</v>
      </c>
      <c r="S189" s="8">
        <f t="shared" si="56"/>
        <v>-7.3855243722298347E-4</v>
      </c>
      <c r="T189" s="8">
        <f t="shared" si="57"/>
        <v>7.1684587813614087E-4</v>
      </c>
      <c r="U189" s="8">
        <f t="shared" si="58"/>
        <v>1.899387516344353E-2</v>
      </c>
      <c r="V189" s="8">
        <f t="shared" si="59"/>
        <v>-0.17399652006959865</v>
      </c>
      <c r="W189" s="8">
        <f t="shared" si="60"/>
        <v>-5.7489619929734892E-2</v>
      </c>
      <c r="X189" s="8">
        <f t="shared" si="61"/>
        <v>-5.7225547589292436E-3</v>
      </c>
      <c r="Y189" s="8">
        <f t="shared" si="62"/>
        <v>-8.3381972817476724E-3</v>
      </c>
      <c r="Z189" s="8">
        <f t="shared" si="63"/>
        <v>-0.17399652006959865</v>
      </c>
      <c r="AB189" s="26">
        <f t="shared" si="64"/>
        <v>2.8887656811348389E-2</v>
      </c>
      <c r="AC189" s="26">
        <f t="shared" si="65"/>
        <v>2.3048371152051099E-2</v>
      </c>
      <c r="AD189" s="26">
        <f t="shared" si="66"/>
        <v>1.6351859473159265E-2</v>
      </c>
      <c r="AE189" s="26">
        <f t="shared" si="67"/>
        <v>1.6395654966972911E-2</v>
      </c>
      <c r="AF189" s="26">
        <f t="shared" si="68"/>
        <v>-2.9196618486677568E-3</v>
      </c>
      <c r="AG189" s="26">
        <f t="shared" si="69"/>
        <v>-1.4611560927854685E-3</v>
      </c>
      <c r="AH189" s="26">
        <f t="shared" si="70"/>
        <v>1.3650495118383125E-2</v>
      </c>
      <c r="AI189" s="26">
        <f t="shared" si="71"/>
        <v>-0.18639828619863602</v>
      </c>
      <c r="AJ189" s="26">
        <f t="shared" si="72"/>
        <v>-6.7718825901377178E-2</v>
      </c>
      <c r="AK189" s="26">
        <f t="shared" si="73"/>
        <v>-4.155639477057829E-3</v>
      </c>
      <c r="AL189" s="26">
        <f t="shared" si="74"/>
        <v>-4.8139621679919656E-3</v>
      </c>
      <c r="AM189" s="26">
        <f t="shared" si="75"/>
        <v>-0.18639828619863602</v>
      </c>
    </row>
    <row r="190" spans="1:39" x14ac:dyDescent="0.2">
      <c r="A190" s="5">
        <v>31106</v>
      </c>
      <c r="B190" s="14">
        <v>8.4067480525999994</v>
      </c>
      <c r="C190" s="14">
        <v>10.7347368421</v>
      </c>
      <c r="D190" s="1">
        <v>12.02</v>
      </c>
      <c r="E190" s="1">
        <v>12.59</v>
      </c>
      <c r="F190" s="1">
        <v>13.53</v>
      </c>
      <c r="G190" s="1">
        <v>13.959999999999999</v>
      </c>
      <c r="H190" s="1">
        <v>148.07</v>
      </c>
      <c r="I190" s="1">
        <v>413.01</v>
      </c>
      <c r="J190" s="1">
        <v>29.51</v>
      </c>
      <c r="K190" s="1">
        <v>151.16</v>
      </c>
      <c r="L190" s="1">
        <v>237.85999999999999</v>
      </c>
      <c r="M190">
        <f t="shared" si="51"/>
        <v>826.02</v>
      </c>
      <c r="O190" s="8">
        <f t="shared" si="52"/>
        <v>2.9557196474224279E-2</v>
      </c>
      <c r="P190" s="8">
        <f t="shared" si="53"/>
        <v>-2.0327941533153759E-2</v>
      </c>
      <c r="Q190" s="8">
        <f t="shared" si="54"/>
        <v>-2.3294509151414289E-2</v>
      </c>
      <c r="R190" s="8">
        <f t="shared" si="55"/>
        <v>-2.0651310563939651E-2</v>
      </c>
      <c r="S190" s="8">
        <f t="shared" si="56"/>
        <v>-2.7346637102734661E-2</v>
      </c>
      <c r="T190" s="8">
        <f t="shared" si="57"/>
        <v>-2.4355300859598805E-2</v>
      </c>
      <c r="U190" s="8">
        <f t="shared" si="58"/>
        <v>3.3092456270682913E-2</v>
      </c>
      <c r="V190" s="8">
        <f t="shared" si="59"/>
        <v>1.2106244400861943E-2</v>
      </c>
      <c r="W190" s="8">
        <f t="shared" si="60"/>
        <v>-4.066418163334462E-2</v>
      </c>
      <c r="X190" s="8">
        <f t="shared" si="61"/>
        <v>-1.9184969568668997E-2</v>
      </c>
      <c r="Y190" s="8">
        <f t="shared" si="62"/>
        <v>4.8347767594383306E-3</v>
      </c>
      <c r="Z190" s="8">
        <f t="shared" si="63"/>
        <v>1.2106244400861943E-2</v>
      </c>
      <c r="AB190" s="26">
        <f t="shared" si="64"/>
        <v>2.5036271981799224E-2</v>
      </c>
      <c r="AC190" s="26">
        <f t="shared" si="65"/>
        <v>-2.2844711551730353E-2</v>
      </c>
      <c r="AD190" s="26">
        <f t="shared" si="66"/>
        <v>-2.5586717474865232E-2</v>
      </c>
      <c r="AE190" s="26">
        <f t="shared" si="67"/>
        <v>-2.286406983644897E-2</v>
      </c>
      <c r="AF190" s="26">
        <f t="shared" si="68"/>
        <v>-2.9527746514179436E-2</v>
      </c>
      <c r="AG190" s="26">
        <f t="shared" si="69"/>
        <v>-2.6533302830520415E-2</v>
      </c>
      <c r="AH190" s="26">
        <f t="shared" si="70"/>
        <v>2.7749076225622508E-2</v>
      </c>
      <c r="AI190" s="26">
        <f t="shared" si="71"/>
        <v>-2.9552172817543659E-4</v>
      </c>
      <c r="AJ190" s="26">
        <f t="shared" si="72"/>
        <v>-5.0893387604986906E-2</v>
      </c>
      <c r="AK190" s="26">
        <f t="shared" si="73"/>
        <v>-1.7618054286797583E-2</v>
      </c>
      <c r="AL190" s="26">
        <f t="shared" si="74"/>
        <v>8.3590118731940374E-3</v>
      </c>
      <c r="AM190" s="26">
        <f t="shared" si="75"/>
        <v>-2.9552172817543659E-4</v>
      </c>
    </row>
    <row r="191" spans="1:39" x14ac:dyDescent="0.2">
      <c r="A191" s="5">
        <v>31137</v>
      </c>
      <c r="B191" s="14">
        <v>8.6552279564999992</v>
      </c>
      <c r="C191" s="14">
        <v>10.5165217392</v>
      </c>
      <c r="D191" s="1">
        <v>11.74</v>
      </c>
      <c r="E191" s="1">
        <v>12.33</v>
      </c>
      <c r="F191" s="1">
        <v>13.16</v>
      </c>
      <c r="G191" s="1">
        <v>13.62</v>
      </c>
      <c r="H191" s="1">
        <v>152.97</v>
      </c>
      <c r="I191" s="1">
        <v>418.01</v>
      </c>
      <c r="J191" s="1">
        <v>28.310000000000002</v>
      </c>
      <c r="K191" s="1">
        <v>148.26</v>
      </c>
      <c r="L191" s="1">
        <v>239.01</v>
      </c>
      <c r="M191">
        <f t="shared" si="51"/>
        <v>836.02</v>
      </c>
      <c r="O191" s="8">
        <f t="shared" si="52"/>
        <v>-1.6705990555847983E-2</v>
      </c>
      <c r="P191" s="8">
        <f t="shared" si="53"/>
        <v>-1.0128989588158555E-2</v>
      </c>
      <c r="Q191" s="8">
        <f t="shared" si="54"/>
        <v>-1.8739352640545159E-2</v>
      </c>
      <c r="R191" s="8">
        <f t="shared" si="55"/>
        <v>-2.1086780210867739E-2</v>
      </c>
      <c r="S191" s="8">
        <f t="shared" si="56"/>
        <v>-2.203647416413379E-2</v>
      </c>
      <c r="T191" s="8">
        <f t="shared" si="57"/>
        <v>-2.3494860499265857E-2</v>
      </c>
      <c r="U191" s="8">
        <f t="shared" si="58"/>
        <v>7.4916650323592737E-2</v>
      </c>
      <c r="V191" s="8">
        <f t="shared" si="59"/>
        <v>2.6315159924403808E-2</v>
      </c>
      <c r="W191" s="8">
        <f t="shared" si="60"/>
        <v>3.3557046979865834E-2</v>
      </c>
      <c r="X191" s="8">
        <f t="shared" si="61"/>
        <v>5.0451908808849311E-2</v>
      </c>
      <c r="Y191" s="8">
        <f t="shared" si="62"/>
        <v>-2.9287477511400484E-3</v>
      </c>
      <c r="Z191" s="8">
        <f t="shared" si="63"/>
        <v>2.6315159924403808E-2</v>
      </c>
      <c r="AB191" s="26">
        <f t="shared" si="64"/>
        <v>-2.1226915048273037E-2</v>
      </c>
      <c r="AC191" s="26">
        <f t="shared" si="65"/>
        <v>-1.2645759606735148E-2</v>
      </c>
      <c r="AD191" s="26">
        <f t="shared" si="66"/>
        <v>-2.1031560963996103E-2</v>
      </c>
      <c r="AE191" s="26">
        <f t="shared" si="67"/>
        <v>-2.3299539483377058E-2</v>
      </c>
      <c r="AF191" s="26">
        <f t="shared" si="68"/>
        <v>-2.4217583575578565E-2</v>
      </c>
      <c r="AG191" s="26">
        <f t="shared" si="69"/>
        <v>-2.5672862470187467E-2</v>
      </c>
      <c r="AH191" s="26">
        <f t="shared" si="70"/>
        <v>6.9573270278532329E-2</v>
      </c>
      <c r="AI191" s="26">
        <f t="shared" si="71"/>
        <v>1.3913393795366429E-2</v>
      </c>
      <c r="AJ191" s="26">
        <f t="shared" si="72"/>
        <v>2.3327841008223549E-2</v>
      </c>
      <c r="AK191" s="26">
        <f t="shared" si="73"/>
        <v>5.2018824090720728E-2</v>
      </c>
      <c r="AL191" s="26">
        <f t="shared" si="74"/>
        <v>5.95487362615658E-4</v>
      </c>
      <c r="AM191" s="26">
        <f t="shared" si="75"/>
        <v>1.3913393795366429E-2</v>
      </c>
    </row>
    <row r="192" spans="1:39" x14ac:dyDescent="0.2">
      <c r="A192" s="5">
        <v>31167</v>
      </c>
      <c r="B192" s="14">
        <v>8.510633799999999</v>
      </c>
      <c r="C192" s="14">
        <v>10.41</v>
      </c>
      <c r="D192" s="1">
        <v>11.52</v>
      </c>
      <c r="E192" s="1">
        <v>12.07</v>
      </c>
      <c r="F192" s="1">
        <v>12.87</v>
      </c>
      <c r="G192" s="1">
        <v>13.299999999999999</v>
      </c>
      <c r="H192" s="1">
        <v>164.42999999999998</v>
      </c>
      <c r="I192" s="1">
        <v>429.01</v>
      </c>
      <c r="J192" s="1">
        <v>29.26</v>
      </c>
      <c r="K192" s="1">
        <v>155.73999999999998</v>
      </c>
      <c r="L192" s="1">
        <v>238.31</v>
      </c>
      <c r="M192">
        <f t="shared" si="51"/>
        <v>858.02</v>
      </c>
      <c r="O192" s="8">
        <f t="shared" si="52"/>
        <v>-2.3706129853688918E-3</v>
      </c>
      <c r="P192" s="8">
        <f t="shared" si="53"/>
        <v>-2.0127167050912886E-3</v>
      </c>
      <c r="Q192" s="8">
        <f t="shared" si="54"/>
        <v>-4.3402777777776791E-3</v>
      </c>
      <c r="R192" s="8">
        <f t="shared" si="55"/>
        <v>-9.1135045567524164E-3</v>
      </c>
      <c r="S192" s="8">
        <f t="shared" si="56"/>
        <v>-6.1383061383061266E-2</v>
      </c>
      <c r="T192" s="8">
        <f t="shared" si="57"/>
        <v>-1.5037593984962405E-2</v>
      </c>
      <c r="U192" s="8">
        <f t="shared" si="58"/>
        <v>-1.2345679012345734E-2</v>
      </c>
      <c r="V192" s="8">
        <f t="shared" si="59"/>
        <v>1.748210997412647E-2</v>
      </c>
      <c r="W192" s="8">
        <f t="shared" si="60"/>
        <v>5.9808612440191311E-2</v>
      </c>
      <c r="X192" s="8">
        <f t="shared" si="61"/>
        <v>2.7738538589957784E-2</v>
      </c>
      <c r="Y192" s="8">
        <f t="shared" si="62"/>
        <v>2.3079182577314672E-3</v>
      </c>
      <c r="Z192" s="8">
        <f t="shared" si="63"/>
        <v>1.748210997412647E-2</v>
      </c>
      <c r="AB192" s="26">
        <f t="shared" si="64"/>
        <v>-6.8915374777939447E-3</v>
      </c>
      <c r="AC192" s="26">
        <f t="shared" si="65"/>
        <v>-4.5294867236678827E-3</v>
      </c>
      <c r="AD192" s="26">
        <f t="shared" si="66"/>
        <v>-6.6324861012286226E-3</v>
      </c>
      <c r="AE192" s="26">
        <f t="shared" si="67"/>
        <v>-1.1326263829261735E-2</v>
      </c>
      <c r="AF192" s="26">
        <f t="shared" si="68"/>
        <v>-6.3564170794506034E-2</v>
      </c>
      <c r="AG192" s="26">
        <f t="shared" si="69"/>
        <v>-1.7215595955884015E-2</v>
      </c>
      <c r="AH192" s="26">
        <f t="shared" si="70"/>
        <v>-1.7689059057406139E-2</v>
      </c>
      <c r="AI192" s="26">
        <f t="shared" si="71"/>
        <v>5.08034384508909E-3</v>
      </c>
      <c r="AJ192" s="26">
        <f t="shared" si="72"/>
        <v>4.9579406468549025E-2</v>
      </c>
      <c r="AK192" s="26">
        <f t="shared" si="73"/>
        <v>2.9305453871829198E-2</v>
      </c>
      <c r="AL192" s="26">
        <f t="shared" si="74"/>
        <v>5.832153371487174E-3</v>
      </c>
      <c r="AM192" s="26">
        <f t="shared" si="75"/>
        <v>5.08034384508909E-3</v>
      </c>
    </row>
    <row r="193" spans="1:39" x14ac:dyDescent="0.2">
      <c r="A193" s="5">
        <v>31198</v>
      </c>
      <c r="B193" s="14">
        <v>8.4904583809999998</v>
      </c>
      <c r="C193" s="14">
        <v>10.389047619099999</v>
      </c>
      <c r="D193" s="1">
        <v>11.47</v>
      </c>
      <c r="E193" s="1">
        <v>11.959999999999999</v>
      </c>
      <c r="F193" s="1">
        <v>12.08</v>
      </c>
      <c r="G193" s="1">
        <v>13.1</v>
      </c>
      <c r="H193" s="1">
        <v>162.39999999999998</v>
      </c>
      <c r="I193" s="1">
        <v>436.51</v>
      </c>
      <c r="J193" s="1">
        <v>31.01</v>
      </c>
      <c r="K193" s="1">
        <v>160.06</v>
      </c>
      <c r="L193" s="1">
        <v>238.85999999999999</v>
      </c>
      <c r="M193">
        <f t="shared" si="51"/>
        <v>873.02</v>
      </c>
      <c r="O193" s="8">
        <f t="shared" si="52"/>
        <v>7.4712357806209218E-2</v>
      </c>
      <c r="P193" s="8">
        <f t="shared" si="53"/>
        <v>4.5200365011001997E-2</v>
      </c>
      <c r="Q193" s="8">
        <f t="shared" si="54"/>
        <v>2.4411508282476069E-2</v>
      </c>
      <c r="R193" s="8">
        <f t="shared" si="55"/>
        <v>1.6722408026755842E-2</v>
      </c>
      <c r="S193" s="8">
        <f t="shared" si="56"/>
        <v>6.7052980132450424E-2</v>
      </c>
      <c r="T193" s="8">
        <f t="shared" si="57"/>
        <v>2.1374045801526576E-2</v>
      </c>
      <c r="U193" s="8">
        <f t="shared" si="58"/>
        <v>3.5221674876847464E-2</v>
      </c>
      <c r="V193" s="8">
        <f t="shared" si="59"/>
        <v>-4.6963414354768473E-2</v>
      </c>
      <c r="W193" s="8">
        <f t="shared" si="60"/>
        <v>-2.4185746533376351E-2</v>
      </c>
      <c r="X193" s="8">
        <f t="shared" si="61"/>
        <v>-4.2171685617893306E-2</v>
      </c>
      <c r="Y193" s="8">
        <f t="shared" si="62"/>
        <v>1.8002177007452325E-3</v>
      </c>
      <c r="Z193" s="8">
        <f t="shared" si="63"/>
        <v>-4.6963414354768473E-2</v>
      </c>
      <c r="AB193" s="26">
        <f t="shared" si="64"/>
        <v>7.0191433313784163E-2</v>
      </c>
      <c r="AC193" s="26">
        <f t="shared" si="65"/>
        <v>4.2683594992425404E-2</v>
      </c>
      <c r="AD193" s="26">
        <f t="shared" si="66"/>
        <v>2.2119299959025125E-2</v>
      </c>
      <c r="AE193" s="26">
        <f t="shared" si="67"/>
        <v>1.4509648754246523E-2</v>
      </c>
      <c r="AF193" s="26">
        <f t="shared" si="68"/>
        <v>6.4871870721005656E-2</v>
      </c>
      <c r="AG193" s="26">
        <f t="shared" si="69"/>
        <v>1.9196043830604966E-2</v>
      </c>
      <c r="AH193" s="26">
        <f t="shared" si="70"/>
        <v>2.9878294831787059E-2</v>
      </c>
      <c r="AI193" s="26">
        <f t="shared" si="71"/>
        <v>-5.9365180483805853E-2</v>
      </c>
      <c r="AJ193" s="26">
        <f t="shared" si="72"/>
        <v>-3.4414952505018637E-2</v>
      </c>
      <c r="AK193" s="26">
        <f t="shared" si="73"/>
        <v>-4.0604770336021889E-2</v>
      </c>
      <c r="AL193" s="26">
        <f t="shared" si="74"/>
        <v>5.3244528145009393E-3</v>
      </c>
      <c r="AM193" s="26">
        <f t="shared" si="75"/>
        <v>-5.9365180483805853E-2</v>
      </c>
    </row>
    <row r="194" spans="1:39" x14ac:dyDescent="0.2">
      <c r="A194" s="5">
        <v>31228</v>
      </c>
      <c r="B194" s="14">
        <v>9.1248005454999994</v>
      </c>
      <c r="C194" s="14">
        <v>10.858636363600001</v>
      </c>
      <c r="D194" s="1">
        <v>11.75</v>
      </c>
      <c r="E194" s="1">
        <v>12.16</v>
      </c>
      <c r="F194" s="1">
        <v>12.89</v>
      </c>
      <c r="G194" s="1">
        <v>13.379999999999999</v>
      </c>
      <c r="H194" s="1">
        <v>168.12</v>
      </c>
      <c r="I194" s="1">
        <v>416.01</v>
      </c>
      <c r="J194" s="1">
        <v>30.26</v>
      </c>
      <c r="K194" s="1">
        <v>153.31</v>
      </c>
      <c r="L194" s="1">
        <v>239.29</v>
      </c>
      <c r="M194">
        <f t="shared" si="51"/>
        <v>832.02</v>
      </c>
      <c r="O194" s="8">
        <f t="shared" si="52"/>
        <v>3.3501861544881661E-2</v>
      </c>
      <c r="P194" s="8">
        <f t="shared" si="53"/>
        <v>4.8658378336635888E-2</v>
      </c>
      <c r="Q194" s="8">
        <f t="shared" si="54"/>
        <v>3.4893617021276579E-2</v>
      </c>
      <c r="R194" s="8">
        <f t="shared" si="55"/>
        <v>1.9736842105263275E-2</v>
      </c>
      <c r="S194" s="8">
        <f t="shared" si="56"/>
        <v>8.5337470907680402E-3</v>
      </c>
      <c r="T194" s="8">
        <f t="shared" si="57"/>
        <v>1.494768310911887E-3</v>
      </c>
      <c r="U194" s="8">
        <f t="shared" si="58"/>
        <v>-3.3012134189864484E-2</v>
      </c>
      <c r="V194" s="8">
        <f t="shared" si="59"/>
        <v>1.3533328525756616E-2</v>
      </c>
      <c r="W194" s="8">
        <f t="shared" si="60"/>
        <v>4.4613350958360831E-2</v>
      </c>
      <c r="X194" s="8">
        <f t="shared" si="61"/>
        <v>-8.479551236057703E-3</v>
      </c>
      <c r="Y194" s="8">
        <f t="shared" si="62"/>
        <v>1.0322203184420564E-2</v>
      </c>
      <c r="Z194" s="8">
        <f t="shared" si="63"/>
        <v>1.3533328525756616E-2</v>
      </c>
      <c r="AB194" s="26">
        <f t="shared" si="64"/>
        <v>2.8980937052456607E-2</v>
      </c>
      <c r="AC194" s="26">
        <f t="shared" si="65"/>
        <v>4.6141608318059295E-2</v>
      </c>
      <c r="AD194" s="26">
        <f t="shared" si="66"/>
        <v>3.2601408697825636E-2</v>
      </c>
      <c r="AE194" s="26">
        <f t="shared" si="67"/>
        <v>1.7524082832753956E-2</v>
      </c>
      <c r="AF194" s="26">
        <f t="shared" si="68"/>
        <v>6.3526376793232673E-3</v>
      </c>
      <c r="AG194" s="26">
        <f t="shared" si="69"/>
        <v>-6.8323366000972233E-4</v>
      </c>
      <c r="AH194" s="26">
        <f t="shared" si="70"/>
        <v>-3.8355514234924892E-2</v>
      </c>
      <c r="AI194" s="26">
        <f t="shared" si="71"/>
        <v>1.1315623967192365E-3</v>
      </c>
      <c r="AJ194" s="26">
        <f t="shared" si="72"/>
        <v>3.4384144986718546E-2</v>
      </c>
      <c r="AK194" s="26">
        <f t="shared" si="73"/>
        <v>-6.9126359541862884E-3</v>
      </c>
      <c r="AL194" s="26">
        <f t="shared" si="74"/>
        <v>1.3846438298176271E-2</v>
      </c>
      <c r="AM194" s="26">
        <f t="shared" si="75"/>
        <v>1.1315623967192365E-3</v>
      </c>
    </row>
    <row r="195" spans="1:39" x14ac:dyDescent="0.2">
      <c r="A195" s="5">
        <v>31259</v>
      </c>
      <c r="B195" s="14">
        <v>9.4304983500000006</v>
      </c>
      <c r="C195" s="14">
        <v>11.387</v>
      </c>
      <c r="D195" s="1">
        <v>12.16</v>
      </c>
      <c r="E195" s="1">
        <v>12.4</v>
      </c>
      <c r="F195" s="1">
        <v>13</v>
      </c>
      <c r="G195" s="1">
        <v>13.4</v>
      </c>
      <c r="H195" s="1">
        <v>162.57</v>
      </c>
      <c r="I195" s="1">
        <v>421.64</v>
      </c>
      <c r="J195" s="1">
        <v>31.610000000000003</v>
      </c>
      <c r="K195" s="1">
        <v>152.01</v>
      </c>
      <c r="L195" s="1">
        <v>241.76</v>
      </c>
      <c r="M195">
        <f t="shared" si="51"/>
        <v>843.28</v>
      </c>
      <c r="O195" s="8">
        <f t="shared" si="52"/>
        <v>2.9624843876888018E-2</v>
      </c>
      <c r="P195" s="8">
        <f t="shared" si="53"/>
        <v>4.1194955352594986E-2</v>
      </c>
      <c r="Q195" s="8">
        <f t="shared" si="54"/>
        <v>2.960526315789469E-2</v>
      </c>
      <c r="R195" s="8">
        <f t="shared" si="55"/>
        <v>2.661290322580645E-2</v>
      </c>
      <c r="S195" s="8">
        <f t="shared" si="56"/>
        <v>1.3846153846153841E-2</v>
      </c>
      <c r="T195" s="8">
        <f t="shared" si="57"/>
        <v>1.8656716417910557E-2</v>
      </c>
      <c r="U195" s="8">
        <f t="shared" si="58"/>
        <v>9.1037706833978493E-3</v>
      </c>
      <c r="V195" s="8">
        <f t="shared" si="59"/>
        <v>-1.6601840432596493E-2</v>
      </c>
      <c r="W195" s="8">
        <f t="shared" si="60"/>
        <v>3.1635558367604233E-3</v>
      </c>
      <c r="X195" s="8">
        <f t="shared" si="61"/>
        <v>-1.7104137885665338E-2</v>
      </c>
      <c r="Y195" s="8">
        <f t="shared" si="62"/>
        <v>1.9440767703507555E-2</v>
      </c>
      <c r="Z195" s="8">
        <f t="shared" si="63"/>
        <v>-1.6601840432596493E-2</v>
      </c>
      <c r="AB195" s="26">
        <f t="shared" si="64"/>
        <v>2.5103919384462964E-2</v>
      </c>
      <c r="AC195" s="26">
        <f t="shared" si="65"/>
        <v>3.8678185334018393E-2</v>
      </c>
      <c r="AD195" s="26">
        <f t="shared" si="66"/>
        <v>2.7313054834443747E-2</v>
      </c>
      <c r="AE195" s="26">
        <f t="shared" si="67"/>
        <v>2.4400143953297131E-2</v>
      </c>
      <c r="AF195" s="26">
        <f t="shared" si="68"/>
        <v>1.1665044434709069E-2</v>
      </c>
      <c r="AG195" s="26">
        <f t="shared" si="69"/>
        <v>1.6478714446988948E-2</v>
      </c>
      <c r="AH195" s="26">
        <f t="shared" si="70"/>
        <v>3.7603906383374443E-3</v>
      </c>
      <c r="AI195" s="26">
        <f t="shared" si="71"/>
        <v>-2.9003606561633873E-2</v>
      </c>
      <c r="AJ195" s="26">
        <f t="shared" si="72"/>
        <v>-7.0656501348818606E-3</v>
      </c>
      <c r="AK195" s="26">
        <f t="shared" si="73"/>
        <v>-1.5537222603793924E-2</v>
      </c>
      <c r="AL195" s="26">
        <f t="shared" si="74"/>
        <v>2.2965002817263262E-2</v>
      </c>
      <c r="AM195" s="26">
        <f t="shared" si="75"/>
        <v>-2.9003606561633873E-2</v>
      </c>
    </row>
    <row r="196" spans="1:39" x14ac:dyDescent="0.2">
      <c r="A196" s="5">
        <v>31290</v>
      </c>
      <c r="B196" s="14">
        <v>9.7098753913000007</v>
      </c>
      <c r="C196" s="14">
        <v>11.8560869566</v>
      </c>
      <c r="D196" s="1">
        <v>12.52</v>
      </c>
      <c r="E196" s="1">
        <v>12.73</v>
      </c>
      <c r="F196" s="1">
        <v>13.18</v>
      </c>
      <c r="G196" s="1">
        <v>13.65</v>
      </c>
      <c r="H196" s="1">
        <v>164.04999999999998</v>
      </c>
      <c r="I196" s="1">
        <v>414.64</v>
      </c>
      <c r="J196" s="1">
        <v>31.71</v>
      </c>
      <c r="K196" s="1">
        <v>149.41</v>
      </c>
      <c r="L196" s="1">
        <v>246.45999999999998</v>
      </c>
      <c r="M196">
        <f t="shared" si="51"/>
        <v>829.28</v>
      </c>
      <c r="O196" s="8">
        <f t="shared" si="52"/>
        <v>-3.8086660208982215E-2</v>
      </c>
      <c r="P196" s="8">
        <f t="shared" si="53"/>
        <v>-1.6217613239835837E-2</v>
      </c>
      <c r="Q196" s="8">
        <f t="shared" si="54"/>
        <v>-1.1182108626198173E-2</v>
      </c>
      <c r="R196" s="8">
        <f t="shared" si="55"/>
        <v>-7.8554595443834918E-3</v>
      </c>
      <c r="S196" s="8">
        <f t="shared" si="56"/>
        <v>-4.5523520485584168E-3</v>
      </c>
      <c r="T196" s="8">
        <f t="shared" si="57"/>
        <v>-6.59340659340657E-3</v>
      </c>
      <c r="U196" s="8">
        <f t="shared" si="58"/>
        <v>1.2374276135324713E-2</v>
      </c>
      <c r="V196" s="8">
        <f t="shared" si="59"/>
        <v>-1.8690912598881004E-2</v>
      </c>
      <c r="W196" s="8">
        <f t="shared" si="60"/>
        <v>9.4607379375590828E-3</v>
      </c>
      <c r="X196" s="8">
        <f t="shared" si="61"/>
        <v>2.4764072016598693E-3</v>
      </c>
      <c r="Y196" s="8">
        <f t="shared" si="62"/>
        <v>-4.3820498255294882E-2</v>
      </c>
      <c r="Z196" s="8">
        <f t="shared" si="63"/>
        <v>-1.8690912598881004E-2</v>
      </c>
      <c r="AB196" s="26">
        <f t="shared" si="64"/>
        <v>-4.260758470140727E-2</v>
      </c>
      <c r="AC196" s="26">
        <f t="shared" si="65"/>
        <v>-1.8734383258412431E-2</v>
      </c>
      <c r="AD196" s="26">
        <f t="shared" si="66"/>
        <v>-1.3474316949649116E-2</v>
      </c>
      <c r="AE196" s="26">
        <f t="shared" si="67"/>
        <v>-1.0068218816892811E-2</v>
      </c>
      <c r="AF196" s="26">
        <f t="shared" si="68"/>
        <v>-6.7334614600031897E-3</v>
      </c>
      <c r="AG196" s="26">
        <f t="shared" si="69"/>
        <v>-8.7714085643281793E-3</v>
      </c>
      <c r="AH196" s="26">
        <f t="shared" si="70"/>
        <v>7.0308960902643082E-3</v>
      </c>
      <c r="AI196" s="26">
        <f t="shared" si="71"/>
        <v>-3.1092678727918384E-2</v>
      </c>
      <c r="AJ196" s="26">
        <f t="shared" si="72"/>
        <v>-7.6846803408320112E-4</v>
      </c>
      <c r="AK196" s="26">
        <f t="shared" si="73"/>
        <v>4.0433224835312838E-3</v>
      </c>
      <c r="AL196" s="26">
        <f t="shared" si="74"/>
        <v>-4.0296263141539175E-2</v>
      </c>
      <c r="AM196" s="26">
        <f t="shared" si="75"/>
        <v>-3.1092678727918384E-2</v>
      </c>
    </row>
    <row r="197" spans="1:39" x14ac:dyDescent="0.2">
      <c r="A197" s="5">
        <v>31320</v>
      </c>
      <c r="B197" s="14">
        <v>9.3400586665999992</v>
      </c>
      <c r="C197" s="14">
        <v>11.663809523799999</v>
      </c>
      <c r="D197" s="1">
        <v>12.379999999999999</v>
      </c>
      <c r="E197" s="1">
        <v>12.629999999999999</v>
      </c>
      <c r="F197" s="1">
        <v>13.12</v>
      </c>
      <c r="G197" s="1">
        <v>13.56</v>
      </c>
      <c r="H197" s="1">
        <v>166.07999999999998</v>
      </c>
      <c r="I197" s="1">
        <v>406.89</v>
      </c>
      <c r="J197" s="1">
        <v>32.01</v>
      </c>
      <c r="K197" s="1">
        <v>149.78</v>
      </c>
      <c r="L197" s="1">
        <v>235.66</v>
      </c>
      <c r="M197">
        <f t="shared" si="51"/>
        <v>813.78</v>
      </c>
      <c r="O197" s="8">
        <f t="shared" si="52"/>
        <v>-4.0891987966391596E-2</v>
      </c>
      <c r="P197" s="8">
        <f t="shared" si="53"/>
        <v>-9.6717563476848012E-3</v>
      </c>
      <c r="Q197" s="8">
        <f t="shared" si="54"/>
        <v>-9.6930533117931539E-3</v>
      </c>
      <c r="R197" s="8">
        <f t="shared" si="55"/>
        <v>-1.0292953285827355E-2</v>
      </c>
      <c r="S197" s="8">
        <f t="shared" si="56"/>
        <v>-1.0670731707317027E-2</v>
      </c>
      <c r="T197" s="8">
        <f t="shared" si="57"/>
        <v>-6.6371681415928752E-3</v>
      </c>
      <c r="U197" s="8">
        <f t="shared" si="58"/>
        <v>-1.5173410404624166E-2</v>
      </c>
      <c r="V197" s="8">
        <f t="shared" si="59"/>
        <v>-5.8984000589839991E-2</v>
      </c>
      <c r="W197" s="8">
        <f t="shared" si="60"/>
        <v>-5.6232427366447846E-2</v>
      </c>
      <c r="X197" s="8">
        <f t="shared" si="61"/>
        <v>-1.6691147015622798E-3</v>
      </c>
      <c r="Y197" s="8">
        <f t="shared" si="62"/>
        <v>-6.7894424170414913E-3</v>
      </c>
      <c r="Z197" s="8">
        <f t="shared" si="63"/>
        <v>-5.8984000589839991E-2</v>
      </c>
      <c r="AB197" s="26">
        <f t="shared" si="64"/>
        <v>-4.5412912458816651E-2</v>
      </c>
      <c r="AC197" s="26">
        <f t="shared" si="65"/>
        <v>-1.2188526366261394E-2</v>
      </c>
      <c r="AD197" s="26">
        <f t="shared" si="66"/>
        <v>-1.1985261635244097E-2</v>
      </c>
      <c r="AE197" s="26">
        <f t="shared" si="67"/>
        <v>-1.2505712558336674E-2</v>
      </c>
      <c r="AF197" s="26">
        <f t="shared" si="68"/>
        <v>-1.28518411187618E-2</v>
      </c>
      <c r="AG197" s="26">
        <f t="shared" si="69"/>
        <v>-8.8151701125144845E-3</v>
      </c>
      <c r="AH197" s="26">
        <f t="shared" si="70"/>
        <v>-2.0516790449684571E-2</v>
      </c>
      <c r="AI197" s="26">
        <f t="shared" si="71"/>
        <v>-7.1385766718877364E-2</v>
      </c>
      <c r="AJ197" s="26">
        <f t="shared" si="72"/>
        <v>-6.6461633338090131E-2</v>
      </c>
      <c r="AK197" s="26">
        <f t="shared" si="73"/>
        <v>-1.0219941969086526E-4</v>
      </c>
      <c r="AL197" s="26">
        <f t="shared" si="74"/>
        <v>-3.2652073032857849E-3</v>
      </c>
      <c r="AM197" s="26">
        <f t="shared" si="75"/>
        <v>-7.1385766718877364E-2</v>
      </c>
    </row>
    <row r="198" spans="1:39" x14ac:dyDescent="0.2">
      <c r="A198" s="5">
        <v>31351</v>
      </c>
      <c r="B198" s="14">
        <v>8.9581251000000002</v>
      </c>
      <c r="C198" s="14">
        <v>11.551</v>
      </c>
      <c r="D198" s="1">
        <v>12.26</v>
      </c>
      <c r="E198" s="1">
        <v>12.5</v>
      </c>
      <c r="F198" s="1">
        <v>12.98</v>
      </c>
      <c r="G198" s="1">
        <v>13.47</v>
      </c>
      <c r="H198" s="1">
        <v>163.56</v>
      </c>
      <c r="I198" s="1">
        <v>382.89</v>
      </c>
      <c r="J198" s="1">
        <v>30.21</v>
      </c>
      <c r="K198" s="1">
        <v>149.53</v>
      </c>
      <c r="L198" s="1">
        <v>234.06</v>
      </c>
      <c r="M198">
        <f t="shared" si="51"/>
        <v>765.78</v>
      </c>
      <c r="O198" s="8">
        <f t="shared" si="52"/>
        <v>1.5282292675283138E-2</v>
      </c>
      <c r="P198" s="8">
        <f t="shared" si="53"/>
        <v>1.2899316076530054E-2</v>
      </c>
      <c r="Q198" s="8">
        <f t="shared" si="54"/>
        <v>1.3050570962479524E-2</v>
      </c>
      <c r="R198" s="8">
        <f t="shared" si="55"/>
        <v>9.5999999999998309E-3</v>
      </c>
      <c r="S198" s="8">
        <f t="shared" si="56"/>
        <v>9.244992295839749E-3</v>
      </c>
      <c r="T198" s="8">
        <f t="shared" si="57"/>
        <v>1.1135857461024301E-2</v>
      </c>
      <c r="U198" s="8">
        <f t="shared" si="58"/>
        <v>1.7424798239178196E-2</v>
      </c>
      <c r="V198" s="8">
        <f t="shared" si="59"/>
        <v>5.3853587192143948E-2</v>
      </c>
      <c r="W198" s="8">
        <f t="shared" si="60"/>
        <v>1.6550810989739428E-3</v>
      </c>
      <c r="X198" s="8">
        <f t="shared" si="61"/>
        <v>-2.1534140306293081E-2</v>
      </c>
      <c r="Y198" s="8">
        <f t="shared" si="62"/>
        <v>-6.622233615312334E-3</v>
      </c>
      <c r="Z198" s="8">
        <f t="shared" si="63"/>
        <v>5.3853587192143948E-2</v>
      </c>
      <c r="AB198" s="26">
        <f t="shared" si="64"/>
        <v>1.0761368182858085E-2</v>
      </c>
      <c r="AC198" s="26">
        <f t="shared" si="65"/>
        <v>1.0382546057953461E-2</v>
      </c>
      <c r="AD198" s="26">
        <f t="shared" si="66"/>
        <v>1.0758362639028581E-2</v>
      </c>
      <c r="AE198" s="26">
        <f t="shared" si="67"/>
        <v>7.3872407274905121E-3</v>
      </c>
      <c r="AF198" s="26">
        <f t="shared" si="68"/>
        <v>7.0638828843949761E-3</v>
      </c>
      <c r="AG198" s="26">
        <f t="shared" si="69"/>
        <v>8.9578554901026917E-3</v>
      </c>
      <c r="AH198" s="26">
        <f t="shared" si="70"/>
        <v>1.2081418194117791E-2</v>
      </c>
      <c r="AI198" s="26">
        <f t="shared" si="71"/>
        <v>4.1451821063106568E-2</v>
      </c>
      <c r="AJ198" s="26">
        <f t="shared" si="72"/>
        <v>-8.574124872668341E-3</v>
      </c>
      <c r="AK198" s="26">
        <f t="shared" si="73"/>
        <v>-1.9967225024421668E-2</v>
      </c>
      <c r="AL198" s="26">
        <f t="shared" si="74"/>
        <v>-3.0979985015566276E-3</v>
      </c>
      <c r="AM198" s="26">
        <f t="shared" si="75"/>
        <v>4.1451821063106568E-2</v>
      </c>
    </row>
    <row r="199" spans="1:39" x14ac:dyDescent="0.2">
      <c r="A199" s="5">
        <v>31381</v>
      </c>
      <c r="B199" s="14">
        <v>9.0950257895999993</v>
      </c>
      <c r="C199" s="14">
        <v>11.7</v>
      </c>
      <c r="D199" s="1">
        <v>12.42</v>
      </c>
      <c r="E199" s="1">
        <v>12.62</v>
      </c>
      <c r="F199" s="1">
        <v>13.1</v>
      </c>
      <c r="G199" s="1">
        <v>13.62</v>
      </c>
      <c r="H199" s="1">
        <v>166.41</v>
      </c>
      <c r="I199" s="1">
        <v>403.51</v>
      </c>
      <c r="J199" s="1">
        <v>30.26</v>
      </c>
      <c r="K199" s="1">
        <v>146.31</v>
      </c>
      <c r="L199" s="1">
        <v>232.51</v>
      </c>
      <c r="M199">
        <f t="shared" si="51"/>
        <v>807.02</v>
      </c>
      <c r="O199" s="8">
        <f t="shared" si="52"/>
        <v>2.7046324616394557E-2</v>
      </c>
      <c r="P199" s="8">
        <f t="shared" si="53"/>
        <v>1.1925111931623933E-2</v>
      </c>
      <c r="Q199" s="8">
        <f t="shared" si="54"/>
        <v>1.2882447665056418E-2</v>
      </c>
      <c r="R199" s="8">
        <f t="shared" si="55"/>
        <v>1.188589540412055E-2</v>
      </c>
      <c r="S199" s="8">
        <f t="shared" si="56"/>
        <v>9.1603053435114212E-3</v>
      </c>
      <c r="T199" s="8">
        <f t="shared" si="57"/>
        <v>1.0279001468428861E-2</v>
      </c>
      <c r="U199" s="8">
        <f t="shared" si="58"/>
        <v>-8.8336037497745989E-3</v>
      </c>
      <c r="V199" s="8">
        <f t="shared" si="59"/>
        <v>-5.3282446531684458E-2</v>
      </c>
      <c r="W199" s="8">
        <f t="shared" si="60"/>
        <v>-3.3046926635822871E-2</v>
      </c>
      <c r="X199" s="8">
        <f t="shared" si="61"/>
        <v>-7.8600232383295721E-3</v>
      </c>
      <c r="Y199" s="8">
        <f t="shared" si="62"/>
        <v>-3.4407122274311419E-3</v>
      </c>
      <c r="Z199" s="8">
        <f t="shared" si="63"/>
        <v>-5.3282446531684458E-2</v>
      </c>
      <c r="AB199" s="26">
        <f t="shared" si="64"/>
        <v>2.2525400123969502E-2</v>
      </c>
      <c r="AC199" s="26">
        <f t="shared" si="65"/>
        <v>9.4083419130473397E-3</v>
      </c>
      <c r="AD199" s="26">
        <f t="shared" si="66"/>
        <v>1.0590239341605474E-2</v>
      </c>
      <c r="AE199" s="26">
        <f t="shared" si="67"/>
        <v>9.6731361316112312E-3</v>
      </c>
      <c r="AF199" s="26">
        <f t="shared" si="68"/>
        <v>6.9791959320666484E-3</v>
      </c>
      <c r="AG199" s="26">
        <f t="shared" si="69"/>
        <v>8.1009994975072518E-3</v>
      </c>
      <c r="AH199" s="26">
        <f t="shared" si="70"/>
        <v>-1.4176983794835004E-2</v>
      </c>
      <c r="AI199" s="26">
        <f t="shared" si="71"/>
        <v>-6.568421266072183E-2</v>
      </c>
      <c r="AJ199" s="26">
        <f t="shared" si="72"/>
        <v>-4.3276132607465156E-2</v>
      </c>
      <c r="AK199" s="26">
        <f t="shared" si="73"/>
        <v>-6.2931079564581575E-3</v>
      </c>
      <c r="AL199" s="26">
        <f t="shared" si="74"/>
        <v>8.352288632456446E-5</v>
      </c>
      <c r="AM199" s="26">
        <f t="shared" si="75"/>
        <v>-6.568421266072183E-2</v>
      </c>
    </row>
    <row r="200" spans="1:39" x14ac:dyDescent="0.2">
      <c r="A200" s="5">
        <v>31412</v>
      </c>
      <c r="B200" s="14">
        <v>9.3410128095000005</v>
      </c>
      <c r="C200" s="14">
        <v>11.839523809599999</v>
      </c>
      <c r="D200" s="1">
        <v>12.58</v>
      </c>
      <c r="E200" s="1">
        <v>12.77</v>
      </c>
      <c r="F200" s="1">
        <v>13.22</v>
      </c>
      <c r="G200" s="1">
        <v>13.76</v>
      </c>
      <c r="H200" s="1">
        <v>164.94</v>
      </c>
      <c r="I200" s="1">
        <v>382.01</v>
      </c>
      <c r="J200" s="1">
        <v>29.26</v>
      </c>
      <c r="K200" s="1">
        <v>145.16</v>
      </c>
      <c r="L200" s="1">
        <v>231.70999999999998</v>
      </c>
      <c r="M200">
        <f t="shared" ref="M200:M257" si="76">2*I200</f>
        <v>764.02</v>
      </c>
      <c r="O200" s="8">
        <f t="shared" ref="O200:O256" si="77">+B201/B200-1</f>
        <v>-1.0546261311172866E-2</v>
      </c>
      <c r="P200" s="8">
        <f t="shared" ref="P200:P256" si="78">+C201/C200-1</f>
        <v>-1.3071632549487511E-2</v>
      </c>
      <c r="Q200" s="8">
        <f t="shared" ref="Q200:Q256" si="79">+D201/D200-1</f>
        <v>-2.941176470588247E-2</v>
      </c>
      <c r="R200" s="8">
        <f t="shared" ref="R200:R256" si="80">+E201/E200-1</f>
        <v>-3.9154267815191268E-3</v>
      </c>
      <c r="S200" s="8">
        <f t="shared" ref="S200:S256" si="81">+F201/F200-1</f>
        <v>-6.0514372163389396E-3</v>
      </c>
      <c r="T200" s="8">
        <f t="shared" ref="T200:T256" si="82">+G201/G200-1</f>
        <v>-7.2674418604651292E-3</v>
      </c>
      <c r="U200" s="8">
        <f t="shared" ref="U200:U256" si="83">+H201/H200-1</f>
        <v>-9.2154722929550514E-3</v>
      </c>
      <c r="V200" s="8">
        <f t="shared" ref="V200:V256" si="84">+I201/I200-1</f>
        <v>-2.3219287453208004E-2</v>
      </c>
      <c r="W200" s="8">
        <f t="shared" ref="W200:W256" si="85">+J201/J200-1</f>
        <v>-1.0252904989747069E-2</v>
      </c>
      <c r="X200" s="8">
        <f t="shared" ref="X200:X256" si="86">+K201/K200-1</f>
        <v>-3.4651419123725602E-2</v>
      </c>
      <c r="Y200" s="8">
        <f t="shared" ref="Y200:Y256" si="87">+L201/L200-1</f>
        <v>1.2817746320832102E-2</v>
      </c>
      <c r="Z200" s="8">
        <f t="shared" ref="Z200:Z256" si="88">+M201/M200-1</f>
        <v>-2.3219287453208004E-2</v>
      </c>
      <c r="AB200" s="26">
        <f t="shared" ref="AB200:AB256" si="89">O200-$O$258</f>
        <v>-1.5067185803597919E-2</v>
      </c>
      <c r="AC200" s="26">
        <f t="shared" ref="AC200:AC256" si="90">P200-$P$258</f>
        <v>-1.5588402568064104E-2</v>
      </c>
      <c r="AD200" s="26">
        <f t="shared" ref="AD200:AD256" si="91">Q200-$Q$258</f>
        <v>-3.1703973029333414E-2</v>
      </c>
      <c r="AE200" s="26">
        <f t="shared" ref="AE200:AE256" si="92">R200-$R$258</f>
        <v>-6.1281860540284457E-3</v>
      </c>
      <c r="AF200" s="26">
        <f t="shared" ref="AF200:AF256" si="93">S200-$S$258</f>
        <v>-8.2325466277837125E-3</v>
      </c>
      <c r="AG200" s="26">
        <f t="shared" ref="AG200:AG256" si="94">T200-$T$258</f>
        <v>-9.4454438313867385E-3</v>
      </c>
      <c r="AH200" s="26">
        <f t="shared" ref="AH200:AH256" si="95">U200-$U$258</f>
        <v>-1.4558852338015457E-2</v>
      </c>
      <c r="AI200" s="26">
        <f t="shared" ref="AI200:AI256" si="96">V200-$V$258</f>
        <v>-3.5621053582245384E-2</v>
      </c>
      <c r="AJ200" s="26">
        <f t="shared" ref="AJ200:AJ256" si="97">W200-$W$258</f>
        <v>-2.0482110961389355E-2</v>
      </c>
      <c r="AK200" s="26">
        <f t="shared" ref="AK200:AK256" si="98">X200-$X$258</f>
        <v>-3.3084503841854185E-2</v>
      </c>
      <c r="AL200" s="26">
        <f t="shared" ref="AL200:AL256" si="99">Y200-$Y$258</f>
        <v>1.6341981434587809E-2</v>
      </c>
      <c r="AM200" s="26">
        <f t="shared" ref="AM200:AM256" si="100">Z200-$Z$258</f>
        <v>-3.5621053582245384E-2</v>
      </c>
    </row>
    <row r="201" spans="1:39" x14ac:dyDescent="0.2">
      <c r="A201" s="5">
        <v>31443</v>
      </c>
      <c r="B201" s="14">
        <v>9.2425000475000001</v>
      </c>
      <c r="C201" s="14">
        <v>11.6847619048</v>
      </c>
      <c r="D201" s="1">
        <v>12.209999999999999</v>
      </c>
      <c r="E201" s="1">
        <v>12.72</v>
      </c>
      <c r="F201" s="1">
        <v>13.14</v>
      </c>
      <c r="G201" s="1">
        <v>13.66</v>
      </c>
      <c r="H201" s="1">
        <v>163.41999999999999</v>
      </c>
      <c r="I201" s="1">
        <v>373.14</v>
      </c>
      <c r="J201" s="1">
        <v>28.96</v>
      </c>
      <c r="K201" s="1">
        <v>140.13</v>
      </c>
      <c r="L201" s="1">
        <v>234.67999999999998</v>
      </c>
      <c r="M201">
        <f t="shared" si="76"/>
        <v>746.28</v>
      </c>
      <c r="O201" s="8">
        <f t="shared" si="77"/>
        <v>2.1190029352823547E-2</v>
      </c>
      <c r="P201" s="8">
        <f t="shared" si="78"/>
        <v>1.4321503481492082E-2</v>
      </c>
      <c r="Q201" s="8">
        <f t="shared" si="79"/>
        <v>-9.8280098280097983E-3</v>
      </c>
      <c r="R201" s="8">
        <f t="shared" si="80"/>
        <v>-7.8616352201266171E-4</v>
      </c>
      <c r="S201" s="8">
        <f t="shared" si="81"/>
        <v>-1.5220700152207556E-3</v>
      </c>
      <c r="T201" s="8">
        <f t="shared" si="82"/>
        <v>-4.3923865300147247E-3</v>
      </c>
      <c r="U201" s="8">
        <f t="shared" si="83"/>
        <v>-3.8856933055929521E-2</v>
      </c>
      <c r="V201" s="8">
        <f t="shared" si="84"/>
        <v>5.8610709117221438E-2</v>
      </c>
      <c r="W201" s="8">
        <f t="shared" si="85"/>
        <v>5.0069060773480611E-2</v>
      </c>
      <c r="X201" s="8">
        <f t="shared" si="86"/>
        <v>6.3726539641761226E-2</v>
      </c>
      <c r="Y201" s="8">
        <f t="shared" si="87"/>
        <v>-5.2837906937105439E-3</v>
      </c>
      <c r="Z201" s="8">
        <f t="shared" si="88"/>
        <v>5.8610709117221438E-2</v>
      </c>
      <c r="AB201" s="26">
        <f t="shared" si="89"/>
        <v>1.6669104860398493E-2</v>
      </c>
      <c r="AC201" s="26">
        <f t="shared" si="90"/>
        <v>1.1804733462915488E-2</v>
      </c>
      <c r="AD201" s="26">
        <f t="shared" si="91"/>
        <v>-1.2120218151460742E-2</v>
      </c>
      <c r="AE201" s="26">
        <f t="shared" si="92"/>
        <v>-2.9989227945219801E-3</v>
      </c>
      <c r="AF201" s="26">
        <f t="shared" si="93"/>
        <v>-3.7031794266655289E-3</v>
      </c>
      <c r="AG201" s="26">
        <f t="shared" si="94"/>
        <v>-6.570388500936334E-3</v>
      </c>
      <c r="AH201" s="26">
        <f t="shared" si="95"/>
        <v>-4.420031310098993E-2</v>
      </c>
      <c r="AI201" s="26">
        <f t="shared" si="96"/>
        <v>4.6208942988184058E-2</v>
      </c>
      <c r="AJ201" s="26">
        <f t="shared" si="97"/>
        <v>3.9839854801838326E-2</v>
      </c>
      <c r="AK201" s="26">
        <f t="shared" si="98"/>
        <v>6.5293454923632643E-2</v>
      </c>
      <c r="AL201" s="26">
        <f t="shared" si="99"/>
        <v>-1.7595555799548375E-3</v>
      </c>
      <c r="AM201" s="26">
        <f t="shared" si="100"/>
        <v>4.6208942988184058E-2</v>
      </c>
    </row>
    <row r="202" spans="1:39" x14ac:dyDescent="0.2">
      <c r="A202" s="5">
        <v>31471</v>
      </c>
      <c r="B202" s="14">
        <v>9.4383488947999989</v>
      </c>
      <c r="C202" s="14">
        <v>11.8521052631</v>
      </c>
      <c r="D202" s="1">
        <v>12.09</v>
      </c>
      <c r="E202" s="1">
        <v>12.709999999999999</v>
      </c>
      <c r="F202" s="1">
        <v>13.12</v>
      </c>
      <c r="G202" s="1">
        <v>13.6</v>
      </c>
      <c r="H202" s="1">
        <v>157.07</v>
      </c>
      <c r="I202" s="1">
        <v>395.01</v>
      </c>
      <c r="J202" s="1">
        <v>30.41</v>
      </c>
      <c r="K202" s="1">
        <v>149.06</v>
      </c>
      <c r="L202" s="1">
        <v>233.44</v>
      </c>
      <c r="M202">
        <f t="shared" si="76"/>
        <v>790.02</v>
      </c>
      <c r="O202" s="8">
        <f t="shared" si="77"/>
        <v>4.8308205299679496E-2</v>
      </c>
      <c r="P202" s="8">
        <f t="shared" si="78"/>
        <v>4.0244803392442963E-2</v>
      </c>
      <c r="Q202" s="8">
        <f t="shared" si="79"/>
        <v>4.0529363110008321E-2</v>
      </c>
      <c r="R202" s="8">
        <f t="shared" si="80"/>
        <v>4.0912667191188135E-2</v>
      </c>
      <c r="S202" s="8">
        <f t="shared" si="81"/>
        <v>3.2774390243902385E-2</v>
      </c>
      <c r="T202" s="8">
        <f t="shared" si="82"/>
        <v>2.941176470588247E-2</v>
      </c>
      <c r="U202" s="8">
        <f t="shared" si="83"/>
        <v>1.349716686827529E-2</v>
      </c>
      <c r="V202" s="8">
        <f t="shared" si="84"/>
        <v>-1.7088174982911819E-2</v>
      </c>
      <c r="W202" s="8">
        <f t="shared" si="85"/>
        <v>3.2883919763235792E-3</v>
      </c>
      <c r="X202" s="8">
        <f t="shared" si="86"/>
        <v>-3.5556151885147047E-2</v>
      </c>
      <c r="Y202" s="8">
        <f t="shared" si="87"/>
        <v>-3.7183002056202952E-2</v>
      </c>
      <c r="Z202" s="8">
        <f t="shared" si="88"/>
        <v>-1.7088174982911819E-2</v>
      </c>
      <c r="AB202" s="26">
        <f t="shared" si="89"/>
        <v>4.3787280807254442E-2</v>
      </c>
      <c r="AC202" s="26">
        <f t="shared" si="90"/>
        <v>3.772803337386637E-2</v>
      </c>
      <c r="AD202" s="26">
        <f t="shared" si="91"/>
        <v>3.8237154786557377E-2</v>
      </c>
      <c r="AE202" s="26">
        <f t="shared" si="92"/>
        <v>3.8699907918678819E-2</v>
      </c>
      <c r="AF202" s="26">
        <f t="shared" si="93"/>
        <v>3.059328083245761E-2</v>
      </c>
      <c r="AG202" s="26">
        <f t="shared" si="94"/>
        <v>2.7233762734960861E-2</v>
      </c>
      <c r="AH202" s="26">
        <f t="shared" si="95"/>
        <v>8.1537868232148848E-3</v>
      </c>
      <c r="AI202" s="26">
        <f t="shared" si="96"/>
        <v>-2.9489941111949199E-2</v>
      </c>
      <c r="AJ202" s="26">
        <f t="shared" si="97"/>
        <v>-6.9408139953187047E-3</v>
      </c>
      <c r="AK202" s="26">
        <f t="shared" si="98"/>
        <v>-3.398923660327563E-2</v>
      </c>
      <c r="AL202" s="26">
        <f t="shared" si="99"/>
        <v>-3.3658766942447245E-2</v>
      </c>
      <c r="AM202" s="26">
        <f t="shared" si="100"/>
        <v>-2.9489941111949199E-2</v>
      </c>
    </row>
    <row r="203" spans="1:39" x14ac:dyDescent="0.2">
      <c r="A203" s="5">
        <v>31502</v>
      </c>
      <c r="B203" s="14">
        <v>9.8942985909000001</v>
      </c>
      <c r="C203" s="14">
        <v>12.3290909092</v>
      </c>
      <c r="D203" s="1">
        <v>12.58</v>
      </c>
      <c r="E203" s="1">
        <v>13.23</v>
      </c>
      <c r="F203" s="1">
        <v>13.549999999999999</v>
      </c>
      <c r="G203" s="1">
        <v>14</v>
      </c>
      <c r="H203" s="1">
        <v>159.19</v>
      </c>
      <c r="I203" s="1">
        <v>388.26</v>
      </c>
      <c r="J203" s="1">
        <v>30.51</v>
      </c>
      <c r="K203" s="1">
        <v>143.76</v>
      </c>
      <c r="L203" s="1">
        <v>224.76</v>
      </c>
      <c r="M203">
        <f t="shared" si="76"/>
        <v>776.52</v>
      </c>
      <c r="O203" s="8">
        <f t="shared" si="77"/>
        <v>1.9335033993814088E-2</v>
      </c>
      <c r="P203" s="8">
        <f t="shared" si="78"/>
        <v>2.5758246081470926E-2</v>
      </c>
      <c r="Q203" s="8">
        <f t="shared" si="79"/>
        <v>1.9077901430842648E-2</v>
      </c>
      <c r="R203" s="8">
        <f t="shared" si="80"/>
        <v>1.9652305366591127E-2</v>
      </c>
      <c r="S203" s="8">
        <f t="shared" si="81"/>
        <v>1.6974169741697409E-2</v>
      </c>
      <c r="T203" s="8">
        <f t="shared" si="82"/>
        <v>2.2857142857142909E-2</v>
      </c>
      <c r="U203" s="8">
        <f t="shared" si="83"/>
        <v>5.4651674100132386E-3</v>
      </c>
      <c r="V203" s="8">
        <f t="shared" si="84"/>
        <v>-3.2838819347859705E-2</v>
      </c>
      <c r="W203" s="8">
        <f t="shared" si="85"/>
        <v>6.555227794165841E-3</v>
      </c>
      <c r="X203" s="8">
        <f t="shared" si="86"/>
        <v>-2.7476349471341033E-2</v>
      </c>
      <c r="Y203" s="8">
        <f t="shared" si="87"/>
        <v>1.0010678056593614E-2</v>
      </c>
      <c r="Z203" s="8">
        <f t="shared" si="88"/>
        <v>-3.2838819347859705E-2</v>
      </c>
      <c r="AB203" s="26">
        <f t="shared" si="89"/>
        <v>1.4814109501389035E-2</v>
      </c>
      <c r="AC203" s="26">
        <f t="shared" si="90"/>
        <v>2.3241476062894333E-2</v>
      </c>
      <c r="AD203" s="26">
        <f t="shared" si="91"/>
        <v>1.6785693107391704E-2</v>
      </c>
      <c r="AE203" s="26">
        <f t="shared" si="92"/>
        <v>1.7439546094081809E-2</v>
      </c>
      <c r="AF203" s="26">
        <f t="shared" si="93"/>
        <v>1.4793060330252636E-2</v>
      </c>
      <c r="AG203" s="26">
        <f t="shared" si="94"/>
        <v>2.06791408862213E-2</v>
      </c>
      <c r="AH203" s="26">
        <f t="shared" si="95"/>
        <v>1.2178736495283352E-4</v>
      </c>
      <c r="AI203" s="26">
        <f t="shared" si="96"/>
        <v>-4.5240585476897084E-2</v>
      </c>
      <c r="AJ203" s="26">
        <f t="shared" si="97"/>
        <v>-3.6739781774764429E-3</v>
      </c>
      <c r="AK203" s="26">
        <f t="shared" si="98"/>
        <v>-2.5909434189469619E-2</v>
      </c>
      <c r="AL203" s="26">
        <f t="shared" si="99"/>
        <v>1.3534913170349321E-2</v>
      </c>
      <c r="AM203" s="26">
        <f t="shared" si="100"/>
        <v>-4.5240585476897084E-2</v>
      </c>
    </row>
    <row r="204" spans="1:39" x14ac:dyDescent="0.2">
      <c r="A204" s="5">
        <v>31532</v>
      </c>
      <c r="B204" s="14">
        <v>10.085605190499999</v>
      </c>
      <c r="C204" s="14">
        <v>12.6466666668</v>
      </c>
      <c r="D204" s="1">
        <v>12.82</v>
      </c>
      <c r="E204" s="1">
        <v>13.49</v>
      </c>
      <c r="F204" s="1">
        <v>13.78</v>
      </c>
      <c r="G204" s="1">
        <v>14.32</v>
      </c>
      <c r="H204" s="1">
        <v>160.06</v>
      </c>
      <c r="I204" s="1">
        <v>375.51</v>
      </c>
      <c r="J204" s="1">
        <v>30.71</v>
      </c>
      <c r="K204" s="1">
        <v>139.81</v>
      </c>
      <c r="L204" s="1">
        <v>227.01</v>
      </c>
      <c r="M204">
        <f t="shared" si="76"/>
        <v>751.02</v>
      </c>
      <c r="O204" s="8">
        <f t="shared" si="77"/>
        <v>1.4519400981304997E-2</v>
      </c>
      <c r="P204" s="8">
        <f t="shared" si="78"/>
        <v>6.1041357160663834E-2</v>
      </c>
      <c r="Q204" s="8">
        <f t="shared" si="79"/>
        <v>3.6661466458658198E-2</v>
      </c>
      <c r="R204" s="8">
        <f t="shared" si="80"/>
        <v>4.5959970348406154E-2</v>
      </c>
      <c r="S204" s="8">
        <f t="shared" si="81"/>
        <v>4.3541364296081353E-2</v>
      </c>
      <c r="T204" s="8">
        <f t="shared" si="82"/>
        <v>3.0027932960893899E-2</v>
      </c>
      <c r="U204" s="8">
        <f t="shared" si="83"/>
        <v>-5.935274272147939E-2</v>
      </c>
      <c r="V204" s="8">
        <f t="shared" si="84"/>
        <v>2.4633165561503079E-2</v>
      </c>
      <c r="W204" s="8">
        <f t="shared" si="85"/>
        <v>-1.6281341582546349E-2</v>
      </c>
      <c r="X204" s="8">
        <f t="shared" si="86"/>
        <v>-8.9407052428295275E-3</v>
      </c>
      <c r="Y204" s="8">
        <f t="shared" si="87"/>
        <v>2.0175322673010143E-2</v>
      </c>
      <c r="Z204" s="8">
        <f t="shared" si="88"/>
        <v>2.4633165561503079E-2</v>
      </c>
      <c r="AB204" s="26">
        <f t="shared" si="89"/>
        <v>9.9984764888799444E-3</v>
      </c>
      <c r="AC204" s="26">
        <f t="shared" si="90"/>
        <v>5.8524587142087241E-2</v>
      </c>
      <c r="AD204" s="26">
        <f t="shared" si="91"/>
        <v>3.4369258135207255E-2</v>
      </c>
      <c r="AE204" s="26">
        <f t="shared" si="92"/>
        <v>4.3747211075896839E-2</v>
      </c>
      <c r="AF204" s="26">
        <f t="shared" si="93"/>
        <v>4.1360254884636578E-2</v>
      </c>
      <c r="AG204" s="26">
        <f t="shared" si="94"/>
        <v>2.784993098997229E-2</v>
      </c>
      <c r="AH204" s="26">
        <f t="shared" si="95"/>
        <v>-6.4696122766539799E-2</v>
      </c>
      <c r="AI204" s="26">
        <f t="shared" si="96"/>
        <v>1.2231399432465699E-2</v>
      </c>
      <c r="AJ204" s="26">
        <f t="shared" si="97"/>
        <v>-2.6510547554188635E-2</v>
      </c>
      <c r="AK204" s="26">
        <f t="shared" si="98"/>
        <v>-7.3737899609581129E-3</v>
      </c>
      <c r="AL204" s="26">
        <f t="shared" si="99"/>
        <v>2.369955778676585E-2</v>
      </c>
      <c r="AM204" s="26">
        <f t="shared" si="100"/>
        <v>1.2231399432465699E-2</v>
      </c>
    </row>
    <row r="205" spans="1:39" x14ac:dyDescent="0.2">
      <c r="A205" s="5">
        <v>31563</v>
      </c>
      <c r="B205" s="14">
        <v>10.2320421364</v>
      </c>
      <c r="C205" s="14">
        <v>13.418636363699999</v>
      </c>
      <c r="D205" s="1">
        <v>13.29</v>
      </c>
      <c r="E205" s="1">
        <v>14.11</v>
      </c>
      <c r="F205" s="1">
        <v>14.379999999999999</v>
      </c>
      <c r="G205" s="1">
        <v>14.75</v>
      </c>
      <c r="H205" s="1">
        <v>150.56</v>
      </c>
      <c r="I205" s="1">
        <v>384.76</v>
      </c>
      <c r="J205" s="1">
        <v>30.21</v>
      </c>
      <c r="K205" s="1">
        <v>138.56</v>
      </c>
      <c r="L205" s="1">
        <v>231.59</v>
      </c>
      <c r="M205">
        <f t="shared" si="76"/>
        <v>769.52</v>
      </c>
      <c r="O205" s="8">
        <f t="shared" si="77"/>
        <v>3.5381529725342364E-3</v>
      </c>
      <c r="P205" s="8">
        <f t="shared" si="78"/>
        <v>1.1493029173754055E-2</v>
      </c>
      <c r="Q205" s="8">
        <f t="shared" si="79"/>
        <v>2.0316027088036259E-2</v>
      </c>
      <c r="R205" s="8">
        <f t="shared" si="80"/>
        <v>1.6300496102055417E-2</v>
      </c>
      <c r="S205" s="8">
        <f t="shared" si="81"/>
        <v>2.0166898470097339E-2</v>
      </c>
      <c r="T205" s="8">
        <f t="shared" si="82"/>
        <v>2.1016949152542486E-2</v>
      </c>
      <c r="U205" s="8">
        <f t="shared" si="83"/>
        <v>1.7468119022316708E-2</v>
      </c>
      <c r="V205" s="8">
        <f t="shared" si="84"/>
        <v>-2.9239006133693679E-2</v>
      </c>
      <c r="W205" s="8">
        <f t="shared" si="85"/>
        <v>1.8205892088712261E-2</v>
      </c>
      <c r="X205" s="8">
        <f t="shared" si="86"/>
        <v>-2.0207852193995457E-2</v>
      </c>
      <c r="Y205" s="8">
        <f t="shared" si="87"/>
        <v>2.4698821192624898E-2</v>
      </c>
      <c r="Z205" s="8">
        <f t="shared" si="88"/>
        <v>-2.9239006133693679E-2</v>
      </c>
      <c r="AB205" s="26">
        <f t="shared" si="89"/>
        <v>-9.827715198908165E-4</v>
      </c>
      <c r="AC205" s="26">
        <f t="shared" si="90"/>
        <v>8.9762591551774615E-3</v>
      </c>
      <c r="AD205" s="26">
        <f t="shared" si="91"/>
        <v>1.8023818764585316E-2</v>
      </c>
      <c r="AE205" s="26">
        <f t="shared" si="92"/>
        <v>1.4087736829546098E-2</v>
      </c>
      <c r="AF205" s="26">
        <f t="shared" si="93"/>
        <v>1.7985789058652564E-2</v>
      </c>
      <c r="AG205" s="26">
        <f t="shared" si="94"/>
        <v>1.8838947181620876E-2</v>
      </c>
      <c r="AH205" s="26">
        <f t="shared" si="95"/>
        <v>1.2124738977256303E-2</v>
      </c>
      <c r="AI205" s="26">
        <f t="shared" si="96"/>
        <v>-4.1640772262731059E-2</v>
      </c>
      <c r="AJ205" s="26">
        <f t="shared" si="97"/>
        <v>7.9766861170699772E-3</v>
      </c>
      <c r="AK205" s="26">
        <f t="shared" si="98"/>
        <v>-1.8640936912124043E-2</v>
      </c>
      <c r="AL205" s="26">
        <f t="shared" si="99"/>
        <v>2.8223056306380605E-2</v>
      </c>
      <c r="AM205" s="26">
        <f t="shared" si="100"/>
        <v>-4.1640772262731059E-2</v>
      </c>
    </row>
    <row r="206" spans="1:39" x14ac:dyDescent="0.2">
      <c r="A206" s="5">
        <v>31593</v>
      </c>
      <c r="B206" s="14">
        <v>10.268244666699999</v>
      </c>
      <c r="C206" s="14">
        <v>13.5728571429</v>
      </c>
      <c r="D206" s="1">
        <v>13.56</v>
      </c>
      <c r="E206" s="1">
        <v>14.34</v>
      </c>
      <c r="F206" s="1">
        <v>14.67</v>
      </c>
      <c r="G206" s="1">
        <v>15.06</v>
      </c>
      <c r="H206" s="1">
        <v>153.19</v>
      </c>
      <c r="I206" s="1">
        <v>373.51</v>
      </c>
      <c r="J206" s="1">
        <v>30.76</v>
      </c>
      <c r="K206" s="1">
        <v>135.76</v>
      </c>
      <c r="L206" s="1">
        <v>237.31</v>
      </c>
      <c r="M206">
        <f t="shared" si="76"/>
        <v>747.02</v>
      </c>
      <c r="O206" s="8">
        <f t="shared" si="77"/>
        <v>2.5673604959466134E-2</v>
      </c>
      <c r="P206" s="8">
        <f t="shared" si="78"/>
        <v>-1.4770375042580497E-2</v>
      </c>
      <c r="Q206" s="8">
        <f t="shared" si="79"/>
        <v>-8.1120943952803781E-3</v>
      </c>
      <c r="R206" s="8">
        <f t="shared" si="80"/>
        <v>-1.4644351464435212E-2</v>
      </c>
      <c r="S206" s="8">
        <f t="shared" si="81"/>
        <v>-6.1349693251533388E-3</v>
      </c>
      <c r="T206" s="8">
        <f t="shared" si="82"/>
        <v>6.6401062416998613E-3</v>
      </c>
      <c r="U206" s="8">
        <f t="shared" si="83"/>
        <v>-1.645015993211052E-2</v>
      </c>
      <c r="V206" s="8">
        <f t="shared" si="84"/>
        <v>-8.6664346336108866E-2</v>
      </c>
      <c r="W206" s="8">
        <f t="shared" si="85"/>
        <v>-3.9011703511053319E-2</v>
      </c>
      <c r="X206" s="8">
        <f t="shared" si="86"/>
        <v>-3.697701826753097E-2</v>
      </c>
      <c r="Y206" s="8">
        <f t="shared" si="87"/>
        <v>3.3711179469891661E-2</v>
      </c>
      <c r="Z206" s="8">
        <f t="shared" si="88"/>
        <v>-8.6664346336108866E-2</v>
      </c>
      <c r="AB206" s="26">
        <f t="shared" si="89"/>
        <v>2.115268046704108E-2</v>
      </c>
      <c r="AC206" s="26">
        <f t="shared" si="90"/>
        <v>-1.728714506115709E-2</v>
      </c>
      <c r="AD206" s="26">
        <f t="shared" si="91"/>
        <v>-1.0404302718731322E-2</v>
      </c>
      <c r="AE206" s="26">
        <f t="shared" si="92"/>
        <v>-1.6857110736944531E-2</v>
      </c>
      <c r="AF206" s="26">
        <f t="shared" si="93"/>
        <v>-8.3160787365981117E-3</v>
      </c>
      <c r="AG206" s="26">
        <f t="shared" si="94"/>
        <v>4.462104270778252E-3</v>
      </c>
      <c r="AH206" s="26">
        <f t="shared" si="95"/>
        <v>-2.1793539977170925E-2</v>
      </c>
      <c r="AI206" s="26">
        <f t="shared" si="96"/>
        <v>-9.9066112465146239E-2</v>
      </c>
      <c r="AJ206" s="26">
        <f t="shared" si="97"/>
        <v>-4.9240909482695605E-2</v>
      </c>
      <c r="AK206" s="26">
        <f t="shared" si="98"/>
        <v>-3.5410102985659553E-2</v>
      </c>
      <c r="AL206" s="26">
        <f t="shared" si="99"/>
        <v>3.7235414583647368E-2</v>
      </c>
      <c r="AM206" s="26">
        <f t="shared" si="100"/>
        <v>-9.9066112465146239E-2</v>
      </c>
    </row>
    <row r="207" spans="1:39" x14ac:dyDescent="0.2">
      <c r="A207" s="5">
        <v>31624</v>
      </c>
      <c r="B207" s="14">
        <v>10.531867523899999</v>
      </c>
      <c r="C207" s="14">
        <v>13.3723809525</v>
      </c>
      <c r="D207" s="1">
        <v>13.45</v>
      </c>
      <c r="E207" s="1">
        <v>14.129999999999999</v>
      </c>
      <c r="F207" s="1">
        <v>14.58</v>
      </c>
      <c r="G207" s="1">
        <v>15.16</v>
      </c>
      <c r="H207" s="1">
        <v>150.66999999999999</v>
      </c>
      <c r="I207" s="1">
        <v>341.14</v>
      </c>
      <c r="J207" s="1">
        <v>29.560000000000002</v>
      </c>
      <c r="K207" s="1">
        <v>130.73999999999998</v>
      </c>
      <c r="L207" s="1">
        <v>245.31</v>
      </c>
      <c r="M207">
        <f t="shared" si="76"/>
        <v>682.28</v>
      </c>
      <c r="O207" s="8">
        <f t="shared" si="77"/>
        <v>3.5625194026468687E-2</v>
      </c>
      <c r="P207" s="8">
        <f t="shared" si="78"/>
        <v>-4.8330510332879384E-2</v>
      </c>
      <c r="Q207" s="8">
        <f t="shared" si="79"/>
        <v>-4.2379182156133899E-2</v>
      </c>
      <c r="R207" s="8">
        <f t="shared" si="80"/>
        <v>-4.6001415428166936E-2</v>
      </c>
      <c r="S207" s="8">
        <f t="shared" si="81"/>
        <v>-3.0178326474622708E-2</v>
      </c>
      <c r="T207" s="8">
        <f t="shared" si="82"/>
        <v>-3.4300791556728161E-2</v>
      </c>
      <c r="U207" s="8">
        <f t="shared" si="83"/>
        <v>0.10632508130351104</v>
      </c>
      <c r="V207" s="8">
        <f t="shared" si="84"/>
        <v>2.0138359617752233E-2</v>
      </c>
      <c r="W207" s="8">
        <f t="shared" si="85"/>
        <v>-5.7510148849796994E-2</v>
      </c>
      <c r="X207" s="8">
        <f t="shared" si="86"/>
        <v>1.5297537096525815E-4</v>
      </c>
      <c r="Y207" s="8">
        <f t="shared" si="87"/>
        <v>-1.3860013860013898E-2</v>
      </c>
      <c r="Z207" s="8">
        <f t="shared" si="88"/>
        <v>2.0138359617752233E-2</v>
      </c>
      <c r="AB207" s="26">
        <f t="shared" si="89"/>
        <v>3.1104269534043633E-2</v>
      </c>
      <c r="AC207" s="26">
        <f t="shared" si="90"/>
        <v>-5.0847280351455977E-2</v>
      </c>
      <c r="AD207" s="26">
        <f t="shared" si="91"/>
        <v>-4.4671390479584842E-2</v>
      </c>
      <c r="AE207" s="26">
        <f t="shared" si="92"/>
        <v>-4.8214174700676252E-2</v>
      </c>
      <c r="AF207" s="26">
        <f t="shared" si="93"/>
        <v>-3.2359435886067482E-2</v>
      </c>
      <c r="AG207" s="26">
        <f t="shared" si="94"/>
        <v>-3.6478793527649767E-2</v>
      </c>
      <c r="AH207" s="26">
        <f t="shared" si="95"/>
        <v>0.10098170125845063</v>
      </c>
      <c r="AI207" s="26">
        <f t="shared" si="96"/>
        <v>7.7365934887148533E-3</v>
      </c>
      <c r="AJ207" s="26">
        <f t="shared" si="97"/>
        <v>-6.7739354821439279E-2</v>
      </c>
      <c r="AK207" s="26">
        <f t="shared" si="98"/>
        <v>1.7198906528366727E-3</v>
      </c>
      <c r="AL207" s="26">
        <f t="shared" si="99"/>
        <v>-1.0335778746258191E-2</v>
      </c>
      <c r="AM207" s="26">
        <f t="shared" si="100"/>
        <v>7.7365934887148533E-3</v>
      </c>
    </row>
    <row r="208" spans="1:39" x14ac:dyDescent="0.2">
      <c r="A208" s="5">
        <v>31655</v>
      </c>
      <c r="B208" s="14">
        <v>10.9070673479</v>
      </c>
      <c r="C208" s="14">
        <v>12.7260869567</v>
      </c>
      <c r="D208" s="1">
        <v>12.879999999999999</v>
      </c>
      <c r="E208" s="1">
        <v>13.48</v>
      </c>
      <c r="F208" s="1">
        <v>14.14</v>
      </c>
      <c r="G208" s="1">
        <v>14.64</v>
      </c>
      <c r="H208" s="1">
        <v>166.69</v>
      </c>
      <c r="I208" s="1">
        <v>348.01</v>
      </c>
      <c r="J208" s="1">
        <v>27.860000000000003</v>
      </c>
      <c r="K208" s="1">
        <v>130.76</v>
      </c>
      <c r="L208" s="1">
        <v>241.91</v>
      </c>
      <c r="M208">
        <f t="shared" si="76"/>
        <v>696.02</v>
      </c>
      <c r="O208" s="8">
        <f t="shared" si="77"/>
        <v>-9.5604916861614653E-3</v>
      </c>
      <c r="P208" s="8">
        <f t="shared" si="78"/>
        <v>-1.5201481669756323E-2</v>
      </c>
      <c r="Q208" s="8">
        <f t="shared" si="79"/>
        <v>-1.6304347826086918E-2</v>
      </c>
      <c r="R208" s="8">
        <f t="shared" si="80"/>
        <v>-1.4836795252225587E-2</v>
      </c>
      <c r="S208" s="8">
        <f t="shared" si="81"/>
        <v>-1.3437057991513512E-2</v>
      </c>
      <c r="T208" s="8">
        <f t="shared" si="82"/>
        <v>-1.9125683060109422E-2</v>
      </c>
      <c r="U208" s="8">
        <f t="shared" si="83"/>
        <v>-3.4795128681984755E-3</v>
      </c>
      <c r="V208" s="8">
        <f t="shared" si="84"/>
        <v>-1.2212292750208298E-2</v>
      </c>
      <c r="W208" s="8">
        <f t="shared" si="85"/>
        <v>6.8198133524766558E-2</v>
      </c>
      <c r="X208" s="8">
        <f t="shared" si="86"/>
        <v>-5.620985010706625E-2</v>
      </c>
      <c r="Y208" s="8">
        <f t="shared" si="87"/>
        <v>2.0668843784878765E-2</v>
      </c>
      <c r="Z208" s="8">
        <f t="shared" si="88"/>
        <v>-1.2212292750208298E-2</v>
      </c>
      <c r="AB208" s="26">
        <f t="shared" si="89"/>
        <v>-1.4081416178586518E-2</v>
      </c>
      <c r="AC208" s="26">
        <f t="shared" si="90"/>
        <v>-1.7718251688332916E-2</v>
      </c>
      <c r="AD208" s="26">
        <f t="shared" si="91"/>
        <v>-1.8596556149537861E-2</v>
      </c>
      <c r="AE208" s="26">
        <f t="shared" si="92"/>
        <v>-1.7049554524734906E-2</v>
      </c>
      <c r="AF208" s="26">
        <f t="shared" si="93"/>
        <v>-1.5618167402958285E-2</v>
      </c>
      <c r="AG208" s="26">
        <f t="shared" si="94"/>
        <v>-2.1303685031031031E-2</v>
      </c>
      <c r="AH208" s="26">
        <f t="shared" si="95"/>
        <v>-8.8228929132588806E-3</v>
      </c>
      <c r="AI208" s="26">
        <f t="shared" si="96"/>
        <v>-2.4614058879245677E-2</v>
      </c>
      <c r="AJ208" s="26">
        <f t="shared" si="97"/>
        <v>5.7968927553124272E-2</v>
      </c>
      <c r="AK208" s="26">
        <f t="shared" si="98"/>
        <v>-5.4642934825194833E-2</v>
      </c>
      <c r="AL208" s="26">
        <f t="shared" si="99"/>
        <v>2.4193078898634472E-2</v>
      </c>
      <c r="AM208" s="26">
        <f t="shared" si="100"/>
        <v>-2.4614058879245677E-2</v>
      </c>
    </row>
    <row r="209" spans="1:39" x14ac:dyDescent="0.2">
      <c r="A209" s="5">
        <v>31685</v>
      </c>
      <c r="B209" s="14">
        <v>10.802790421199999</v>
      </c>
      <c r="C209" s="14">
        <v>12.5326315791</v>
      </c>
      <c r="D209" s="1">
        <v>12.67</v>
      </c>
      <c r="E209" s="1">
        <v>13.28</v>
      </c>
      <c r="F209" s="1">
        <v>13.95</v>
      </c>
      <c r="G209" s="1">
        <v>14.36</v>
      </c>
      <c r="H209" s="1">
        <v>166.10999999999999</v>
      </c>
      <c r="I209" s="1">
        <v>343.76</v>
      </c>
      <c r="J209" s="1">
        <v>29.76</v>
      </c>
      <c r="K209" s="1">
        <v>123.41000000000001</v>
      </c>
      <c r="L209" s="1">
        <v>246.91</v>
      </c>
      <c r="M209">
        <f t="shared" si="76"/>
        <v>687.52</v>
      </c>
      <c r="O209" s="8">
        <f t="shared" si="77"/>
        <v>-6.2436878408409835E-2</v>
      </c>
      <c r="P209" s="8">
        <f t="shared" si="78"/>
        <v>-2.8898721813859329E-2</v>
      </c>
      <c r="Q209" s="8">
        <f t="shared" si="79"/>
        <v>-2.3677979479084232E-3</v>
      </c>
      <c r="R209" s="8">
        <f t="shared" si="80"/>
        <v>-1.2048192771084376E-2</v>
      </c>
      <c r="S209" s="8">
        <f t="shared" si="81"/>
        <v>-2.3655913978494647E-2</v>
      </c>
      <c r="T209" s="8">
        <f t="shared" si="82"/>
        <v>-2.8551532033426197E-2</v>
      </c>
      <c r="U209" s="8">
        <f t="shared" si="83"/>
        <v>-6.0201071579002452E-5</v>
      </c>
      <c r="V209" s="8">
        <f t="shared" si="84"/>
        <v>-2.9090062834535746E-2</v>
      </c>
      <c r="W209" s="8">
        <f t="shared" si="85"/>
        <v>-1.6801075268817467E-3</v>
      </c>
      <c r="X209" s="8">
        <f t="shared" si="86"/>
        <v>-1.2559760149096544E-2</v>
      </c>
      <c r="Y209" s="8">
        <f t="shared" si="87"/>
        <v>-4.8600704710218823E-3</v>
      </c>
      <c r="Z209" s="8">
        <f t="shared" si="88"/>
        <v>-2.9090062834535746E-2</v>
      </c>
      <c r="AB209" s="26">
        <f t="shared" si="89"/>
        <v>-6.695780290083489E-2</v>
      </c>
      <c r="AC209" s="26">
        <f t="shared" si="90"/>
        <v>-3.1415491832435923E-2</v>
      </c>
      <c r="AD209" s="26">
        <f t="shared" si="91"/>
        <v>-4.6600062713593668E-3</v>
      </c>
      <c r="AE209" s="26">
        <f t="shared" si="92"/>
        <v>-1.4260952043593695E-2</v>
      </c>
      <c r="AF209" s="26">
        <f t="shared" si="93"/>
        <v>-2.5837023389939422E-2</v>
      </c>
      <c r="AG209" s="26">
        <f t="shared" si="94"/>
        <v>-3.0729534004347806E-2</v>
      </c>
      <c r="AH209" s="26">
        <f t="shared" si="95"/>
        <v>-5.4035811166394075E-3</v>
      </c>
      <c r="AI209" s="26">
        <f t="shared" si="96"/>
        <v>-4.1491828963573125E-2</v>
      </c>
      <c r="AJ209" s="26">
        <f t="shared" si="97"/>
        <v>-1.1909313498524031E-2</v>
      </c>
      <c r="AK209" s="26">
        <f t="shared" si="98"/>
        <v>-1.099284486722513E-2</v>
      </c>
      <c r="AL209" s="26">
        <f t="shared" si="99"/>
        <v>-1.3358353572661759E-3</v>
      </c>
      <c r="AM209" s="26">
        <f t="shared" si="100"/>
        <v>-4.1491828963573125E-2</v>
      </c>
    </row>
    <row r="210" spans="1:39" x14ac:dyDescent="0.2">
      <c r="A210" s="5">
        <v>31716</v>
      </c>
      <c r="B210" s="14">
        <v>10.128297909200001</v>
      </c>
      <c r="C210" s="14">
        <v>12.1704545455</v>
      </c>
      <c r="D210" s="1">
        <v>12.64</v>
      </c>
      <c r="E210" s="1">
        <v>13.12</v>
      </c>
      <c r="F210" s="1">
        <v>13.62</v>
      </c>
      <c r="G210" s="1">
        <v>13.95</v>
      </c>
      <c r="H210" s="1">
        <v>166.1</v>
      </c>
      <c r="I210" s="1">
        <v>333.76</v>
      </c>
      <c r="J210" s="1">
        <v>29.71</v>
      </c>
      <c r="K210" s="1">
        <v>121.86</v>
      </c>
      <c r="L210" s="1">
        <v>245.70999999999998</v>
      </c>
      <c r="M210">
        <f t="shared" si="76"/>
        <v>667.52</v>
      </c>
      <c r="O210" s="8">
        <f t="shared" si="77"/>
        <v>-0.11830806009483252</v>
      </c>
      <c r="P210" s="8">
        <f t="shared" si="78"/>
        <v>-4.8299179320081098E-2</v>
      </c>
      <c r="Q210" s="8">
        <f t="shared" si="79"/>
        <v>-2.6898734177215333E-2</v>
      </c>
      <c r="R210" s="8">
        <f t="shared" si="80"/>
        <v>-3.4298780487804881E-2</v>
      </c>
      <c r="S210" s="8">
        <f t="shared" si="81"/>
        <v>-3.8179148311306865E-2</v>
      </c>
      <c r="T210" s="8">
        <f t="shared" si="82"/>
        <v>-3.2974910394265144E-2</v>
      </c>
      <c r="U210" s="8">
        <f t="shared" si="83"/>
        <v>-1.5111378687537536E-2</v>
      </c>
      <c r="V210" s="8">
        <f t="shared" si="84"/>
        <v>-1.3482742090124678E-2</v>
      </c>
      <c r="W210" s="8">
        <f t="shared" si="85"/>
        <v>-3.1975765735442585E-2</v>
      </c>
      <c r="X210" s="8">
        <f t="shared" si="86"/>
        <v>-1.7643197111439246E-2</v>
      </c>
      <c r="Y210" s="8">
        <f t="shared" si="87"/>
        <v>7.3257091693459397E-3</v>
      </c>
      <c r="Z210" s="8">
        <f t="shared" si="88"/>
        <v>-1.3482742090124678E-2</v>
      </c>
      <c r="AB210" s="26">
        <f t="shared" si="89"/>
        <v>-0.12282898458725758</v>
      </c>
      <c r="AC210" s="26">
        <f t="shared" si="90"/>
        <v>-5.0815949338657691E-2</v>
      </c>
      <c r="AD210" s="26">
        <f t="shared" si="91"/>
        <v>-2.9190942500666277E-2</v>
      </c>
      <c r="AE210" s="26">
        <f t="shared" si="92"/>
        <v>-3.6511539760314196E-2</v>
      </c>
      <c r="AF210" s="26">
        <f t="shared" si="93"/>
        <v>-4.036025772275164E-2</v>
      </c>
      <c r="AG210" s="26">
        <f t="shared" si="94"/>
        <v>-3.515291236518675E-2</v>
      </c>
      <c r="AH210" s="26">
        <f t="shared" si="95"/>
        <v>-2.0454758732597941E-2</v>
      </c>
      <c r="AI210" s="26">
        <f t="shared" si="96"/>
        <v>-2.5884508219162057E-2</v>
      </c>
      <c r="AJ210" s="26">
        <f t="shared" si="97"/>
        <v>-4.2204971707084871E-2</v>
      </c>
      <c r="AK210" s="26">
        <f t="shared" si="98"/>
        <v>-1.6076281829567832E-2</v>
      </c>
      <c r="AL210" s="26">
        <f t="shared" si="99"/>
        <v>1.0849944283101647E-2</v>
      </c>
      <c r="AM210" s="26">
        <f t="shared" si="100"/>
        <v>-2.5884508219162057E-2</v>
      </c>
    </row>
    <row r="211" spans="1:39" x14ac:dyDescent="0.2">
      <c r="A211" s="5">
        <v>31746</v>
      </c>
      <c r="B211" s="14">
        <v>8.9300386315000004</v>
      </c>
      <c r="C211" s="14">
        <v>11.582631578999999</v>
      </c>
      <c r="D211" s="1">
        <v>12.299999999999999</v>
      </c>
      <c r="E211" s="1">
        <v>12.67</v>
      </c>
      <c r="F211" s="1">
        <v>13.1</v>
      </c>
      <c r="G211" s="1">
        <v>13.49</v>
      </c>
      <c r="H211" s="1">
        <v>163.59</v>
      </c>
      <c r="I211" s="1">
        <v>329.26</v>
      </c>
      <c r="J211" s="1">
        <v>28.76</v>
      </c>
      <c r="K211" s="1">
        <v>119.71000000000001</v>
      </c>
      <c r="L211" s="1">
        <v>247.51</v>
      </c>
      <c r="M211">
        <f t="shared" si="76"/>
        <v>658.52</v>
      </c>
      <c r="O211" s="8">
        <f t="shared" si="77"/>
        <v>-6.527869089431737E-2</v>
      </c>
      <c r="P211" s="8">
        <f t="shared" si="78"/>
        <v>-6.3139001272035644E-3</v>
      </c>
      <c r="Q211" s="8">
        <f t="shared" si="79"/>
        <v>-1.300813008130064E-2</v>
      </c>
      <c r="R211" s="8">
        <f t="shared" si="80"/>
        <v>-1.2628255722178405E-2</v>
      </c>
      <c r="S211" s="8">
        <f t="shared" si="81"/>
        <v>-1.2977099236641254E-2</v>
      </c>
      <c r="T211" s="8">
        <f t="shared" si="82"/>
        <v>-5.9303187546330127E-3</v>
      </c>
      <c r="U211" s="8">
        <f t="shared" si="83"/>
        <v>2.2373005684944047E-2</v>
      </c>
      <c r="V211" s="8">
        <f t="shared" si="84"/>
        <v>-6.1501548927898941E-2</v>
      </c>
      <c r="W211" s="8">
        <f t="shared" si="85"/>
        <v>-4.8678720445062496E-2</v>
      </c>
      <c r="X211" s="8">
        <f t="shared" si="86"/>
        <v>-3.2578731935510863E-2</v>
      </c>
      <c r="Y211" s="8">
        <f t="shared" si="87"/>
        <v>1.6564987273241405E-2</v>
      </c>
      <c r="Z211" s="8">
        <f t="shared" si="88"/>
        <v>-6.1501548927898941E-2</v>
      </c>
      <c r="AB211" s="26">
        <f t="shared" si="89"/>
        <v>-6.9799615386742425E-2</v>
      </c>
      <c r="AC211" s="26">
        <f t="shared" si="90"/>
        <v>-8.8306701457801576E-3</v>
      </c>
      <c r="AD211" s="26">
        <f t="shared" si="91"/>
        <v>-1.5300338404751583E-2</v>
      </c>
      <c r="AE211" s="26">
        <f t="shared" si="92"/>
        <v>-1.4841014994687724E-2</v>
      </c>
      <c r="AF211" s="26">
        <f t="shared" si="93"/>
        <v>-1.5158208648086027E-2</v>
      </c>
      <c r="AG211" s="26">
        <f t="shared" si="94"/>
        <v>-8.108320725554622E-3</v>
      </c>
      <c r="AH211" s="26">
        <f t="shared" si="95"/>
        <v>1.7029625639883642E-2</v>
      </c>
      <c r="AI211" s="26">
        <f t="shared" si="96"/>
        <v>-7.3903315056936314E-2</v>
      </c>
      <c r="AJ211" s="26">
        <f t="shared" si="97"/>
        <v>-5.8907926416704781E-2</v>
      </c>
      <c r="AK211" s="26">
        <f t="shared" si="98"/>
        <v>-3.1011816653639449E-2</v>
      </c>
      <c r="AL211" s="26">
        <f t="shared" si="99"/>
        <v>2.0089222386997112E-2</v>
      </c>
      <c r="AM211" s="26">
        <f t="shared" si="100"/>
        <v>-7.3903315056936314E-2</v>
      </c>
    </row>
    <row r="212" spans="1:39" x14ac:dyDescent="0.2">
      <c r="A212" s="5">
        <v>31777</v>
      </c>
      <c r="B212" s="14">
        <v>8.3470973999999991</v>
      </c>
      <c r="C212" s="14">
        <v>11.509499999999999</v>
      </c>
      <c r="D212" s="1">
        <v>12.14</v>
      </c>
      <c r="E212" s="1">
        <v>12.51</v>
      </c>
      <c r="F212" s="1">
        <v>12.93</v>
      </c>
      <c r="G212" s="1">
        <v>13.41</v>
      </c>
      <c r="H212" s="1">
        <v>167.25</v>
      </c>
      <c r="I212" s="1">
        <v>309.01</v>
      </c>
      <c r="J212" s="1">
        <v>27.360000000000003</v>
      </c>
      <c r="K212" s="1">
        <v>115.81</v>
      </c>
      <c r="L212" s="1">
        <v>251.60999999999999</v>
      </c>
      <c r="M212">
        <f t="shared" si="76"/>
        <v>618.02</v>
      </c>
      <c r="O212" s="8">
        <f t="shared" si="77"/>
        <v>-3.8056373608387539E-2</v>
      </c>
      <c r="P212" s="8">
        <f t="shared" si="78"/>
        <v>-1.0010364116599169E-2</v>
      </c>
      <c r="Q212" s="8">
        <f t="shared" si="79"/>
        <v>-4.1186161449753289E-3</v>
      </c>
      <c r="R212" s="8">
        <f t="shared" si="80"/>
        <v>-5.5955235811351312E-3</v>
      </c>
      <c r="S212" s="8">
        <f t="shared" si="81"/>
        <v>-9.2807424593966958E-3</v>
      </c>
      <c r="T212" s="8">
        <f t="shared" si="82"/>
        <v>-1.0439970171513879E-2</v>
      </c>
      <c r="U212" s="8">
        <f t="shared" si="83"/>
        <v>7.4080717488789194E-2</v>
      </c>
      <c r="V212" s="8">
        <f t="shared" si="84"/>
        <v>-7.2813177567069287E-3</v>
      </c>
      <c r="W212" s="8">
        <f t="shared" si="85"/>
        <v>-5.2997076023391876E-2</v>
      </c>
      <c r="X212" s="8">
        <f t="shared" si="86"/>
        <v>-2.3745790518953425E-2</v>
      </c>
      <c r="Y212" s="8">
        <f t="shared" si="87"/>
        <v>1.2718095465204193E-2</v>
      </c>
      <c r="Z212" s="8">
        <f t="shared" si="88"/>
        <v>-7.2813177567069287E-3</v>
      </c>
      <c r="AB212" s="26">
        <f t="shared" si="89"/>
        <v>-4.2577298100812594E-2</v>
      </c>
      <c r="AC212" s="26">
        <f t="shared" si="90"/>
        <v>-1.2527134135175762E-2</v>
      </c>
      <c r="AD212" s="26">
        <f t="shared" si="91"/>
        <v>-6.4108244684262725E-3</v>
      </c>
      <c r="AE212" s="26">
        <f t="shared" si="92"/>
        <v>-7.80828285364445E-3</v>
      </c>
      <c r="AF212" s="26">
        <f t="shared" si="93"/>
        <v>-1.1461851870841469E-2</v>
      </c>
      <c r="AG212" s="26">
        <f t="shared" si="94"/>
        <v>-1.2617972142435489E-2</v>
      </c>
      <c r="AH212" s="26">
        <f t="shared" si="95"/>
        <v>6.8737337443728785E-2</v>
      </c>
      <c r="AI212" s="26">
        <f t="shared" si="96"/>
        <v>-1.9683083885744308E-2</v>
      </c>
      <c r="AJ212" s="26">
        <f t="shared" si="97"/>
        <v>-6.3226281995034161E-2</v>
      </c>
      <c r="AK212" s="26">
        <f t="shared" si="98"/>
        <v>-2.2178875237082011E-2</v>
      </c>
      <c r="AL212" s="26">
        <f t="shared" si="99"/>
        <v>1.62423305789599E-2</v>
      </c>
      <c r="AM212" s="26">
        <f t="shared" si="100"/>
        <v>-1.9683083885744308E-2</v>
      </c>
    </row>
    <row r="213" spans="1:39" x14ac:dyDescent="0.2">
      <c r="A213" s="5">
        <v>31808</v>
      </c>
      <c r="B213" s="14">
        <v>8.0294371427999991</v>
      </c>
      <c r="C213" s="14">
        <v>11.3942857142</v>
      </c>
      <c r="D213" s="1">
        <v>12.09</v>
      </c>
      <c r="E213" s="1">
        <v>12.44</v>
      </c>
      <c r="F213" s="1">
        <v>12.81</v>
      </c>
      <c r="G213" s="1">
        <v>13.27</v>
      </c>
      <c r="H213" s="1">
        <v>179.64</v>
      </c>
      <c r="I213" s="1">
        <v>306.76</v>
      </c>
      <c r="J213" s="1">
        <v>25.91</v>
      </c>
      <c r="K213" s="1">
        <v>113.06</v>
      </c>
      <c r="L213" s="1">
        <v>254.81</v>
      </c>
      <c r="M213">
        <f t="shared" si="76"/>
        <v>613.52</v>
      </c>
      <c r="O213" s="8">
        <f t="shared" si="77"/>
        <v>6.6902644599652783E-2</v>
      </c>
      <c r="P213" s="8">
        <f t="shared" si="78"/>
        <v>1.0935584539951693E-2</v>
      </c>
      <c r="Q213" s="8">
        <f t="shared" si="79"/>
        <v>4.1356492969397696E-3</v>
      </c>
      <c r="R213" s="8">
        <f t="shared" si="80"/>
        <v>4.8231511254019921E-3</v>
      </c>
      <c r="S213" s="8">
        <f t="shared" si="81"/>
        <v>0</v>
      </c>
      <c r="T213" s="8">
        <f t="shared" si="82"/>
        <v>-2.2607385079125297E-3</v>
      </c>
      <c r="U213" s="8">
        <f t="shared" si="83"/>
        <v>8.6283678468048741E-3</v>
      </c>
      <c r="V213" s="8">
        <f t="shared" si="84"/>
        <v>-5.8677793714956294E-2</v>
      </c>
      <c r="W213" s="8">
        <f t="shared" si="85"/>
        <v>3.0876109610189051E-2</v>
      </c>
      <c r="X213" s="8">
        <f t="shared" si="86"/>
        <v>-4.5551034848752781E-2</v>
      </c>
      <c r="Y213" s="8">
        <f t="shared" si="87"/>
        <v>1.8248891330795436E-2</v>
      </c>
      <c r="Z213" s="8">
        <f t="shared" si="88"/>
        <v>-5.8677793714956294E-2</v>
      </c>
      <c r="AB213" s="26">
        <f t="shared" si="89"/>
        <v>6.2381720107227728E-2</v>
      </c>
      <c r="AC213" s="26">
        <f t="shared" si="90"/>
        <v>8.4188145213750995E-3</v>
      </c>
      <c r="AD213" s="26">
        <f t="shared" si="91"/>
        <v>1.8434409734888256E-3</v>
      </c>
      <c r="AE213" s="26">
        <f t="shared" si="92"/>
        <v>2.6103918528926737E-3</v>
      </c>
      <c r="AF213" s="26">
        <f t="shared" si="93"/>
        <v>-2.1811094114447733E-3</v>
      </c>
      <c r="AG213" s="26">
        <f t="shared" si="94"/>
        <v>-4.4387404788341391E-3</v>
      </c>
      <c r="AH213" s="26">
        <f t="shared" si="95"/>
        <v>3.2849878017444691E-3</v>
      </c>
      <c r="AI213" s="26">
        <f t="shared" si="96"/>
        <v>-7.1079559843993667E-2</v>
      </c>
      <c r="AJ213" s="26">
        <f t="shared" si="97"/>
        <v>2.0646903638546765E-2</v>
      </c>
      <c r="AK213" s="26">
        <f t="shared" si="98"/>
        <v>-4.3984119566881363E-2</v>
      </c>
      <c r="AL213" s="26">
        <f t="shared" si="99"/>
        <v>2.1773126444551143E-2</v>
      </c>
      <c r="AM213" s="26">
        <f t="shared" si="100"/>
        <v>-7.1079559843993667E-2</v>
      </c>
    </row>
    <row r="214" spans="1:39" x14ac:dyDescent="0.2">
      <c r="A214" s="5">
        <v>31836</v>
      </c>
      <c r="B214" s="14">
        <v>8.5666277222999998</v>
      </c>
      <c r="C214" s="14">
        <v>11.518888888899999</v>
      </c>
      <c r="D214" s="1">
        <v>12.14</v>
      </c>
      <c r="E214" s="1">
        <v>12.5</v>
      </c>
      <c r="F214" s="1">
        <v>12.81</v>
      </c>
      <c r="G214" s="1">
        <v>13.24</v>
      </c>
      <c r="H214" s="1">
        <v>181.19</v>
      </c>
      <c r="I214" s="1">
        <v>288.76</v>
      </c>
      <c r="J214" s="1">
        <v>26.71</v>
      </c>
      <c r="K214" s="1">
        <v>107.91000000000001</v>
      </c>
      <c r="L214" s="1">
        <v>259.45999999999998</v>
      </c>
      <c r="M214">
        <f t="shared" si="76"/>
        <v>577.52</v>
      </c>
      <c r="O214" s="8">
        <f t="shared" si="77"/>
        <v>3.1079962481259438E-2</v>
      </c>
      <c r="P214" s="8">
        <f t="shared" si="78"/>
        <v>3.0067935348673691E-2</v>
      </c>
      <c r="Q214" s="8">
        <f t="shared" si="79"/>
        <v>3.5420098846787429E-2</v>
      </c>
      <c r="R214" s="8">
        <f t="shared" si="80"/>
        <v>3.3600000000000074E-2</v>
      </c>
      <c r="S214" s="8">
        <f t="shared" si="81"/>
        <v>4.3715846994535346E-2</v>
      </c>
      <c r="T214" s="8">
        <f t="shared" si="82"/>
        <v>3.4743202416918306E-2</v>
      </c>
      <c r="U214" s="8">
        <f t="shared" si="83"/>
        <v>-2.8699155582537772E-3</v>
      </c>
      <c r="V214" s="8">
        <f t="shared" si="84"/>
        <v>0.14285219559495776</v>
      </c>
      <c r="W214" s="8">
        <f t="shared" si="85"/>
        <v>1.8719580681392678E-2</v>
      </c>
      <c r="X214" s="8">
        <f t="shared" si="86"/>
        <v>0.14549161338152161</v>
      </c>
      <c r="Y214" s="8">
        <f t="shared" si="87"/>
        <v>-3.2567640484082339E-2</v>
      </c>
      <c r="Z214" s="8">
        <f t="shared" si="88"/>
        <v>0.14285219559495776</v>
      </c>
      <c r="AB214" s="26">
        <f t="shared" si="89"/>
        <v>2.6559037988834383E-2</v>
      </c>
      <c r="AC214" s="26">
        <f t="shared" si="90"/>
        <v>2.7551165330097098E-2</v>
      </c>
      <c r="AD214" s="26">
        <f t="shared" si="91"/>
        <v>3.3127890523336485E-2</v>
      </c>
      <c r="AE214" s="26">
        <f t="shared" si="92"/>
        <v>3.1387240727490759E-2</v>
      </c>
      <c r="AF214" s="26">
        <f t="shared" si="93"/>
        <v>4.1534737583090571E-2</v>
      </c>
      <c r="AG214" s="26">
        <f t="shared" si="94"/>
        <v>3.25652004459967E-2</v>
      </c>
      <c r="AH214" s="26">
        <f t="shared" si="95"/>
        <v>-8.2132956033141823E-3</v>
      </c>
      <c r="AI214" s="26">
        <f t="shared" si="96"/>
        <v>0.13045042946592039</v>
      </c>
      <c r="AJ214" s="26">
        <f t="shared" si="97"/>
        <v>8.4903747097503941E-3</v>
      </c>
      <c r="AK214" s="26">
        <f t="shared" si="98"/>
        <v>0.14705852866339303</v>
      </c>
      <c r="AL214" s="26">
        <f t="shared" si="99"/>
        <v>-2.9043405370326632E-2</v>
      </c>
      <c r="AM214" s="26">
        <f t="shared" si="100"/>
        <v>0.13045042946592039</v>
      </c>
    </row>
    <row r="215" spans="1:39" x14ac:dyDescent="0.2">
      <c r="A215" s="5">
        <v>31867</v>
      </c>
      <c r="B215" s="14">
        <v>8.8328781905000007</v>
      </c>
      <c r="C215" s="14">
        <v>11.865238095300001</v>
      </c>
      <c r="D215" s="1">
        <v>12.57</v>
      </c>
      <c r="E215" s="1">
        <v>12.92</v>
      </c>
      <c r="F215" s="1">
        <v>13.37</v>
      </c>
      <c r="G215" s="1">
        <v>13.7</v>
      </c>
      <c r="H215" s="1">
        <v>180.67</v>
      </c>
      <c r="I215" s="1">
        <v>330.01</v>
      </c>
      <c r="J215" s="1">
        <v>27.21</v>
      </c>
      <c r="K215" s="1">
        <v>123.61</v>
      </c>
      <c r="L215" s="1">
        <v>251.01</v>
      </c>
      <c r="M215">
        <f t="shared" si="76"/>
        <v>660.02</v>
      </c>
      <c r="O215" s="8">
        <f t="shared" si="77"/>
        <v>-6.8205703011726793E-2</v>
      </c>
      <c r="P215" s="8">
        <f t="shared" si="78"/>
        <v>-3.5437653009808279E-2</v>
      </c>
      <c r="Q215" s="8">
        <f t="shared" si="79"/>
        <v>-2.6252983293556076E-2</v>
      </c>
      <c r="R215" s="8">
        <f t="shared" si="80"/>
        <v>-1.7027863777089869E-2</v>
      </c>
      <c r="S215" s="8">
        <f t="shared" si="81"/>
        <v>-1.6454749439042571E-2</v>
      </c>
      <c r="T215" s="8">
        <f t="shared" si="82"/>
        <v>-1.3138686131386801E-2</v>
      </c>
      <c r="U215" s="8">
        <f t="shared" si="83"/>
        <v>-4.5940111806054285E-3</v>
      </c>
      <c r="V215" s="8">
        <f t="shared" si="84"/>
        <v>-2.7271900851489339E-2</v>
      </c>
      <c r="W215" s="8">
        <f t="shared" si="85"/>
        <v>5.5126791620727644E-2</v>
      </c>
      <c r="X215" s="8">
        <f t="shared" si="86"/>
        <v>4.0449801795972018E-3</v>
      </c>
      <c r="Y215" s="8">
        <f t="shared" si="87"/>
        <v>1.9919525118521353E-3</v>
      </c>
      <c r="Z215" s="8">
        <f t="shared" si="88"/>
        <v>-2.7271900851489339E-2</v>
      </c>
      <c r="AB215" s="26">
        <f t="shared" si="89"/>
        <v>-7.2726627504151847E-2</v>
      </c>
      <c r="AC215" s="26">
        <f t="shared" si="90"/>
        <v>-3.7954423028384872E-2</v>
      </c>
      <c r="AD215" s="26">
        <f t="shared" si="91"/>
        <v>-2.8545191617007019E-2</v>
      </c>
      <c r="AE215" s="26">
        <f t="shared" si="92"/>
        <v>-1.9240623049599188E-2</v>
      </c>
      <c r="AF215" s="26">
        <f t="shared" si="93"/>
        <v>-1.8635858850487345E-2</v>
      </c>
      <c r="AG215" s="26">
        <f t="shared" si="94"/>
        <v>-1.531668810230841E-2</v>
      </c>
      <c r="AH215" s="26">
        <f t="shared" si="95"/>
        <v>-9.9373912256658335E-3</v>
      </c>
      <c r="AI215" s="26">
        <f t="shared" si="96"/>
        <v>-3.9673666980526719E-2</v>
      </c>
      <c r="AJ215" s="26">
        <f t="shared" si="97"/>
        <v>4.4897585649085359E-2</v>
      </c>
      <c r="AK215" s="26">
        <f t="shared" si="98"/>
        <v>5.6118954614686163E-3</v>
      </c>
      <c r="AL215" s="26">
        <f t="shared" si="99"/>
        <v>5.5161876256078421E-3</v>
      </c>
      <c r="AM215" s="26">
        <f t="shared" si="100"/>
        <v>-3.9673666980526719E-2</v>
      </c>
    </row>
    <row r="216" spans="1:39" x14ac:dyDescent="0.2">
      <c r="A216" s="5">
        <v>31897</v>
      </c>
      <c r="B216" s="14">
        <v>8.2304255238999993</v>
      </c>
      <c r="C216" s="14">
        <v>11.4447619048</v>
      </c>
      <c r="D216" s="1">
        <v>12.24</v>
      </c>
      <c r="E216" s="1">
        <v>12.7</v>
      </c>
      <c r="F216" s="1">
        <v>13.15</v>
      </c>
      <c r="G216" s="1">
        <v>13.52</v>
      </c>
      <c r="H216" s="1">
        <v>179.84</v>
      </c>
      <c r="I216" s="1">
        <v>321.01</v>
      </c>
      <c r="J216" s="1">
        <v>28.71</v>
      </c>
      <c r="K216" s="1">
        <v>124.11</v>
      </c>
      <c r="L216" s="1">
        <v>251.51</v>
      </c>
      <c r="M216">
        <f t="shared" si="76"/>
        <v>642.02</v>
      </c>
      <c r="O216" s="8">
        <f t="shared" si="77"/>
        <v>-5.9819096044344544E-2</v>
      </c>
      <c r="P216" s="8">
        <f t="shared" si="78"/>
        <v>-5.1372298339680933E-2</v>
      </c>
      <c r="Q216" s="8">
        <f t="shared" si="79"/>
        <v>-4.166666666666663E-2</v>
      </c>
      <c r="R216" s="8">
        <f t="shared" si="80"/>
        <v>-3.0708661417322758E-2</v>
      </c>
      <c r="S216" s="8">
        <f t="shared" si="81"/>
        <v>-3.3460076045627507E-2</v>
      </c>
      <c r="T216" s="8">
        <f t="shared" si="82"/>
        <v>-2.6627218934911157E-2</v>
      </c>
      <c r="U216" s="8">
        <f t="shared" si="83"/>
        <v>5.4048042704626376E-2</v>
      </c>
      <c r="V216" s="8">
        <f t="shared" si="84"/>
        <v>-1.5575838758917215E-2</v>
      </c>
      <c r="W216" s="8">
        <f t="shared" si="85"/>
        <v>-4.7021943573667624E-2</v>
      </c>
      <c r="X216" s="8">
        <f t="shared" si="86"/>
        <v>3.6258158085569203E-2</v>
      </c>
      <c r="Y216" s="8">
        <f t="shared" si="87"/>
        <v>-1.1927955150888847E-3</v>
      </c>
      <c r="Z216" s="8">
        <f t="shared" si="88"/>
        <v>-1.5575838758917215E-2</v>
      </c>
      <c r="AB216" s="26">
        <f t="shared" si="89"/>
        <v>-6.4340020536769599E-2</v>
      </c>
      <c r="AC216" s="26">
        <f t="shared" si="90"/>
        <v>-5.3889068358257526E-2</v>
      </c>
      <c r="AD216" s="26">
        <f t="shared" si="91"/>
        <v>-4.3958874990117573E-2</v>
      </c>
      <c r="AE216" s="26">
        <f t="shared" si="92"/>
        <v>-3.2921420689832073E-2</v>
      </c>
      <c r="AF216" s="26">
        <f t="shared" si="93"/>
        <v>-3.5641185457072282E-2</v>
      </c>
      <c r="AG216" s="26">
        <f t="shared" si="94"/>
        <v>-2.8805220905832766E-2</v>
      </c>
      <c r="AH216" s="26">
        <f t="shared" si="95"/>
        <v>4.8704662659565967E-2</v>
      </c>
      <c r="AI216" s="26">
        <f t="shared" si="96"/>
        <v>-2.7977604887954595E-2</v>
      </c>
      <c r="AJ216" s="26">
        <f t="shared" si="97"/>
        <v>-5.725114954530991E-2</v>
      </c>
      <c r="AK216" s="26">
        <f t="shared" si="98"/>
        <v>3.782507336744062E-2</v>
      </c>
      <c r="AL216" s="26">
        <f t="shared" si="99"/>
        <v>2.3314395986668217E-3</v>
      </c>
      <c r="AM216" s="26">
        <f t="shared" si="100"/>
        <v>-2.7977604887954595E-2</v>
      </c>
    </row>
    <row r="217" spans="1:39" x14ac:dyDescent="0.2">
      <c r="A217" s="5">
        <v>31928</v>
      </c>
      <c r="B217" s="14">
        <v>7.738088909</v>
      </c>
      <c r="C217" s="14">
        <v>10.8568181818</v>
      </c>
      <c r="D217" s="1">
        <v>11.73</v>
      </c>
      <c r="E217" s="1">
        <v>12.31</v>
      </c>
      <c r="F217" s="1">
        <v>12.709999999999999</v>
      </c>
      <c r="G217" s="1">
        <v>13.16</v>
      </c>
      <c r="H217" s="1">
        <v>189.56</v>
      </c>
      <c r="I217" s="1">
        <v>316.01</v>
      </c>
      <c r="J217" s="1">
        <v>27.360000000000003</v>
      </c>
      <c r="K217" s="1">
        <v>128.60999999999999</v>
      </c>
      <c r="L217" s="1">
        <v>251.20999999999998</v>
      </c>
      <c r="M217">
        <f t="shared" si="76"/>
        <v>632.02</v>
      </c>
      <c r="O217" s="8">
        <f t="shared" si="77"/>
        <v>-7.1425692506216665E-2</v>
      </c>
      <c r="P217" s="8">
        <f t="shared" si="78"/>
        <v>-6.3629893236865964E-2</v>
      </c>
      <c r="Q217" s="8">
        <f t="shared" si="79"/>
        <v>-6.6496163682864595E-2</v>
      </c>
      <c r="R217" s="8">
        <f t="shared" si="80"/>
        <v>-6.8237205523964284E-2</v>
      </c>
      <c r="S217" s="8">
        <f t="shared" si="81"/>
        <v>-5.6648308418567939E-2</v>
      </c>
      <c r="T217" s="8">
        <f t="shared" si="82"/>
        <v>-5.699088145896658E-2</v>
      </c>
      <c r="U217" s="8">
        <f t="shared" si="83"/>
        <v>1.2133361468664283E-2</v>
      </c>
      <c r="V217" s="8">
        <f t="shared" si="84"/>
        <v>5.5377994367267203E-3</v>
      </c>
      <c r="W217" s="8">
        <f t="shared" si="85"/>
        <v>5.482456140350811E-3</v>
      </c>
      <c r="X217" s="8">
        <f t="shared" si="86"/>
        <v>1.8272296088950979E-2</v>
      </c>
      <c r="Y217" s="8">
        <f t="shared" si="87"/>
        <v>-1.1146053102981557E-2</v>
      </c>
      <c r="Z217" s="8">
        <f t="shared" si="88"/>
        <v>5.5377994367267203E-3</v>
      </c>
      <c r="AB217" s="26">
        <f t="shared" si="89"/>
        <v>-7.5946616998641719E-2</v>
      </c>
      <c r="AC217" s="26">
        <f t="shared" si="90"/>
        <v>-6.6146663255442564E-2</v>
      </c>
      <c r="AD217" s="26">
        <f t="shared" si="91"/>
        <v>-6.8788372006315546E-2</v>
      </c>
      <c r="AE217" s="26">
        <f t="shared" si="92"/>
        <v>-7.0449964796473599E-2</v>
      </c>
      <c r="AF217" s="26">
        <f t="shared" si="93"/>
        <v>-5.8829417830012713E-2</v>
      </c>
      <c r="AG217" s="26">
        <f t="shared" si="94"/>
        <v>-5.9168883429888186E-2</v>
      </c>
      <c r="AH217" s="26">
        <f t="shared" si="95"/>
        <v>6.7899814236038782E-3</v>
      </c>
      <c r="AI217" s="26">
        <f t="shared" si="96"/>
        <v>-6.8639666923106593E-3</v>
      </c>
      <c r="AJ217" s="26">
        <f t="shared" si="97"/>
        <v>-4.7467498312914729E-3</v>
      </c>
      <c r="AK217" s="26">
        <f t="shared" si="98"/>
        <v>1.9839211370822393E-2</v>
      </c>
      <c r="AL217" s="26">
        <f t="shared" si="99"/>
        <v>-7.62181798922585E-3</v>
      </c>
      <c r="AM217" s="26">
        <f t="shared" si="100"/>
        <v>-6.8639666923106593E-3</v>
      </c>
    </row>
    <row r="218" spans="1:39" x14ac:dyDescent="0.2">
      <c r="A218" s="5">
        <v>31958</v>
      </c>
      <c r="B218" s="14">
        <v>7.1853905500000002</v>
      </c>
      <c r="C218" s="14">
        <v>10.166</v>
      </c>
      <c r="D218" s="1">
        <v>10.95</v>
      </c>
      <c r="E218" s="1">
        <v>11.47</v>
      </c>
      <c r="F218" s="1">
        <v>11.99</v>
      </c>
      <c r="G218" s="1">
        <v>12.41</v>
      </c>
      <c r="H218" s="1">
        <v>191.85999999999999</v>
      </c>
      <c r="I218" s="1">
        <v>317.76</v>
      </c>
      <c r="J218" s="1">
        <v>27.51</v>
      </c>
      <c r="K218" s="1">
        <v>130.95999999999998</v>
      </c>
      <c r="L218" s="1">
        <v>248.41</v>
      </c>
      <c r="M218">
        <f t="shared" si="76"/>
        <v>635.52</v>
      </c>
      <c r="O218" s="8">
        <f t="shared" si="77"/>
        <v>1.8817424043846787E-2</v>
      </c>
      <c r="P218" s="8">
        <f t="shared" si="78"/>
        <v>1.4835548091678197E-2</v>
      </c>
      <c r="Q218" s="8">
        <f t="shared" si="79"/>
        <v>2.73972602739736E-3</v>
      </c>
      <c r="R218" s="8">
        <f t="shared" si="80"/>
        <v>-3.4873583260680574E-3</v>
      </c>
      <c r="S218" s="8">
        <f t="shared" si="81"/>
        <v>-5.0041701417848916E-3</v>
      </c>
      <c r="T218" s="8">
        <f t="shared" si="82"/>
        <v>2.4174053182917099E-3</v>
      </c>
      <c r="U218" s="8">
        <f t="shared" si="83"/>
        <v>-4.8472844782654345E-3</v>
      </c>
      <c r="V218" s="8">
        <f t="shared" si="84"/>
        <v>2.3602719033232633E-2</v>
      </c>
      <c r="W218" s="8">
        <f t="shared" si="85"/>
        <v>-2.9080334423845944E-2</v>
      </c>
      <c r="X218" s="8">
        <f t="shared" si="86"/>
        <v>7.7504581551618879E-2</v>
      </c>
      <c r="Y218" s="8">
        <f t="shared" si="87"/>
        <v>-4.8105953866591555E-2</v>
      </c>
      <c r="Z218" s="8">
        <f t="shared" si="88"/>
        <v>2.3602719033232633E-2</v>
      </c>
      <c r="AB218" s="26">
        <f t="shared" si="89"/>
        <v>1.4296499551421734E-2</v>
      </c>
      <c r="AC218" s="26">
        <f t="shared" si="90"/>
        <v>1.2318778073101604E-2</v>
      </c>
      <c r="AD218" s="26">
        <f t="shared" si="91"/>
        <v>4.4751770394641606E-4</v>
      </c>
      <c r="AE218" s="26">
        <f t="shared" si="92"/>
        <v>-5.7001175985773762E-3</v>
      </c>
      <c r="AF218" s="26">
        <f t="shared" si="93"/>
        <v>-7.1852795532296645E-3</v>
      </c>
      <c r="AG218" s="26">
        <f t="shared" si="94"/>
        <v>2.3940334737010058E-4</v>
      </c>
      <c r="AH218" s="26">
        <f t="shared" si="95"/>
        <v>-1.019066452332584E-2</v>
      </c>
      <c r="AI218" s="26">
        <f t="shared" si="96"/>
        <v>1.1200952904195254E-2</v>
      </c>
      <c r="AJ218" s="26">
        <f t="shared" si="97"/>
        <v>-3.9309540395488229E-2</v>
      </c>
      <c r="AK218" s="26">
        <f t="shared" si="98"/>
        <v>7.9071496833490296E-2</v>
      </c>
      <c r="AL218" s="26">
        <f t="shared" si="99"/>
        <v>-4.4581718752835849E-2</v>
      </c>
      <c r="AM218" s="26">
        <f t="shared" si="100"/>
        <v>1.1200952904195254E-2</v>
      </c>
    </row>
    <row r="219" spans="1:39" x14ac:dyDescent="0.2">
      <c r="A219" s="5">
        <v>31989</v>
      </c>
      <c r="B219" s="14">
        <v>7.3206010908999994</v>
      </c>
      <c r="C219" s="14">
        <v>10.3168181819</v>
      </c>
      <c r="D219" s="1">
        <v>10.98</v>
      </c>
      <c r="E219" s="1">
        <v>11.43</v>
      </c>
      <c r="F219" s="1">
        <v>11.93</v>
      </c>
      <c r="G219" s="1">
        <v>12.44</v>
      </c>
      <c r="H219" s="1">
        <v>190.92999999999998</v>
      </c>
      <c r="I219" s="1">
        <v>325.26</v>
      </c>
      <c r="J219" s="1">
        <v>26.71</v>
      </c>
      <c r="K219" s="1">
        <v>141.10999999999999</v>
      </c>
      <c r="L219" s="1">
        <v>236.45999999999998</v>
      </c>
      <c r="M219">
        <f t="shared" si="76"/>
        <v>650.52</v>
      </c>
      <c r="O219" s="8">
        <f t="shared" si="77"/>
        <v>7.4988315738497846E-3</v>
      </c>
      <c r="P219" s="8">
        <f t="shared" si="78"/>
        <v>2.4232277393294588E-3</v>
      </c>
      <c r="Q219" s="8">
        <f t="shared" si="79"/>
        <v>7.2859744990891873E-3</v>
      </c>
      <c r="R219" s="8">
        <f t="shared" si="80"/>
        <v>4.3744531933509467E-3</v>
      </c>
      <c r="S219" s="8">
        <f t="shared" si="81"/>
        <v>6.7057837384745245E-3</v>
      </c>
      <c r="T219" s="8">
        <f t="shared" si="82"/>
        <v>5.6270096463022501E-3</v>
      </c>
      <c r="U219" s="8">
        <f t="shared" si="83"/>
        <v>-1.1993924474938411E-2</v>
      </c>
      <c r="V219" s="8">
        <f t="shared" si="84"/>
        <v>2.5364323925475052E-2</v>
      </c>
      <c r="W219" s="8">
        <f t="shared" si="85"/>
        <v>1.6847622613253455E-2</v>
      </c>
      <c r="X219" s="8">
        <f t="shared" si="86"/>
        <v>-1.417333994755865E-2</v>
      </c>
      <c r="Y219" s="8">
        <f t="shared" si="87"/>
        <v>1.0784064958132555E-2</v>
      </c>
      <c r="Z219" s="8">
        <f t="shared" si="88"/>
        <v>2.5364323925475052E-2</v>
      </c>
      <c r="AB219" s="26">
        <f t="shared" si="89"/>
        <v>2.9779070814247317E-3</v>
      </c>
      <c r="AC219" s="26">
        <f t="shared" si="90"/>
        <v>-9.3542279247135242E-5</v>
      </c>
      <c r="AD219" s="26">
        <f t="shared" si="91"/>
        <v>4.9937661756382437E-3</v>
      </c>
      <c r="AE219" s="26">
        <f t="shared" si="92"/>
        <v>2.1616939208416283E-3</v>
      </c>
      <c r="AF219" s="26">
        <f t="shared" si="93"/>
        <v>4.5246743270297516E-3</v>
      </c>
      <c r="AG219" s="26">
        <f t="shared" si="94"/>
        <v>3.4490076753806408E-3</v>
      </c>
      <c r="AH219" s="26">
        <f t="shared" si="95"/>
        <v>-1.7337304519998816E-2</v>
      </c>
      <c r="AI219" s="26">
        <f t="shared" si="96"/>
        <v>1.2962557796437672E-2</v>
      </c>
      <c r="AJ219" s="26">
        <f t="shared" si="97"/>
        <v>6.6184166416111707E-3</v>
      </c>
      <c r="AK219" s="26">
        <f t="shared" si="98"/>
        <v>-1.2606424665687236E-2</v>
      </c>
      <c r="AL219" s="26">
        <f t="shared" si="99"/>
        <v>1.4308300071888262E-2</v>
      </c>
      <c r="AM219" s="26">
        <f t="shared" si="100"/>
        <v>1.2962557796437672E-2</v>
      </c>
    </row>
    <row r="220" spans="1:39" x14ac:dyDescent="0.2">
      <c r="A220" s="5">
        <v>32020</v>
      </c>
      <c r="B220" s="14">
        <v>7.3754970454999995</v>
      </c>
      <c r="C220" s="14">
        <v>10.341818181899999</v>
      </c>
      <c r="D220" s="1">
        <v>11.06</v>
      </c>
      <c r="E220" s="1">
        <v>11.48</v>
      </c>
      <c r="F220" s="1">
        <v>12.01</v>
      </c>
      <c r="G220" s="1">
        <v>12.51</v>
      </c>
      <c r="H220" s="1">
        <v>188.64</v>
      </c>
      <c r="I220" s="1">
        <v>333.51</v>
      </c>
      <c r="J220" s="1">
        <v>27.16</v>
      </c>
      <c r="K220" s="1">
        <v>139.10999999999999</v>
      </c>
      <c r="L220" s="1">
        <v>239.01</v>
      </c>
      <c r="M220">
        <f t="shared" si="76"/>
        <v>667.02</v>
      </c>
      <c r="O220" s="8">
        <f t="shared" si="77"/>
        <v>-5.0582415354313293E-3</v>
      </c>
      <c r="P220" s="8">
        <f t="shared" si="78"/>
        <v>3.9464431188156457E-3</v>
      </c>
      <c r="Q220" s="8">
        <f t="shared" si="79"/>
        <v>1.8083182640145079E-3</v>
      </c>
      <c r="R220" s="8">
        <f t="shared" si="80"/>
        <v>-8.7108013937275963E-4</v>
      </c>
      <c r="S220" s="8">
        <f t="shared" si="81"/>
        <v>-8.3263946711076287E-4</v>
      </c>
      <c r="T220" s="8">
        <f t="shared" si="82"/>
        <v>-1.5987210231813709E-3</v>
      </c>
      <c r="U220" s="8">
        <f t="shared" si="83"/>
        <v>-3.4722222222222099E-2</v>
      </c>
      <c r="V220" s="8">
        <f t="shared" si="84"/>
        <v>-2.4736889448592203E-2</v>
      </c>
      <c r="W220" s="8">
        <f t="shared" si="85"/>
        <v>3.6818851251841034E-2</v>
      </c>
      <c r="X220" s="8">
        <f t="shared" si="86"/>
        <v>1.2579972683487872E-2</v>
      </c>
      <c r="Y220" s="8">
        <f t="shared" si="87"/>
        <v>-9.4138320572361045E-2</v>
      </c>
      <c r="Z220" s="8">
        <f t="shared" si="88"/>
        <v>-2.4736889448592203E-2</v>
      </c>
      <c r="AB220" s="26">
        <f t="shared" si="89"/>
        <v>-9.5791660278563822E-3</v>
      </c>
      <c r="AC220" s="26">
        <f t="shared" si="90"/>
        <v>1.4296731002390517E-3</v>
      </c>
      <c r="AD220" s="26">
        <f t="shared" si="91"/>
        <v>-4.8389005943643608E-4</v>
      </c>
      <c r="AE220" s="26">
        <f t="shared" si="92"/>
        <v>-3.083839411882078E-3</v>
      </c>
      <c r="AF220" s="26">
        <f t="shared" si="93"/>
        <v>-3.0137488785555362E-3</v>
      </c>
      <c r="AG220" s="26">
        <f t="shared" si="94"/>
        <v>-3.7767229941029802E-3</v>
      </c>
      <c r="AH220" s="26">
        <f t="shared" si="95"/>
        <v>-4.0065602267282507E-2</v>
      </c>
      <c r="AI220" s="26">
        <f t="shared" si="96"/>
        <v>-3.7138655577629583E-2</v>
      </c>
      <c r="AJ220" s="26">
        <f t="shared" si="97"/>
        <v>2.6589645280198748E-2</v>
      </c>
      <c r="AK220" s="26">
        <f t="shared" si="98"/>
        <v>1.4146887965359286E-2</v>
      </c>
      <c r="AL220" s="26">
        <f t="shared" si="99"/>
        <v>-9.0614085458605345E-2</v>
      </c>
      <c r="AM220" s="26">
        <f t="shared" si="100"/>
        <v>-3.7138655577629583E-2</v>
      </c>
    </row>
    <row r="221" spans="1:39" x14ac:dyDescent="0.2">
      <c r="A221" s="5">
        <v>32050</v>
      </c>
      <c r="B221" s="14">
        <v>7.33819</v>
      </c>
      <c r="C221" s="14">
        <v>10.3826315791</v>
      </c>
      <c r="D221" s="1">
        <v>11.08</v>
      </c>
      <c r="E221" s="1">
        <v>11.47</v>
      </c>
      <c r="F221" s="1">
        <v>12</v>
      </c>
      <c r="G221" s="1">
        <v>12.49</v>
      </c>
      <c r="H221" s="1">
        <v>182.09</v>
      </c>
      <c r="I221" s="1">
        <v>325.26</v>
      </c>
      <c r="J221" s="1">
        <v>28.16</v>
      </c>
      <c r="K221" s="1">
        <v>140.85999999999999</v>
      </c>
      <c r="L221" s="1">
        <v>216.51</v>
      </c>
      <c r="M221">
        <f t="shared" si="76"/>
        <v>650.52</v>
      </c>
      <c r="O221" s="8">
        <f t="shared" si="77"/>
        <v>8.8602230250238723E-3</v>
      </c>
      <c r="P221" s="8">
        <f t="shared" si="78"/>
        <v>-1.3080826018462277E-2</v>
      </c>
      <c r="Q221" s="8">
        <f t="shared" si="79"/>
        <v>-4.512635379061436E-3</v>
      </c>
      <c r="R221" s="8">
        <f t="shared" si="80"/>
        <v>-8.7183958151715313E-4</v>
      </c>
      <c r="S221" s="8">
        <f t="shared" si="81"/>
        <v>-4.1666666666667629E-3</v>
      </c>
      <c r="T221" s="8">
        <f t="shared" si="82"/>
        <v>-9.60768614891927E-3</v>
      </c>
      <c r="U221" s="8">
        <f t="shared" si="83"/>
        <v>4.25064528529846E-2</v>
      </c>
      <c r="V221" s="8">
        <f t="shared" si="84"/>
        <v>-2.305847629588631E-3</v>
      </c>
      <c r="W221" s="8">
        <f t="shared" si="85"/>
        <v>3.1960227272727293E-2</v>
      </c>
      <c r="X221" s="8">
        <f t="shared" si="86"/>
        <v>2.271759193525491E-2</v>
      </c>
      <c r="Y221" s="8">
        <f t="shared" si="87"/>
        <v>-2.2862685326312859E-2</v>
      </c>
      <c r="Z221" s="8">
        <f t="shared" si="88"/>
        <v>-2.305847629588631E-3</v>
      </c>
      <c r="AB221" s="26">
        <f t="shared" si="89"/>
        <v>4.3392985325988193E-3</v>
      </c>
      <c r="AC221" s="26">
        <f t="shared" si="90"/>
        <v>-1.559759603703887E-2</v>
      </c>
      <c r="AD221" s="26">
        <f t="shared" si="91"/>
        <v>-6.8048437025123795E-3</v>
      </c>
      <c r="AE221" s="26">
        <f t="shared" si="92"/>
        <v>-3.0845988540264715E-3</v>
      </c>
      <c r="AF221" s="26">
        <f t="shared" si="93"/>
        <v>-6.3477760781115358E-3</v>
      </c>
      <c r="AG221" s="26">
        <f t="shared" si="94"/>
        <v>-1.1785688119840879E-2</v>
      </c>
      <c r="AH221" s="26">
        <f t="shared" si="95"/>
        <v>3.7163072807924191E-2</v>
      </c>
      <c r="AI221" s="26">
        <f t="shared" si="96"/>
        <v>-1.4707613758626011E-2</v>
      </c>
      <c r="AJ221" s="26">
        <f t="shared" si="97"/>
        <v>2.1731021301085007E-2</v>
      </c>
      <c r="AK221" s="26">
        <f t="shared" si="98"/>
        <v>2.4284507217126324E-2</v>
      </c>
      <c r="AL221" s="26">
        <f t="shared" si="99"/>
        <v>-1.9338450212557153E-2</v>
      </c>
      <c r="AM221" s="26">
        <f t="shared" si="100"/>
        <v>-1.4707613758626011E-2</v>
      </c>
    </row>
    <row r="222" spans="1:39" x14ac:dyDescent="0.2">
      <c r="A222" s="5">
        <v>32081</v>
      </c>
      <c r="B222" s="14">
        <v>7.4032079999999993</v>
      </c>
      <c r="C222" s="14">
        <v>10.2468181818</v>
      </c>
      <c r="D222" s="1">
        <v>11.03</v>
      </c>
      <c r="E222" s="1">
        <v>11.459999999999999</v>
      </c>
      <c r="F222" s="1">
        <v>11.95</v>
      </c>
      <c r="G222" s="1">
        <v>12.37</v>
      </c>
      <c r="H222" s="1">
        <v>189.82999999999998</v>
      </c>
      <c r="I222" s="1">
        <v>324.51</v>
      </c>
      <c r="J222" s="1">
        <v>29.060000000000002</v>
      </c>
      <c r="K222" s="1">
        <v>144.06</v>
      </c>
      <c r="L222" s="1">
        <v>211.56</v>
      </c>
      <c r="M222">
        <f t="shared" si="76"/>
        <v>649.02</v>
      </c>
      <c r="O222" s="8">
        <f t="shared" si="77"/>
        <v>1.0792533236942736E-2</v>
      </c>
      <c r="P222" s="8">
        <f t="shared" si="78"/>
        <v>-4.4427375046878326E-2</v>
      </c>
      <c r="Q222" s="8">
        <f t="shared" si="79"/>
        <v>-4.261106074342691E-2</v>
      </c>
      <c r="R222" s="8">
        <f t="shared" si="80"/>
        <v>-3.3158813263525211E-2</v>
      </c>
      <c r="S222" s="8">
        <f t="shared" si="81"/>
        <v>-3.3472803347280311E-2</v>
      </c>
      <c r="T222" s="8">
        <f t="shared" si="82"/>
        <v>-2.9911075181891622E-2</v>
      </c>
      <c r="U222" s="8">
        <f t="shared" si="83"/>
        <v>6.5058209977348236E-2</v>
      </c>
      <c r="V222" s="8">
        <f t="shared" si="84"/>
        <v>1.5407845675017295E-3</v>
      </c>
      <c r="W222" s="8">
        <f t="shared" si="85"/>
        <v>4.4735030970405987E-2</v>
      </c>
      <c r="X222" s="8">
        <f t="shared" si="86"/>
        <v>3.3666527835624072E-2</v>
      </c>
      <c r="Y222" s="8">
        <f t="shared" si="87"/>
        <v>-4.4668179239932049E-2</v>
      </c>
      <c r="Z222" s="8">
        <f t="shared" si="88"/>
        <v>1.5407845675017295E-3</v>
      </c>
      <c r="AB222" s="26">
        <f t="shared" si="89"/>
        <v>6.2716087445176833E-3</v>
      </c>
      <c r="AC222" s="26">
        <f t="shared" si="90"/>
        <v>-4.6944145065454919E-2</v>
      </c>
      <c r="AD222" s="26">
        <f t="shared" si="91"/>
        <v>-4.4903269066877853E-2</v>
      </c>
      <c r="AE222" s="26">
        <f t="shared" si="92"/>
        <v>-3.5371572536034526E-2</v>
      </c>
      <c r="AF222" s="26">
        <f t="shared" si="93"/>
        <v>-3.5653912758725086E-2</v>
      </c>
      <c r="AG222" s="26">
        <f t="shared" si="94"/>
        <v>-3.2089077152813228E-2</v>
      </c>
      <c r="AH222" s="26">
        <f t="shared" si="95"/>
        <v>5.9714829932287827E-2</v>
      </c>
      <c r="AI222" s="26">
        <f t="shared" si="96"/>
        <v>-1.086098156153565E-2</v>
      </c>
      <c r="AJ222" s="26">
        <f t="shared" si="97"/>
        <v>3.4505824998763701E-2</v>
      </c>
      <c r="AK222" s="26">
        <f t="shared" si="98"/>
        <v>3.5233443117495489E-2</v>
      </c>
      <c r="AL222" s="26">
        <f t="shared" si="99"/>
        <v>-4.1143944126176342E-2</v>
      </c>
      <c r="AM222" s="26">
        <f t="shared" si="100"/>
        <v>-1.086098156153565E-2</v>
      </c>
    </row>
    <row r="223" spans="1:39" x14ac:dyDescent="0.2">
      <c r="A223" s="5">
        <v>32111</v>
      </c>
      <c r="B223" s="14">
        <v>7.4831073683999998</v>
      </c>
      <c r="C223" s="14">
        <v>9.7915789473999997</v>
      </c>
      <c r="D223" s="1">
        <v>10.56</v>
      </c>
      <c r="E223" s="1">
        <v>11.08</v>
      </c>
      <c r="F223" s="1">
        <v>11.549999999999999</v>
      </c>
      <c r="G223" s="1">
        <v>12</v>
      </c>
      <c r="H223" s="1">
        <v>202.17999999999998</v>
      </c>
      <c r="I223" s="1">
        <v>325.01</v>
      </c>
      <c r="J223" s="1">
        <v>30.360000000000003</v>
      </c>
      <c r="K223" s="1">
        <v>148.91</v>
      </c>
      <c r="L223" s="1">
        <v>202.10999999999999</v>
      </c>
      <c r="M223">
        <f t="shared" si="76"/>
        <v>650.02</v>
      </c>
      <c r="O223" s="8">
        <f t="shared" si="77"/>
        <v>-1.9361607453586283E-2</v>
      </c>
      <c r="P223" s="8">
        <f t="shared" si="78"/>
        <v>-5.3365379680541669E-2</v>
      </c>
      <c r="Q223" s="8">
        <f t="shared" si="79"/>
        <v>-3.6931818181818232E-2</v>
      </c>
      <c r="R223" s="8">
        <f t="shared" si="80"/>
        <v>-3.9711191335740081E-2</v>
      </c>
      <c r="S223" s="8">
        <f t="shared" si="81"/>
        <v>-3.0303030303030276E-2</v>
      </c>
      <c r="T223" s="8">
        <f t="shared" si="82"/>
        <v>-3.4166666666666679E-2</v>
      </c>
      <c r="U223" s="8">
        <f t="shared" si="83"/>
        <v>4.5058858442971639E-2</v>
      </c>
      <c r="V223" s="8">
        <f t="shared" si="84"/>
        <v>6.9228639118796842E-3</v>
      </c>
      <c r="W223" s="8">
        <f t="shared" si="85"/>
        <v>-1.8115942028985477E-2</v>
      </c>
      <c r="X223" s="8">
        <f t="shared" si="86"/>
        <v>-2.95480491572091E-2</v>
      </c>
      <c r="Y223" s="8">
        <f t="shared" si="87"/>
        <v>-9.1534312997871847E-3</v>
      </c>
      <c r="Z223" s="8">
        <f t="shared" si="88"/>
        <v>6.9228639118796842E-3</v>
      </c>
      <c r="AB223" s="26">
        <f t="shared" si="89"/>
        <v>-2.3882531946011337E-2</v>
      </c>
      <c r="AC223" s="26">
        <f t="shared" si="90"/>
        <v>-5.5882149699118262E-2</v>
      </c>
      <c r="AD223" s="26">
        <f t="shared" si="91"/>
        <v>-3.9224026505269176E-2</v>
      </c>
      <c r="AE223" s="26">
        <f t="shared" si="92"/>
        <v>-4.1923950608249397E-2</v>
      </c>
      <c r="AF223" s="26">
        <f t="shared" si="93"/>
        <v>-3.2484139714475051E-2</v>
      </c>
      <c r="AG223" s="26">
        <f t="shared" si="94"/>
        <v>-3.6344668637588284E-2</v>
      </c>
      <c r="AH223" s="26">
        <f t="shared" si="95"/>
        <v>3.971547839791123E-2</v>
      </c>
      <c r="AI223" s="26">
        <f t="shared" si="96"/>
        <v>-5.4789022171576954E-3</v>
      </c>
      <c r="AJ223" s="26">
        <f t="shared" si="97"/>
        <v>-2.8345148000627762E-2</v>
      </c>
      <c r="AK223" s="26">
        <f t="shared" si="98"/>
        <v>-2.7981133875337686E-2</v>
      </c>
      <c r="AL223" s="26">
        <f t="shared" si="99"/>
        <v>-5.6291961860314779E-3</v>
      </c>
      <c r="AM223" s="26">
        <f t="shared" si="100"/>
        <v>-5.4789022171576954E-3</v>
      </c>
    </row>
    <row r="224" spans="1:39" x14ac:dyDescent="0.2">
      <c r="A224" s="5">
        <v>32142</v>
      </c>
      <c r="B224" s="14">
        <v>7.3382223809999996</v>
      </c>
      <c r="C224" s="14">
        <v>9.2690476192000002</v>
      </c>
      <c r="D224" s="1">
        <v>10.17</v>
      </c>
      <c r="E224" s="1">
        <v>10.64</v>
      </c>
      <c r="F224" s="1">
        <v>11.2</v>
      </c>
      <c r="G224" s="1">
        <v>11.59</v>
      </c>
      <c r="H224" s="1">
        <v>211.29</v>
      </c>
      <c r="I224" s="1">
        <v>327.26</v>
      </c>
      <c r="J224" s="1">
        <v>29.810000000000002</v>
      </c>
      <c r="K224" s="1">
        <v>144.51</v>
      </c>
      <c r="L224" s="1">
        <v>200.26</v>
      </c>
      <c r="M224">
        <f t="shared" si="76"/>
        <v>654.52</v>
      </c>
      <c r="O224" s="8">
        <f t="shared" si="77"/>
        <v>-3.6824994797060029E-3</v>
      </c>
      <c r="P224" s="8">
        <f t="shared" si="78"/>
        <v>-7.0382738421652657E-3</v>
      </c>
      <c r="Q224" s="8">
        <f t="shared" si="79"/>
        <v>-1.0816125860373615E-2</v>
      </c>
      <c r="R224" s="8">
        <f t="shared" si="80"/>
        <v>-1.5977443609022535E-2</v>
      </c>
      <c r="S224" s="8">
        <f t="shared" si="81"/>
        <v>-1.3392857142857206E-2</v>
      </c>
      <c r="T224" s="8">
        <f t="shared" si="82"/>
        <v>-1.2079378774805916E-2</v>
      </c>
      <c r="U224" s="8">
        <f t="shared" si="83"/>
        <v>2.36641582658903E-3</v>
      </c>
      <c r="V224" s="8">
        <f t="shared" si="84"/>
        <v>6.8385992788608352E-2</v>
      </c>
      <c r="W224" s="8">
        <f t="shared" si="85"/>
        <v>-0.10734652801073463</v>
      </c>
      <c r="X224" s="8">
        <f t="shared" si="86"/>
        <v>-2.2835789910732873E-2</v>
      </c>
      <c r="Y224" s="8">
        <f t="shared" si="87"/>
        <v>-3.9698392090282586E-2</v>
      </c>
      <c r="Z224" s="8">
        <f t="shared" si="88"/>
        <v>6.8385992788608352E-2</v>
      </c>
      <c r="AB224" s="26">
        <f t="shared" si="89"/>
        <v>-8.2034239721310558E-3</v>
      </c>
      <c r="AC224" s="26">
        <f t="shared" si="90"/>
        <v>-9.5550438607418589E-3</v>
      </c>
      <c r="AD224" s="26">
        <f t="shared" si="91"/>
        <v>-1.3108334183824559E-2</v>
      </c>
      <c r="AE224" s="26">
        <f t="shared" si="92"/>
        <v>-1.8190202881531854E-2</v>
      </c>
      <c r="AF224" s="26">
        <f t="shared" si="93"/>
        <v>-1.5573966554301979E-2</v>
      </c>
      <c r="AG224" s="26">
        <f t="shared" si="94"/>
        <v>-1.4257380745727525E-2</v>
      </c>
      <c r="AH224" s="26">
        <f t="shared" si="95"/>
        <v>-2.976964218471375E-3</v>
      </c>
      <c r="AI224" s="26">
        <f t="shared" si="96"/>
        <v>5.5984226659570972E-2</v>
      </c>
      <c r="AJ224" s="26">
        <f t="shared" si="97"/>
        <v>-0.11757573398237692</v>
      </c>
      <c r="AK224" s="26">
        <f t="shared" si="98"/>
        <v>-2.126887462886146E-2</v>
      </c>
      <c r="AL224" s="26">
        <f t="shared" si="99"/>
        <v>-3.6174156976526879E-2</v>
      </c>
      <c r="AM224" s="26">
        <f t="shared" si="100"/>
        <v>5.5984226659570972E-2</v>
      </c>
    </row>
    <row r="225" spans="1:39" x14ac:dyDescent="0.2">
      <c r="A225" s="5">
        <v>32173</v>
      </c>
      <c r="B225" s="14">
        <v>7.3111993808999998</v>
      </c>
      <c r="C225" s="14">
        <v>9.2038095238000004</v>
      </c>
      <c r="D225" s="1">
        <v>10.06</v>
      </c>
      <c r="E225" s="1">
        <v>10.47</v>
      </c>
      <c r="F225" s="1">
        <v>11.049999999999999</v>
      </c>
      <c r="G225" s="1">
        <v>11.45</v>
      </c>
      <c r="H225" s="1">
        <v>211.79</v>
      </c>
      <c r="I225" s="1">
        <v>349.64</v>
      </c>
      <c r="J225" s="1">
        <v>26.610000000000003</v>
      </c>
      <c r="K225" s="1">
        <v>141.20999999999998</v>
      </c>
      <c r="L225" s="1">
        <v>192.31</v>
      </c>
      <c r="M225">
        <f t="shared" si="76"/>
        <v>699.28</v>
      </c>
      <c r="O225" s="8">
        <f t="shared" si="77"/>
        <v>-1.3813648040270632E-3</v>
      </c>
      <c r="P225" s="8">
        <f t="shared" si="78"/>
        <v>-5.3195255316176748E-2</v>
      </c>
      <c r="Q225" s="8">
        <f t="shared" si="79"/>
        <v>-3.7773359840954313E-2</v>
      </c>
      <c r="R225" s="8">
        <f t="shared" si="80"/>
        <v>-3.1518624641833859E-2</v>
      </c>
      <c r="S225" s="8">
        <f t="shared" si="81"/>
        <v>-3.3484162895927483E-2</v>
      </c>
      <c r="T225" s="8">
        <f t="shared" si="82"/>
        <v>-2.8820960698690001E-2</v>
      </c>
      <c r="U225" s="8">
        <f t="shared" si="83"/>
        <v>7.1485905850134479E-2</v>
      </c>
      <c r="V225" s="8">
        <f t="shared" si="84"/>
        <v>-3.6122869236929422E-2</v>
      </c>
      <c r="W225" s="8">
        <f t="shared" si="85"/>
        <v>-0.35512965050732814</v>
      </c>
      <c r="X225" s="8">
        <f t="shared" si="86"/>
        <v>2.4077614899794764E-2</v>
      </c>
      <c r="Y225" s="8">
        <f t="shared" si="87"/>
        <v>-6.1099266808798292E-2</v>
      </c>
      <c r="Z225" s="8">
        <f t="shared" si="88"/>
        <v>-3.6122869236929422E-2</v>
      </c>
      <c r="AB225" s="26">
        <f t="shared" si="89"/>
        <v>-5.9022892964521161E-3</v>
      </c>
      <c r="AC225" s="26">
        <f t="shared" si="90"/>
        <v>-5.5712025334753341E-2</v>
      </c>
      <c r="AD225" s="26">
        <f t="shared" si="91"/>
        <v>-4.0065568164405256E-2</v>
      </c>
      <c r="AE225" s="26">
        <f t="shared" si="92"/>
        <v>-3.3731383914343174E-2</v>
      </c>
      <c r="AF225" s="26">
        <f t="shared" si="93"/>
        <v>-3.5665272307372257E-2</v>
      </c>
      <c r="AG225" s="26">
        <f t="shared" si="94"/>
        <v>-3.0998962669611611E-2</v>
      </c>
      <c r="AH225" s="26">
        <f t="shared" si="95"/>
        <v>6.6142525805074071E-2</v>
      </c>
      <c r="AI225" s="26">
        <f t="shared" si="96"/>
        <v>-4.8524635365966802E-2</v>
      </c>
      <c r="AJ225" s="26">
        <f t="shared" si="97"/>
        <v>-0.36535885647897043</v>
      </c>
      <c r="AK225" s="26">
        <f t="shared" si="98"/>
        <v>2.5644530181666177E-2</v>
      </c>
      <c r="AL225" s="26">
        <f t="shared" si="99"/>
        <v>-5.7575031695042585E-2</v>
      </c>
      <c r="AM225" s="26">
        <f t="shared" si="100"/>
        <v>-4.8524635365966802E-2</v>
      </c>
    </row>
    <row r="226" spans="1:39" x14ac:dyDescent="0.2">
      <c r="A226" s="5">
        <v>32202</v>
      </c>
      <c r="B226" s="14">
        <v>7.3010999474</v>
      </c>
      <c r="C226" s="14">
        <v>8.7142105263000005</v>
      </c>
      <c r="D226" s="1">
        <v>9.68</v>
      </c>
      <c r="E226" s="1">
        <v>10.14</v>
      </c>
      <c r="F226" s="1">
        <v>10.68</v>
      </c>
      <c r="G226" s="1">
        <v>11.12</v>
      </c>
      <c r="H226" s="1">
        <v>226.92999999999998</v>
      </c>
      <c r="I226" s="1">
        <v>337.01</v>
      </c>
      <c r="J226" s="1">
        <v>17.16</v>
      </c>
      <c r="K226" s="1">
        <v>144.60999999999999</v>
      </c>
      <c r="L226" s="1">
        <v>180.56</v>
      </c>
      <c r="M226">
        <f t="shared" si="76"/>
        <v>674.02</v>
      </c>
      <c r="O226" s="8">
        <f t="shared" si="77"/>
        <v>-7.238518185033227E-2</v>
      </c>
      <c r="P226" s="8">
        <f t="shared" si="78"/>
        <v>-0.10622999335466499</v>
      </c>
      <c r="Q226" s="8">
        <f t="shared" si="79"/>
        <v>-6.9214876033057871E-2</v>
      </c>
      <c r="R226" s="8">
        <f t="shared" si="80"/>
        <v>-6.3116370808678601E-2</v>
      </c>
      <c r="S226" s="8">
        <f t="shared" si="81"/>
        <v>-4.8689138576779034E-2</v>
      </c>
      <c r="T226" s="8">
        <f t="shared" si="82"/>
        <v>-5.5755395683453224E-2</v>
      </c>
      <c r="U226" s="8">
        <f t="shared" si="83"/>
        <v>5.2791609747499413E-2</v>
      </c>
      <c r="V226" s="8">
        <f t="shared" si="84"/>
        <v>2.0029079255808435E-2</v>
      </c>
      <c r="W226" s="8">
        <f t="shared" si="85"/>
        <v>-0.29428904428904434</v>
      </c>
      <c r="X226" s="8">
        <f t="shared" si="86"/>
        <v>1.9016665514141495E-2</v>
      </c>
      <c r="Y226" s="8">
        <f t="shared" si="87"/>
        <v>-1.6338059370846314E-2</v>
      </c>
      <c r="Z226" s="8">
        <f t="shared" si="88"/>
        <v>2.0029079255808435E-2</v>
      </c>
      <c r="AB226" s="26">
        <f t="shared" si="89"/>
        <v>-7.6906106342757324E-2</v>
      </c>
      <c r="AC226" s="26">
        <f t="shared" si="90"/>
        <v>-0.10874676337324159</v>
      </c>
      <c r="AD226" s="26">
        <f t="shared" si="91"/>
        <v>-7.1507084356508821E-2</v>
      </c>
      <c r="AE226" s="26">
        <f t="shared" si="92"/>
        <v>-6.5329130081187917E-2</v>
      </c>
      <c r="AF226" s="26">
        <f t="shared" si="93"/>
        <v>-5.0870247988223809E-2</v>
      </c>
      <c r="AG226" s="26">
        <f t="shared" si="94"/>
        <v>-5.793339765437483E-2</v>
      </c>
      <c r="AH226" s="26">
        <f t="shared" si="95"/>
        <v>4.7448229702439004E-2</v>
      </c>
      <c r="AI226" s="26">
        <f t="shared" si="96"/>
        <v>7.6273131267710556E-3</v>
      </c>
      <c r="AJ226" s="26">
        <f t="shared" si="97"/>
        <v>-0.30451825026068663</v>
      </c>
      <c r="AK226" s="26">
        <f t="shared" si="98"/>
        <v>2.0583580796012909E-2</v>
      </c>
      <c r="AL226" s="26">
        <f t="shared" si="99"/>
        <v>-1.2813824257090607E-2</v>
      </c>
      <c r="AM226" s="26">
        <f t="shared" si="100"/>
        <v>7.6273131267710556E-3</v>
      </c>
    </row>
    <row r="227" spans="1:39" x14ac:dyDescent="0.2">
      <c r="A227" s="5">
        <v>32233</v>
      </c>
      <c r="B227" s="14">
        <v>6.7726084999999996</v>
      </c>
      <c r="C227" s="14">
        <v>7.7885</v>
      </c>
      <c r="D227" s="1">
        <v>9.01</v>
      </c>
      <c r="E227" s="1">
        <v>9.5</v>
      </c>
      <c r="F227" s="1">
        <v>10.16</v>
      </c>
      <c r="G227" s="1">
        <v>10.5</v>
      </c>
      <c r="H227" s="1">
        <v>238.91</v>
      </c>
      <c r="I227" s="1">
        <v>343.76</v>
      </c>
      <c r="J227" s="1">
        <v>12.11</v>
      </c>
      <c r="K227" s="1">
        <v>147.35999999999999</v>
      </c>
      <c r="L227" s="1">
        <v>177.60999999999999</v>
      </c>
      <c r="M227">
        <f t="shared" si="76"/>
        <v>687.52</v>
      </c>
      <c r="O227" s="8">
        <f t="shared" si="77"/>
        <v>-7.7909755569069206E-2</v>
      </c>
      <c r="P227" s="8">
        <f t="shared" si="78"/>
        <v>-6.1553455851576011E-2</v>
      </c>
      <c r="Q227" s="8">
        <f t="shared" si="79"/>
        <v>-2.3307436182020025E-2</v>
      </c>
      <c r="R227" s="8">
        <f t="shared" si="80"/>
        <v>-2.9473684210526208E-2</v>
      </c>
      <c r="S227" s="8">
        <f t="shared" si="81"/>
        <v>-3.1496062992126039E-2</v>
      </c>
      <c r="T227" s="8">
        <f t="shared" si="82"/>
        <v>-2.8571428571428692E-2</v>
      </c>
      <c r="U227" s="8">
        <f t="shared" si="83"/>
        <v>-1.4147586957431679E-2</v>
      </c>
      <c r="V227" s="8">
        <f t="shared" si="84"/>
        <v>5.8180125669071714E-3</v>
      </c>
      <c r="W227" s="8">
        <f t="shared" si="85"/>
        <v>-6.6061106523534141E-2</v>
      </c>
      <c r="X227" s="8">
        <f t="shared" si="86"/>
        <v>5.2592290988056511E-2</v>
      </c>
      <c r="Y227" s="8">
        <f t="shared" si="87"/>
        <v>-5.6303136084679961E-2</v>
      </c>
      <c r="Z227" s="8">
        <f t="shared" si="88"/>
        <v>5.8180125669071714E-3</v>
      </c>
      <c r="AB227" s="26">
        <f t="shared" si="89"/>
        <v>-8.243068006149426E-2</v>
      </c>
      <c r="AC227" s="26">
        <f t="shared" si="90"/>
        <v>-6.4070225870152611E-2</v>
      </c>
      <c r="AD227" s="26">
        <f t="shared" si="91"/>
        <v>-2.5599644505470968E-2</v>
      </c>
      <c r="AE227" s="26">
        <f t="shared" si="92"/>
        <v>-3.1686443483035523E-2</v>
      </c>
      <c r="AF227" s="26">
        <f t="shared" si="93"/>
        <v>-3.3677172403570814E-2</v>
      </c>
      <c r="AG227" s="26">
        <f t="shared" si="94"/>
        <v>-3.0749430542350301E-2</v>
      </c>
      <c r="AH227" s="26">
        <f t="shared" si="95"/>
        <v>-1.9490967002492084E-2</v>
      </c>
      <c r="AI227" s="26">
        <f t="shared" si="96"/>
        <v>-6.5837535621302082E-3</v>
      </c>
      <c r="AJ227" s="26">
        <f t="shared" si="97"/>
        <v>-7.6290312495176427E-2</v>
      </c>
      <c r="AK227" s="26">
        <f t="shared" si="98"/>
        <v>5.4159206269927929E-2</v>
      </c>
      <c r="AL227" s="26">
        <f t="shared" si="99"/>
        <v>-5.2778900970924254E-2</v>
      </c>
      <c r="AM227" s="26">
        <f t="shared" si="100"/>
        <v>-6.5837535621302082E-3</v>
      </c>
    </row>
    <row r="228" spans="1:39" x14ac:dyDescent="0.2">
      <c r="A228" s="5">
        <v>32263</v>
      </c>
      <c r="B228" s="14">
        <v>6.2449562271999994</v>
      </c>
      <c r="C228" s="14">
        <v>7.3090909091</v>
      </c>
      <c r="D228" s="1">
        <v>8.7999999999999989</v>
      </c>
      <c r="E228" s="1">
        <v>9.2200000000000006</v>
      </c>
      <c r="F228" s="1">
        <v>9.84</v>
      </c>
      <c r="G228" s="1">
        <v>10.199999999999999</v>
      </c>
      <c r="H228" s="1">
        <v>235.53</v>
      </c>
      <c r="I228" s="1">
        <v>345.76</v>
      </c>
      <c r="J228" s="1">
        <v>11.31</v>
      </c>
      <c r="K228" s="1">
        <v>155.10999999999999</v>
      </c>
      <c r="L228" s="1">
        <v>167.60999999999999</v>
      </c>
      <c r="M228">
        <f t="shared" si="76"/>
        <v>691.52</v>
      </c>
      <c r="O228" s="8">
        <f t="shared" si="77"/>
        <v>1.4411201540215135E-2</v>
      </c>
      <c r="P228" s="8">
        <f t="shared" si="78"/>
        <v>5.6153755043462539E-2</v>
      </c>
      <c r="Q228" s="8">
        <f t="shared" si="79"/>
        <v>3.4090909090909172E-2</v>
      </c>
      <c r="R228" s="8">
        <f t="shared" si="80"/>
        <v>2.3861171366594158E-2</v>
      </c>
      <c r="S228" s="8">
        <f t="shared" si="81"/>
        <v>1.1178861788617933E-2</v>
      </c>
      <c r="T228" s="8">
        <f t="shared" si="82"/>
        <v>9.8039215686274161E-3</v>
      </c>
      <c r="U228" s="8">
        <f t="shared" si="83"/>
        <v>5.0227147284846785E-2</v>
      </c>
      <c r="V228" s="8">
        <f t="shared" si="84"/>
        <v>-6.5074039796390037E-3</v>
      </c>
      <c r="W228" s="8">
        <f t="shared" si="85"/>
        <v>0.22988505747126431</v>
      </c>
      <c r="X228" s="8">
        <f t="shared" si="86"/>
        <v>-5.0738185803623215E-2</v>
      </c>
      <c r="Y228" s="8">
        <f t="shared" si="87"/>
        <v>4.116699480937891E-2</v>
      </c>
      <c r="Z228" s="8">
        <f t="shared" si="88"/>
        <v>-6.5074039796390037E-3</v>
      </c>
      <c r="AB228" s="26">
        <f t="shared" si="89"/>
        <v>9.8902770477900821E-3</v>
      </c>
      <c r="AC228" s="26">
        <f t="shared" si="90"/>
        <v>5.3636985024885946E-2</v>
      </c>
      <c r="AD228" s="26">
        <f t="shared" si="91"/>
        <v>3.1798700767458228E-2</v>
      </c>
      <c r="AE228" s="26">
        <f t="shared" si="92"/>
        <v>2.1648412094084839E-2</v>
      </c>
      <c r="AF228" s="26">
        <f t="shared" si="93"/>
        <v>8.9977523771731602E-3</v>
      </c>
      <c r="AG228" s="26">
        <f t="shared" si="94"/>
        <v>7.6259195977058068E-3</v>
      </c>
      <c r="AH228" s="26">
        <f t="shared" si="95"/>
        <v>4.4883767239786376E-2</v>
      </c>
      <c r="AI228" s="26">
        <f t="shared" si="96"/>
        <v>-1.8909170108676383E-2</v>
      </c>
      <c r="AJ228" s="26">
        <f t="shared" si="97"/>
        <v>0.21965585149962202</v>
      </c>
      <c r="AK228" s="26">
        <f t="shared" si="98"/>
        <v>-4.9171270521751798E-2</v>
      </c>
      <c r="AL228" s="26">
        <f t="shared" si="99"/>
        <v>4.4691229923134616E-2</v>
      </c>
      <c r="AM228" s="26">
        <f t="shared" si="100"/>
        <v>-1.8909170108676383E-2</v>
      </c>
    </row>
    <row r="229" spans="1:39" x14ac:dyDescent="0.2">
      <c r="A229" s="5">
        <v>32294</v>
      </c>
      <c r="B229" s="14">
        <v>6.3349535499999998</v>
      </c>
      <c r="C229" s="14">
        <v>7.7195238096000001</v>
      </c>
      <c r="D229" s="1">
        <v>9.1</v>
      </c>
      <c r="E229" s="1">
        <v>9.44</v>
      </c>
      <c r="F229" s="1">
        <v>9.9499999999999993</v>
      </c>
      <c r="G229" s="1">
        <v>10.299999999999999</v>
      </c>
      <c r="H229" s="1">
        <v>247.35999999999999</v>
      </c>
      <c r="I229" s="1">
        <v>343.51</v>
      </c>
      <c r="J229" s="1">
        <v>13.91</v>
      </c>
      <c r="K229" s="1">
        <v>147.23999999999998</v>
      </c>
      <c r="L229" s="1">
        <v>174.51</v>
      </c>
      <c r="M229">
        <f t="shared" si="76"/>
        <v>687.02</v>
      </c>
      <c r="O229" s="8">
        <f t="shared" si="77"/>
        <v>1.0995799408821227E-2</v>
      </c>
      <c r="P229" s="8">
        <f t="shared" si="78"/>
        <v>1.1658750231209325E-2</v>
      </c>
      <c r="Q229" s="8">
        <f t="shared" si="79"/>
        <v>4.395604395604602E-3</v>
      </c>
      <c r="R229" s="8">
        <f t="shared" si="80"/>
        <v>6.3559322033899246E-3</v>
      </c>
      <c r="S229" s="8">
        <f t="shared" si="81"/>
        <v>2.0100502512563345E-3</v>
      </c>
      <c r="T229" s="8">
        <f t="shared" si="82"/>
        <v>4.8543689320388328E-3</v>
      </c>
      <c r="U229" s="8">
        <f t="shared" si="83"/>
        <v>1.4108990944372568E-2</v>
      </c>
      <c r="V229" s="8">
        <f t="shared" si="84"/>
        <v>1.1644493610084128E-2</v>
      </c>
      <c r="W229" s="8">
        <f t="shared" si="85"/>
        <v>-7.1890726096333069E-3</v>
      </c>
      <c r="X229" s="8">
        <f t="shared" si="86"/>
        <v>4.054604726976363E-2</v>
      </c>
      <c r="Y229" s="8">
        <f t="shared" si="87"/>
        <v>-6.1314537848833783E-2</v>
      </c>
      <c r="Z229" s="8">
        <f t="shared" si="88"/>
        <v>1.1644493610084128E-2</v>
      </c>
      <c r="AB229" s="26">
        <f t="shared" si="89"/>
        <v>6.4748749163961745E-3</v>
      </c>
      <c r="AC229" s="26">
        <f t="shared" si="90"/>
        <v>9.1419802126327318E-3</v>
      </c>
      <c r="AD229" s="26">
        <f t="shared" si="91"/>
        <v>2.103396072153658E-3</v>
      </c>
      <c r="AE229" s="26">
        <f t="shared" si="92"/>
        <v>4.1431729308806058E-3</v>
      </c>
      <c r="AF229" s="26">
        <f t="shared" si="93"/>
        <v>-1.7105916018843878E-4</v>
      </c>
      <c r="AG229" s="26">
        <f t="shared" si="94"/>
        <v>2.6763669611172235E-3</v>
      </c>
      <c r="AH229" s="26">
        <f t="shared" si="95"/>
        <v>8.765610899312163E-3</v>
      </c>
      <c r="AI229" s="26">
        <f t="shared" si="96"/>
        <v>-7.5727251895325171E-4</v>
      </c>
      <c r="AJ229" s="26">
        <f t="shared" si="97"/>
        <v>-1.7418278581275592E-2</v>
      </c>
      <c r="AK229" s="26">
        <f t="shared" si="98"/>
        <v>4.2112962551635047E-2</v>
      </c>
      <c r="AL229" s="26">
        <f t="shared" si="99"/>
        <v>-5.7790302735078077E-2</v>
      </c>
      <c r="AM229" s="26">
        <f t="shared" si="100"/>
        <v>-7.5727251895325171E-4</v>
      </c>
    </row>
    <row r="230" spans="1:39" x14ac:dyDescent="0.2">
      <c r="A230" s="5">
        <v>32324</v>
      </c>
      <c r="B230" s="14">
        <v>6.4046114285</v>
      </c>
      <c r="C230" s="14">
        <v>7.8095238095999999</v>
      </c>
      <c r="D230" s="1">
        <v>9.14</v>
      </c>
      <c r="E230" s="1">
        <v>9.5</v>
      </c>
      <c r="F230" s="1">
        <v>9.9700000000000006</v>
      </c>
      <c r="G230" s="1">
        <v>10.35</v>
      </c>
      <c r="H230" s="1">
        <v>250.85</v>
      </c>
      <c r="I230" s="1">
        <v>347.51</v>
      </c>
      <c r="J230" s="1">
        <v>13.81</v>
      </c>
      <c r="K230" s="1">
        <v>153.20999999999998</v>
      </c>
      <c r="L230" s="1">
        <v>163.81</v>
      </c>
      <c r="M230">
        <f t="shared" si="76"/>
        <v>695.02</v>
      </c>
      <c r="O230" s="8">
        <f t="shared" si="77"/>
        <v>-6.2083203101226281E-2</v>
      </c>
      <c r="P230" s="8">
        <f t="shared" si="78"/>
        <v>-6.3555986715843393E-2</v>
      </c>
      <c r="Q230" s="8">
        <f t="shared" si="79"/>
        <v>-2.7352297592997843E-2</v>
      </c>
      <c r="R230" s="8">
        <f t="shared" si="80"/>
        <v>-2.210526315789485E-2</v>
      </c>
      <c r="S230" s="8">
        <f t="shared" si="81"/>
        <v>-2.006018054162495E-2</v>
      </c>
      <c r="T230" s="8">
        <f t="shared" si="82"/>
        <v>-1.7391304347826098E-2</v>
      </c>
      <c r="U230" s="8">
        <f t="shared" si="83"/>
        <v>-5.86804863464222E-2</v>
      </c>
      <c r="V230" s="8">
        <f t="shared" si="84"/>
        <v>3.2747259071681301E-2</v>
      </c>
      <c r="W230" s="8">
        <f t="shared" si="85"/>
        <v>-0.11006517016654604</v>
      </c>
      <c r="X230" s="8">
        <f t="shared" si="86"/>
        <v>-2.6434305854709073E-2</v>
      </c>
      <c r="Y230" s="8">
        <f t="shared" si="87"/>
        <v>-6.0741102496795207E-2</v>
      </c>
      <c r="Z230" s="8">
        <f t="shared" si="88"/>
        <v>3.2747259071681301E-2</v>
      </c>
      <c r="AB230" s="26">
        <f t="shared" si="89"/>
        <v>-6.6604127593651336E-2</v>
      </c>
      <c r="AC230" s="26">
        <f t="shared" si="90"/>
        <v>-6.6072756734419993E-2</v>
      </c>
      <c r="AD230" s="26">
        <f t="shared" si="91"/>
        <v>-2.9644505916448786E-2</v>
      </c>
      <c r="AE230" s="26">
        <f t="shared" si="92"/>
        <v>-2.4318022430404169E-2</v>
      </c>
      <c r="AF230" s="26">
        <f t="shared" si="93"/>
        <v>-2.2241289953069725E-2</v>
      </c>
      <c r="AG230" s="26">
        <f t="shared" si="94"/>
        <v>-1.9569306318747707E-2</v>
      </c>
      <c r="AH230" s="26">
        <f t="shared" si="95"/>
        <v>-6.4023866391482609E-2</v>
      </c>
      <c r="AI230" s="26">
        <f t="shared" si="96"/>
        <v>2.0345492942643921E-2</v>
      </c>
      <c r="AJ230" s="26">
        <f t="shared" si="97"/>
        <v>-0.12029437613818833</v>
      </c>
      <c r="AK230" s="26">
        <f t="shared" si="98"/>
        <v>-2.4867390572837659E-2</v>
      </c>
      <c r="AL230" s="26">
        <f t="shared" si="99"/>
        <v>-5.7216867383039501E-2</v>
      </c>
      <c r="AM230" s="26">
        <f t="shared" si="100"/>
        <v>2.0345492942643921E-2</v>
      </c>
    </row>
    <row r="231" spans="1:39" x14ac:dyDescent="0.2">
      <c r="A231" s="5">
        <v>32355</v>
      </c>
      <c r="B231" s="14">
        <v>6.0069926363999997</v>
      </c>
      <c r="C231" s="14">
        <v>7.3131818180999995</v>
      </c>
      <c r="D231" s="1">
        <v>8.89</v>
      </c>
      <c r="E231" s="1">
        <v>9.2899999999999991</v>
      </c>
      <c r="F231" s="1">
        <v>9.77</v>
      </c>
      <c r="G231" s="1">
        <v>10.17</v>
      </c>
      <c r="H231" s="1">
        <v>236.13</v>
      </c>
      <c r="I231" s="1">
        <v>358.89</v>
      </c>
      <c r="J231" s="1">
        <v>12.29</v>
      </c>
      <c r="K231" s="1">
        <v>149.16</v>
      </c>
      <c r="L231" s="1">
        <v>153.85999999999999</v>
      </c>
      <c r="M231">
        <f t="shared" si="76"/>
        <v>717.78</v>
      </c>
      <c r="O231" s="8">
        <f t="shared" si="77"/>
        <v>-5.2352330697789551E-2</v>
      </c>
      <c r="P231" s="8">
        <f t="shared" si="78"/>
        <v>-1.8797226134836365E-2</v>
      </c>
      <c r="Q231" s="8">
        <f t="shared" si="79"/>
        <v>-1.7997750281214864E-2</v>
      </c>
      <c r="R231" s="8">
        <f t="shared" si="80"/>
        <v>-6.4585575888049807E-3</v>
      </c>
      <c r="S231" s="8">
        <f t="shared" si="81"/>
        <v>-1.2282497441146289E-2</v>
      </c>
      <c r="T231" s="8">
        <f t="shared" si="82"/>
        <v>1.9665683382497079E-3</v>
      </c>
      <c r="U231" s="8">
        <f t="shared" si="83"/>
        <v>7.1189598949731092E-2</v>
      </c>
      <c r="V231" s="8">
        <f t="shared" si="84"/>
        <v>7.3476552704171194E-2</v>
      </c>
      <c r="W231" s="8">
        <f t="shared" si="85"/>
        <v>-5.9397884458909589E-2</v>
      </c>
      <c r="X231" s="8">
        <f t="shared" si="86"/>
        <v>-2.3464735854116237E-3</v>
      </c>
      <c r="Y231" s="8">
        <f t="shared" si="87"/>
        <v>4.5495905368517775E-3</v>
      </c>
      <c r="Z231" s="8">
        <f t="shared" si="88"/>
        <v>7.3476552704171194E-2</v>
      </c>
      <c r="AB231" s="26">
        <f t="shared" si="89"/>
        <v>-5.6873255190214606E-2</v>
      </c>
      <c r="AC231" s="26">
        <f t="shared" si="90"/>
        <v>-2.1313996153412958E-2</v>
      </c>
      <c r="AD231" s="26">
        <f t="shared" si="91"/>
        <v>-2.0289958604665807E-2</v>
      </c>
      <c r="AE231" s="26">
        <f t="shared" si="92"/>
        <v>-8.6713168613142995E-3</v>
      </c>
      <c r="AF231" s="26">
        <f t="shared" si="93"/>
        <v>-1.4463606852591062E-2</v>
      </c>
      <c r="AG231" s="26">
        <f t="shared" si="94"/>
        <v>-2.1143363267190143E-4</v>
      </c>
      <c r="AH231" s="26">
        <f t="shared" si="95"/>
        <v>6.5846218904670684E-2</v>
      </c>
      <c r="AI231" s="26">
        <f t="shared" si="96"/>
        <v>6.1074786575133815E-2</v>
      </c>
      <c r="AJ231" s="26">
        <f t="shared" si="97"/>
        <v>-6.9627090430551875E-2</v>
      </c>
      <c r="AK231" s="26">
        <f t="shared" si="98"/>
        <v>-7.795583035402091E-4</v>
      </c>
      <c r="AL231" s="26">
        <f t="shared" si="99"/>
        <v>8.0738256506074843E-3</v>
      </c>
      <c r="AM231" s="26">
        <f t="shared" si="100"/>
        <v>6.1074786575133815E-2</v>
      </c>
    </row>
    <row r="232" spans="1:39" x14ac:dyDescent="0.2">
      <c r="A232" s="5">
        <v>32386</v>
      </c>
      <c r="B232" s="14">
        <v>5.6925125714</v>
      </c>
      <c r="C232" s="14">
        <v>7.1757142856999998</v>
      </c>
      <c r="D232" s="1">
        <v>8.73</v>
      </c>
      <c r="E232" s="1">
        <v>9.23</v>
      </c>
      <c r="F232" s="1">
        <v>9.65</v>
      </c>
      <c r="G232" s="1">
        <v>10.19</v>
      </c>
      <c r="H232" s="1">
        <v>252.94</v>
      </c>
      <c r="I232" s="1">
        <v>385.26</v>
      </c>
      <c r="J232" s="1">
        <v>11.56</v>
      </c>
      <c r="K232" s="1">
        <v>148.81</v>
      </c>
      <c r="L232" s="1">
        <v>154.56</v>
      </c>
      <c r="M232">
        <f t="shared" si="76"/>
        <v>770.52</v>
      </c>
      <c r="O232" s="8">
        <f t="shared" si="77"/>
        <v>-5.813465213105562E-2</v>
      </c>
      <c r="P232" s="8">
        <f t="shared" si="78"/>
        <v>3.9285951290144006E-2</v>
      </c>
      <c r="Q232" s="8">
        <f t="shared" si="79"/>
        <v>1.9473081328751363E-2</v>
      </c>
      <c r="R232" s="8">
        <f t="shared" si="80"/>
        <v>1.5167930660888285E-2</v>
      </c>
      <c r="S232" s="8">
        <f t="shared" si="81"/>
        <v>9.32642487046631E-3</v>
      </c>
      <c r="T232" s="8">
        <f t="shared" si="82"/>
        <v>1.9627085377820208E-3</v>
      </c>
      <c r="U232" s="8">
        <f t="shared" si="83"/>
        <v>-8.5435281094330739E-2</v>
      </c>
      <c r="V232" s="8">
        <f t="shared" si="84"/>
        <v>9.9621035145096792E-2</v>
      </c>
      <c r="W232" s="8">
        <f t="shared" si="85"/>
        <v>0.37629757785467133</v>
      </c>
      <c r="X232" s="8">
        <f t="shared" si="86"/>
        <v>-2.768631140380351E-2</v>
      </c>
      <c r="Y232" s="8">
        <f t="shared" si="87"/>
        <v>-1.2939958592134149E-3</v>
      </c>
      <c r="Z232" s="8">
        <f t="shared" si="88"/>
        <v>9.9621035145096792E-2</v>
      </c>
      <c r="AB232" s="26">
        <f t="shared" si="89"/>
        <v>-6.2655576623480674E-2</v>
      </c>
      <c r="AC232" s="26">
        <f t="shared" si="90"/>
        <v>3.6769181271567412E-2</v>
      </c>
      <c r="AD232" s="26">
        <f t="shared" si="91"/>
        <v>1.7180873005300419E-2</v>
      </c>
      <c r="AE232" s="26">
        <f t="shared" si="92"/>
        <v>1.2955171388378966E-2</v>
      </c>
      <c r="AF232" s="26">
        <f t="shared" si="93"/>
        <v>7.1453154590215371E-3</v>
      </c>
      <c r="AG232" s="26">
        <f t="shared" si="94"/>
        <v>-2.1529343313958851E-4</v>
      </c>
      <c r="AH232" s="26">
        <f t="shared" si="95"/>
        <v>-9.0778661139391148E-2</v>
      </c>
      <c r="AI232" s="26">
        <f t="shared" si="96"/>
        <v>8.721926901605942E-2</v>
      </c>
      <c r="AJ232" s="26">
        <f t="shared" si="97"/>
        <v>0.36606837188302904</v>
      </c>
      <c r="AK232" s="26">
        <f t="shared" si="98"/>
        <v>-2.6119396121932096E-2</v>
      </c>
      <c r="AL232" s="26">
        <f t="shared" si="99"/>
        <v>2.2302392545422915E-3</v>
      </c>
      <c r="AM232" s="26">
        <f t="shared" si="100"/>
        <v>8.721926901605942E-2</v>
      </c>
    </row>
    <row r="233" spans="1:39" x14ac:dyDescent="0.2">
      <c r="A233" s="5">
        <v>32416</v>
      </c>
      <c r="B233" s="14">
        <v>5.3615803333100001</v>
      </c>
      <c r="C233" s="14">
        <v>7.4576190475999997</v>
      </c>
      <c r="D233" s="1">
        <v>8.9</v>
      </c>
      <c r="E233" s="1">
        <v>9.3699999999999992</v>
      </c>
      <c r="F233" s="1">
        <v>9.74</v>
      </c>
      <c r="G233" s="1">
        <v>10.209999999999999</v>
      </c>
      <c r="H233" s="1">
        <v>231.32999999999998</v>
      </c>
      <c r="I233" s="1">
        <v>423.64</v>
      </c>
      <c r="J233" s="1">
        <v>15.91</v>
      </c>
      <c r="K233" s="1">
        <v>144.69</v>
      </c>
      <c r="L233" s="1">
        <v>154.35999999999999</v>
      </c>
      <c r="M233">
        <f t="shared" si="76"/>
        <v>847.28</v>
      </c>
      <c r="O233" s="8">
        <f t="shared" si="77"/>
        <v>-5.8162916717408031E-3</v>
      </c>
      <c r="P233" s="8">
        <f t="shared" si="78"/>
        <v>-2.8501604955056825E-3</v>
      </c>
      <c r="Q233" s="8">
        <f t="shared" si="79"/>
        <v>-3.370786516854074E-3</v>
      </c>
      <c r="R233" s="8">
        <f t="shared" si="80"/>
        <v>-3.2017075773744796E-3</v>
      </c>
      <c r="S233" s="8">
        <f t="shared" si="81"/>
        <v>-1.0266940451745254E-3</v>
      </c>
      <c r="T233" s="8">
        <f t="shared" si="82"/>
        <v>3.9177277179236469E-3</v>
      </c>
      <c r="U233" s="8">
        <f t="shared" si="83"/>
        <v>5.4727013357541265E-2</v>
      </c>
      <c r="V233" s="8">
        <f t="shared" si="84"/>
        <v>-5.4291379473137558E-2</v>
      </c>
      <c r="W233" s="8">
        <f t="shared" si="85"/>
        <v>-4.0854808296668765E-2</v>
      </c>
      <c r="X233" s="8">
        <f t="shared" si="86"/>
        <v>-2.8543783260764344E-2</v>
      </c>
      <c r="Y233" s="8">
        <f t="shared" si="87"/>
        <v>5.862917854366434E-2</v>
      </c>
      <c r="Z233" s="8">
        <f t="shared" si="88"/>
        <v>-5.4291379473137558E-2</v>
      </c>
      <c r="AB233" s="26">
        <f t="shared" si="89"/>
        <v>-1.0337216164165856E-2</v>
      </c>
      <c r="AC233" s="26">
        <f t="shared" si="90"/>
        <v>-5.3669305140822765E-3</v>
      </c>
      <c r="AD233" s="26">
        <f t="shared" si="91"/>
        <v>-5.6629948403050176E-3</v>
      </c>
      <c r="AE233" s="26">
        <f t="shared" si="92"/>
        <v>-5.4144668498837985E-3</v>
      </c>
      <c r="AF233" s="26">
        <f t="shared" si="93"/>
        <v>-3.2078034566192988E-3</v>
      </c>
      <c r="AG233" s="26">
        <f t="shared" si="94"/>
        <v>1.7397257470020376E-3</v>
      </c>
      <c r="AH233" s="26">
        <f t="shared" si="95"/>
        <v>4.9383633312480857E-2</v>
      </c>
      <c r="AI233" s="26">
        <f t="shared" si="96"/>
        <v>-6.669314560217493E-2</v>
      </c>
      <c r="AJ233" s="26">
        <f t="shared" si="97"/>
        <v>-5.1084014268311051E-2</v>
      </c>
      <c r="AK233" s="26">
        <f t="shared" si="98"/>
        <v>-2.697686797889293E-2</v>
      </c>
      <c r="AL233" s="26">
        <f t="shared" si="99"/>
        <v>6.2153413657420047E-2</v>
      </c>
      <c r="AM233" s="26">
        <f t="shared" si="100"/>
        <v>-6.669314560217493E-2</v>
      </c>
    </row>
    <row r="234" spans="1:39" x14ac:dyDescent="0.2">
      <c r="A234" s="5">
        <v>32447</v>
      </c>
      <c r="B234" s="14">
        <v>5.3303958182699995</v>
      </c>
      <c r="C234" s="14">
        <v>7.4363636363999994</v>
      </c>
      <c r="D234" s="1">
        <v>8.8699999999999992</v>
      </c>
      <c r="E234" s="1">
        <v>9.34</v>
      </c>
      <c r="F234" s="1">
        <v>9.73</v>
      </c>
      <c r="G234" s="1">
        <v>10.25</v>
      </c>
      <c r="H234" s="1">
        <v>243.98999999999998</v>
      </c>
      <c r="I234" s="1">
        <v>400.64</v>
      </c>
      <c r="J234" s="1">
        <v>15.26</v>
      </c>
      <c r="K234" s="1">
        <v>140.56</v>
      </c>
      <c r="L234" s="1">
        <v>163.41</v>
      </c>
      <c r="M234">
        <f t="shared" si="76"/>
        <v>801.28</v>
      </c>
      <c r="O234" s="8">
        <f t="shared" si="77"/>
        <v>3.3217550755445746E-2</v>
      </c>
      <c r="P234" s="8">
        <f t="shared" si="78"/>
        <v>-2.3641673457097001E-2</v>
      </c>
      <c r="Q234" s="8">
        <f t="shared" si="79"/>
        <v>-2.0293122886133053E-2</v>
      </c>
      <c r="R234" s="8">
        <f t="shared" si="80"/>
        <v>-1.3918629550321304E-2</v>
      </c>
      <c r="S234" s="8">
        <f t="shared" si="81"/>
        <v>-2.1582733812949728E-2</v>
      </c>
      <c r="T234" s="8">
        <f t="shared" si="82"/>
        <v>-1.6585365853658551E-2</v>
      </c>
      <c r="U234" s="8">
        <f t="shared" si="83"/>
        <v>2.1476290011885668E-2</v>
      </c>
      <c r="V234" s="8">
        <f t="shared" si="84"/>
        <v>-2.8404552715654896E-2</v>
      </c>
      <c r="W234" s="8">
        <f t="shared" si="85"/>
        <v>-3.6041939711664583E-2</v>
      </c>
      <c r="X234" s="8">
        <f t="shared" si="86"/>
        <v>1.9920318725099584E-2</v>
      </c>
      <c r="Y234" s="8">
        <f t="shared" si="87"/>
        <v>-8.2614283091609897E-3</v>
      </c>
      <c r="Z234" s="8">
        <f t="shared" si="88"/>
        <v>-2.8404552715654896E-2</v>
      </c>
      <c r="AB234" s="26">
        <f t="shared" si="89"/>
        <v>2.8696626263020691E-2</v>
      </c>
      <c r="AC234" s="26">
        <f t="shared" si="90"/>
        <v>-2.6158443475673594E-2</v>
      </c>
      <c r="AD234" s="26">
        <f t="shared" si="91"/>
        <v>-2.2585331209583996E-2</v>
      </c>
      <c r="AE234" s="26">
        <f t="shared" si="92"/>
        <v>-1.6131388822830623E-2</v>
      </c>
      <c r="AF234" s="26">
        <f t="shared" si="93"/>
        <v>-2.3763843224394503E-2</v>
      </c>
      <c r="AG234" s="26">
        <f t="shared" si="94"/>
        <v>-1.8763367824580161E-2</v>
      </c>
      <c r="AH234" s="26">
        <f t="shared" si="95"/>
        <v>1.6132909966825263E-2</v>
      </c>
      <c r="AI234" s="26">
        <f t="shared" si="96"/>
        <v>-4.0806318844692276E-2</v>
      </c>
      <c r="AJ234" s="26">
        <f t="shared" si="97"/>
        <v>-4.6271145683306869E-2</v>
      </c>
      <c r="AK234" s="26">
        <f t="shared" si="98"/>
        <v>2.1487234006970998E-2</v>
      </c>
      <c r="AL234" s="26">
        <f t="shared" si="99"/>
        <v>-4.7371931954052829E-3</v>
      </c>
      <c r="AM234" s="26">
        <f t="shared" si="100"/>
        <v>-4.0806318844692276E-2</v>
      </c>
    </row>
    <row r="235" spans="1:39" x14ac:dyDescent="0.2">
      <c r="A235" s="5">
        <v>32477</v>
      </c>
      <c r="B235" s="14">
        <v>5.5074585119099995</v>
      </c>
      <c r="C235" s="14">
        <v>7.2605555555999999</v>
      </c>
      <c r="D235" s="1">
        <v>8.69</v>
      </c>
      <c r="E235" s="1">
        <v>9.2099999999999991</v>
      </c>
      <c r="F235" s="1">
        <v>9.52</v>
      </c>
      <c r="G235" s="1">
        <v>10.08</v>
      </c>
      <c r="H235" s="1">
        <v>249.23</v>
      </c>
      <c r="I235" s="1">
        <v>389.26</v>
      </c>
      <c r="J235" s="1">
        <v>14.709999999999999</v>
      </c>
      <c r="K235" s="1">
        <v>143.35999999999999</v>
      </c>
      <c r="L235" s="1">
        <v>162.06</v>
      </c>
      <c r="M235">
        <f t="shared" si="76"/>
        <v>778.52</v>
      </c>
      <c r="O235" s="8">
        <f t="shared" si="77"/>
        <v>3.3785429574751502E-2</v>
      </c>
      <c r="P235" s="8">
        <f t="shared" si="78"/>
        <v>-1.8983159325004384E-2</v>
      </c>
      <c r="Q235" s="8">
        <f t="shared" si="79"/>
        <v>-2.1864211737629424E-2</v>
      </c>
      <c r="R235" s="8">
        <f t="shared" si="80"/>
        <v>-1.9543973941368087E-2</v>
      </c>
      <c r="S235" s="8">
        <f t="shared" si="81"/>
        <v>-1.0504201680672232E-2</v>
      </c>
      <c r="T235" s="8">
        <f t="shared" si="82"/>
        <v>-9.9206349206348854E-3</v>
      </c>
      <c r="U235" s="8">
        <f t="shared" si="83"/>
        <v>-2.8287124342976422E-2</v>
      </c>
      <c r="V235" s="8">
        <f t="shared" si="84"/>
        <v>4.4957098083542313E-3</v>
      </c>
      <c r="W235" s="8">
        <f t="shared" si="85"/>
        <v>3.7389530931339232E-2</v>
      </c>
      <c r="X235" s="8">
        <f t="shared" si="86"/>
        <v>3.41796875E-2</v>
      </c>
      <c r="Y235" s="8">
        <f t="shared" si="87"/>
        <v>-2.3139577934098488E-2</v>
      </c>
      <c r="Z235" s="8">
        <f t="shared" si="88"/>
        <v>4.4957098083542313E-3</v>
      </c>
      <c r="AB235" s="26">
        <f t="shared" si="89"/>
        <v>2.9264505082326447E-2</v>
      </c>
      <c r="AC235" s="26">
        <f t="shared" si="90"/>
        <v>-2.1499929343580977E-2</v>
      </c>
      <c r="AD235" s="26">
        <f t="shared" si="91"/>
        <v>-2.4156420061080368E-2</v>
      </c>
      <c r="AE235" s="26">
        <f t="shared" si="92"/>
        <v>-2.1756733213877406E-2</v>
      </c>
      <c r="AF235" s="26">
        <f t="shared" si="93"/>
        <v>-1.2685311092117004E-2</v>
      </c>
      <c r="AG235" s="26">
        <f t="shared" si="94"/>
        <v>-1.2098636891556495E-2</v>
      </c>
      <c r="AH235" s="26">
        <f t="shared" si="95"/>
        <v>-3.363050438803683E-2</v>
      </c>
      <c r="AI235" s="26">
        <f t="shared" si="96"/>
        <v>-7.9060563206831483E-3</v>
      </c>
      <c r="AJ235" s="26">
        <f t="shared" si="97"/>
        <v>2.7160324959696946E-2</v>
      </c>
      <c r="AK235" s="26">
        <f t="shared" si="98"/>
        <v>3.5746602781871417E-2</v>
      </c>
      <c r="AL235" s="26">
        <f t="shared" si="99"/>
        <v>-1.9615342820342781E-2</v>
      </c>
      <c r="AM235" s="26">
        <f t="shared" si="100"/>
        <v>-7.9060563206831483E-3</v>
      </c>
    </row>
    <row r="236" spans="1:39" x14ac:dyDescent="0.2">
      <c r="A236" s="5">
        <v>32508</v>
      </c>
      <c r="B236" s="14">
        <v>5.6935303635999999</v>
      </c>
      <c r="C236" s="14">
        <v>7.1227272726999997</v>
      </c>
      <c r="D236" s="1">
        <v>8.5</v>
      </c>
      <c r="E236" s="1">
        <v>9.0299999999999994</v>
      </c>
      <c r="F236" s="1">
        <v>9.42</v>
      </c>
      <c r="G236" s="1">
        <v>9.98</v>
      </c>
      <c r="H236" s="1">
        <v>242.17999999999998</v>
      </c>
      <c r="I236" s="1">
        <v>391.01</v>
      </c>
      <c r="J236" s="1">
        <v>15.26</v>
      </c>
      <c r="K236" s="1">
        <v>148.26</v>
      </c>
      <c r="L236" s="1">
        <v>158.31</v>
      </c>
      <c r="M236">
        <f t="shared" si="76"/>
        <v>782.02</v>
      </c>
      <c r="O236" s="8">
        <f t="shared" si="77"/>
        <v>-1.8522139492608281E-2</v>
      </c>
      <c r="P236" s="8">
        <f t="shared" si="78"/>
        <v>-3.9629865947822251E-3</v>
      </c>
      <c r="Q236" s="8">
        <f t="shared" si="79"/>
        <v>-1.5294117647058902E-2</v>
      </c>
      <c r="R236" s="8">
        <f t="shared" si="80"/>
        <v>-1.7718715393133966E-2</v>
      </c>
      <c r="S236" s="8">
        <f t="shared" si="81"/>
        <v>-1.9108280254777066E-2</v>
      </c>
      <c r="T236" s="8">
        <f t="shared" si="82"/>
        <v>-2.5050100200400771E-2</v>
      </c>
      <c r="U236" s="8">
        <f t="shared" si="83"/>
        <v>0.13176149971095885</v>
      </c>
      <c r="V236" s="8">
        <f t="shared" si="84"/>
        <v>3.4219073680979983E-2</v>
      </c>
      <c r="W236" s="8">
        <f t="shared" si="85"/>
        <v>0.16055045871559637</v>
      </c>
      <c r="X236" s="8">
        <f t="shared" si="86"/>
        <v>2.1246458923512845E-2</v>
      </c>
      <c r="Y236" s="8">
        <f t="shared" si="87"/>
        <v>-2.9372749668372222E-2</v>
      </c>
      <c r="Z236" s="8">
        <f t="shared" si="88"/>
        <v>3.4219073680979983E-2</v>
      </c>
      <c r="AB236" s="26">
        <f t="shared" si="89"/>
        <v>-2.3043063985033335E-2</v>
      </c>
      <c r="AC236" s="26">
        <f t="shared" si="90"/>
        <v>-6.4797566133588192E-3</v>
      </c>
      <c r="AD236" s="26">
        <f t="shared" si="91"/>
        <v>-1.7586325970509846E-2</v>
      </c>
      <c r="AE236" s="26">
        <f t="shared" si="92"/>
        <v>-1.9931474665643285E-2</v>
      </c>
      <c r="AF236" s="26">
        <f t="shared" si="93"/>
        <v>-2.128938966622184E-2</v>
      </c>
      <c r="AG236" s="26">
        <f t="shared" si="94"/>
        <v>-2.722810217132238E-2</v>
      </c>
      <c r="AH236" s="26">
        <f t="shared" si="95"/>
        <v>0.12641811966589844</v>
      </c>
      <c r="AI236" s="26">
        <f t="shared" si="96"/>
        <v>2.1817307551942604E-2</v>
      </c>
      <c r="AJ236" s="26">
        <f t="shared" si="97"/>
        <v>0.15032125274395408</v>
      </c>
      <c r="AK236" s="26">
        <f t="shared" si="98"/>
        <v>2.2813374205384259E-2</v>
      </c>
      <c r="AL236" s="26">
        <f t="shared" si="99"/>
        <v>-2.5848514554616515E-2</v>
      </c>
      <c r="AM236" s="26">
        <f t="shared" si="100"/>
        <v>2.1817307551942604E-2</v>
      </c>
    </row>
    <row r="237" spans="1:39" x14ac:dyDescent="0.2">
      <c r="A237" s="5">
        <v>32539</v>
      </c>
      <c r="B237" s="14">
        <v>5.5880739999999998</v>
      </c>
      <c r="C237" s="14">
        <v>7.0945</v>
      </c>
      <c r="D237" s="1">
        <v>8.3699999999999992</v>
      </c>
      <c r="E237" s="1">
        <v>8.8699999999999992</v>
      </c>
      <c r="F237" s="1">
        <v>9.24</v>
      </c>
      <c r="G237" s="1">
        <v>9.73</v>
      </c>
      <c r="H237" s="1">
        <v>274.08999999999997</v>
      </c>
      <c r="I237" s="1">
        <v>404.39</v>
      </c>
      <c r="J237" s="1">
        <v>17.71</v>
      </c>
      <c r="K237" s="1">
        <v>151.41</v>
      </c>
      <c r="L237" s="1">
        <v>153.66</v>
      </c>
      <c r="M237">
        <f t="shared" si="76"/>
        <v>808.78</v>
      </c>
      <c r="O237" s="8">
        <f t="shared" si="77"/>
        <v>3.1098634985864626E-2</v>
      </c>
      <c r="P237" s="8">
        <f t="shared" si="78"/>
        <v>2.3402116555077956E-2</v>
      </c>
      <c r="Q237" s="8">
        <f t="shared" si="79"/>
        <v>2.389486260454099E-3</v>
      </c>
      <c r="R237" s="8">
        <f t="shared" si="80"/>
        <v>2.2547914317927464E-3</v>
      </c>
      <c r="S237" s="8">
        <f t="shared" si="81"/>
        <v>-3.2467532467533866E-3</v>
      </c>
      <c r="T237" s="8">
        <f t="shared" si="82"/>
        <v>-7.1942446043166131E-3</v>
      </c>
      <c r="U237" s="8">
        <f t="shared" si="83"/>
        <v>3.6922178846364284E-2</v>
      </c>
      <c r="V237" s="8">
        <f t="shared" si="84"/>
        <v>2.7696036004847269E-3</v>
      </c>
      <c r="W237" s="8">
        <f t="shared" si="85"/>
        <v>4.7995482778091514E-2</v>
      </c>
      <c r="X237" s="8">
        <f t="shared" si="86"/>
        <v>2.113466745921655E-2</v>
      </c>
      <c r="Y237" s="8">
        <f t="shared" si="87"/>
        <v>-2.4729923207080784E-3</v>
      </c>
      <c r="Z237" s="8">
        <f t="shared" si="88"/>
        <v>2.7696036004847269E-3</v>
      </c>
      <c r="AB237" s="26">
        <f t="shared" si="89"/>
        <v>2.6577710493439571E-2</v>
      </c>
      <c r="AC237" s="26">
        <f t="shared" si="90"/>
        <v>2.0885346536501363E-2</v>
      </c>
      <c r="AD237" s="26">
        <f t="shared" si="91"/>
        <v>9.7277937003154968E-5</v>
      </c>
      <c r="AE237" s="26">
        <f t="shared" si="92"/>
        <v>4.2032159283428034E-5</v>
      </c>
      <c r="AF237" s="26">
        <f t="shared" si="93"/>
        <v>-5.4278626581981595E-3</v>
      </c>
      <c r="AG237" s="26">
        <f t="shared" si="94"/>
        <v>-9.3722465752382224E-3</v>
      </c>
      <c r="AH237" s="26">
        <f t="shared" si="95"/>
        <v>3.1578798801303876E-2</v>
      </c>
      <c r="AI237" s="26">
        <f t="shared" si="96"/>
        <v>-9.6321625285526527E-3</v>
      </c>
      <c r="AJ237" s="26">
        <f t="shared" si="97"/>
        <v>3.7766276806449228E-2</v>
      </c>
      <c r="AK237" s="26">
        <f t="shared" si="98"/>
        <v>2.2701582741087963E-2</v>
      </c>
      <c r="AL237" s="26">
        <f t="shared" si="99"/>
        <v>1.051242793047628E-3</v>
      </c>
      <c r="AM237" s="26">
        <f t="shared" si="100"/>
        <v>-9.6321625285526527E-3</v>
      </c>
    </row>
    <row r="238" spans="1:39" x14ac:dyDescent="0.2">
      <c r="A238" s="5">
        <v>32567</v>
      </c>
      <c r="B238" s="14">
        <v>5.7618554735999998</v>
      </c>
      <c r="C238" s="14">
        <v>7.2605263159</v>
      </c>
      <c r="D238" s="1">
        <v>8.39</v>
      </c>
      <c r="E238" s="1">
        <v>8.89</v>
      </c>
      <c r="F238" s="1">
        <v>9.2099999999999991</v>
      </c>
      <c r="G238" s="1">
        <v>9.66</v>
      </c>
      <c r="H238" s="1">
        <v>284.20999999999998</v>
      </c>
      <c r="I238" s="1">
        <v>405.51</v>
      </c>
      <c r="J238" s="1">
        <v>18.560000000000002</v>
      </c>
      <c r="K238" s="1">
        <v>154.60999999999999</v>
      </c>
      <c r="L238" s="1">
        <v>153.28</v>
      </c>
      <c r="M238">
        <f t="shared" si="76"/>
        <v>811.02</v>
      </c>
      <c r="O238" s="8">
        <f t="shared" si="77"/>
        <v>-3.4405283316851776E-4</v>
      </c>
      <c r="P238" s="8">
        <f t="shared" si="78"/>
        <v>-2.603051373646359E-4</v>
      </c>
      <c r="Q238" s="8">
        <f t="shared" si="79"/>
        <v>-2.3837902264601807E-3</v>
      </c>
      <c r="R238" s="8">
        <f t="shared" si="80"/>
        <v>-4.4994375703037992E-3</v>
      </c>
      <c r="S238" s="8">
        <f t="shared" si="81"/>
        <v>-7.6004343105319228E-3</v>
      </c>
      <c r="T238" s="8">
        <f t="shared" si="82"/>
        <v>-4.1407867494824835E-3</v>
      </c>
      <c r="U238" s="8">
        <f t="shared" si="83"/>
        <v>2.6388937757292119E-2</v>
      </c>
      <c r="V238" s="8">
        <f t="shared" si="84"/>
        <v>3.4524426031417255E-2</v>
      </c>
      <c r="W238" s="8">
        <f t="shared" si="85"/>
        <v>-0.11045258620689657</v>
      </c>
      <c r="X238" s="8">
        <f t="shared" si="86"/>
        <v>3.9454110342151294E-2</v>
      </c>
      <c r="Y238" s="8">
        <f t="shared" si="87"/>
        <v>-4.9517223382046005E-2</v>
      </c>
      <c r="Z238" s="8">
        <f t="shared" si="88"/>
        <v>3.4524426031417255E-2</v>
      </c>
      <c r="AB238" s="26">
        <f t="shared" si="89"/>
        <v>-4.8649773255935707E-3</v>
      </c>
      <c r="AC238" s="26">
        <f t="shared" si="90"/>
        <v>-2.7770751559412299E-3</v>
      </c>
      <c r="AD238" s="26">
        <f t="shared" si="91"/>
        <v>-4.6759985499111242E-3</v>
      </c>
      <c r="AE238" s="26">
        <f t="shared" si="92"/>
        <v>-6.712196842813118E-3</v>
      </c>
      <c r="AF238" s="26">
        <f t="shared" si="93"/>
        <v>-9.7815437219766956E-3</v>
      </c>
      <c r="AG238" s="26">
        <f t="shared" si="94"/>
        <v>-6.3187887204040928E-3</v>
      </c>
      <c r="AH238" s="26">
        <f t="shared" si="95"/>
        <v>2.1045557712231714E-2</v>
      </c>
      <c r="AI238" s="26">
        <f t="shared" si="96"/>
        <v>2.2122659902379875E-2</v>
      </c>
      <c r="AJ238" s="26">
        <f t="shared" si="97"/>
        <v>-0.12068179217853886</v>
      </c>
      <c r="AK238" s="26">
        <f t="shared" si="98"/>
        <v>4.1021025624022711E-2</v>
      </c>
      <c r="AL238" s="26">
        <f t="shared" si="99"/>
        <v>-4.5992988268290298E-2</v>
      </c>
      <c r="AM238" s="26">
        <f t="shared" si="100"/>
        <v>2.2122659902379875E-2</v>
      </c>
    </row>
    <row r="239" spans="1:39" x14ac:dyDescent="0.2">
      <c r="A239" s="5">
        <v>32598</v>
      </c>
      <c r="B239" s="14">
        <v>5.7598730909000002</v>
      </c>
      <c r="C239" s="14">
        <v>7.2586363636</v>
      </c>
      <c r="D239" s="1">
        <v>8.3699999999999992</v>
      </c>
      <c r="E239" s="1">
        <v>8.85</v>
      </c>
      <c r="F239" s="1">
        <v>9.14</v>
      </c>
      <c r="G239" s="1">
        <v>9.6199999999999992</v>
      </c>
      <c r="H239" s="1">
        <v>291.70999999999998</v>
      </c>
      <c r="I239" s="1">
        <v>419.51</v>
      </c>
      <c r="J239" s="1">
        <v>16.510000000000002</v>
      </c>
      <c r="K239" s="1">
        <v>160.70999999999998</v>
      </c>
      <c r="L239" s="1">
        <v>145.69</v>
      </c>
      <c r="M239">
        <f t="shared" si="76"/>
        <v>839.02</v>
      </c>
      <c r="O239" s="8">
        <f t="shared" si="77"/>
        <v>8.0455979964582092E-3</v>
      </c>
      <c r="P239" s="8">
        <f t="shared" si="78"/>
        <v>0.10666201480797377</v>
      </c>
      <c r="Q239" s="8">
        <f t="shared" si="79"/>
        <v>5.8542413381122982E-2</v>
      </c>
      <c r="R239" s="8">
        <f t="shared" si="80"/>
        <v>3.5028248587570587E-2</v>
      </c>
      <c r="S239" s="8">
        <f t="shared" si="81"/>
        <v>2.5164113785557829E-2</v>
      </c>
      <c r="T239" s="8">
        <f t="shared" si="82"/>
        <v>4.4698544698544618E-2</v>
      </c>
      <c r="U239" s="8">
        <f t="shared" si="83"/>
        <v>-1.1449727469061699E-2</v>
      </c>
      <c r="V239" s="8">
        <f t="shared" si="84"/>
        <v>7.9259135658267921E-2</v>
      </c>
      <c r="W239" s="8">
        <f t="shared" si="85"/>
        <v>0.13930950938824949</v>
      </c>
      <c r="X239" s="8">
        <f t="shared" si="86"/>
        <v>3.3289776616265421E-2</v>
      </c>
      <c r="Y239" s="8">
        <f t="shared" si="87"/>
        <v>-3.4388084288557996E-2</v>
      </c>
      <c r="Z239" s="8">
        <f t="shared" si="88"/>
        <v>7.9259135658267921E-2</v>
      </c>
      <c r="AB239" s="26">
        <f t="shared" si="89"/>
        <v>3.5246735040331562E-3</v>
      </c>
      <c r="AC239" s="26">
        <f t="shared" si="90"/>
        <v>0.10414524478939717</v>
      </c>
      <c r="AD239" s="26">
        <f t="shared" si="91"/>
        <v>5.6250205057672038E-2</v>
      </c>
      <c r="AE239" s="26">
        <f t="shared" si="92"/>
        <v>3.2815489315061272E-2</v>
      </c>
      <c r="AF239" s="26">
        <f t="shared" si="93"/>
        <v>2.2983004374113054E-2</v>
      </c>
      <c r="AG239" s="26">
        <f t="shared" si="94"/>
        <v>4.2520542727623012E-2</v>
      </c>
      <c r="AH239" s="26">
        <f t="shared" si="95"/>
        <v>-1.6793107514122104E-2</v>
      </c>
      <c r="AI239" s="26">
        <f t="shared" si="96"/>
        <v>6.6857369529230548E-2</v>
      </c>
      <c r="AJ239" s="26">
        <f t="shared" si="97"/>
        <v>0.1290803034166072</v>
      </c>
      <c r="AK239" s="26">
        <f t="shared" si="98"/>
        <v>3.4856691898136838E-2</v>
      </c>
      <c r="AL239" s="26">
        <f t="shared" si="99"/>
        <v>-3.0863849174802289E-2</v>
      </c>
      <c r="AM239" s="26">
        <f t="shared" si="100"/>
        <v>6.6857369529230548E-2</v>
      </c>
    </row>
    <row r="240" spans="1:39" x14ac:dyDescent="0.2">
      <c r="A240" s="5">
        <v>32628</v>
      </c>
      <c r="B240" s="14">
        <v>5.8062147142999994</v>
      </c>
      <c r="C240" s="14">
        <v>8.0328571428999993</v>
      </c>
      <c r="D240" s="1">
        <v>8.86</v>
      </c>
      <c r="E240" s="1">
        <v>9.16</v>
      </c>
      <c r="F240" s="1">
        <v>9.3699999999999992</v>
      </c>
      <c r="G240" s="1">
        <v>10.049999999999999</v>
      </c>
      <c r="H240" s="1">
        <v>288.37</v>
      </c>
      <c r="I240" s="1">
        <v>452.76</v>
      </c>
      <c r="J240" s="1">
        <v>18.810000000000002</v>
      </c>
      <c r="K240" s="1">
        <v>166.06</v>
      </c>
      <c r="L240" s="1">
        <v>140.67999999999998</v>
      </c>
      <c r="M240">
        <f t="shared" si="76"/>
        <v>905.52</v>
      </c>
      <c r="O240" s="8">
        <f t="shared" si="77"/>
        <v>5.8896264404033616E-3</v>
      </c>
      <c r="P240" s="8">
        <f t="shared" si="78"/>
        <v>7.3466121281841712E-2</v>
      </c>
      <c r="Q240" s="8">
        <f t="shared" si="79"/>
        <v>5.4176072234763062E-2</v>
      </c>
      <c r="R240" s="8">
        <f t="shared" si="80"/>
        <v>4.8034934497816595E-2</v>
      </c>
      <c r="S240" s="8">
        <f t="shared" si="81"/>
        <v>5.0160085378868846E-2</v>
      </c>
      <c r="T240" s="8">
        <f t="shared" si="82"/>
        <v>4.6766169154228932E-2</v>
      </c>
      <c r="U240" s="8">
        <f t="shared" si="83"/>
        <v>6.0339147622845424E-3</v>
      </c>
      <c r="V240" s="8">
        <f t="shared" si="84"/>
        <v>-2.2086756780634875E-3</v>
      </c>
      <c r="W240" s="8">
        <f t="shared" si="85"/>
        <v>2.6581605528974706E-3</v>
      </c>
      <c r="X240" s="8">
        <f t="shared" si="86"/>
        <v>-1.8667951342888234E-2</v>
      </c>
      <c r="Y240" s="8">
        <f t="shared" si="87"/>
        <v>2.4381575206141592E-2</v>
      </c>
      <c r="Z240" s="8">
        <f t="shared" si="88"/>
        <v>-2.2086756780634875E-3</v>
      </c>
      <c r="AB240" s="26">
        <f t="shared" si="89"/>
        <v>1.3687019479783086E-3</v>
      </c>
      <c r="AC240" s="26">
        <f t="shared" si="90"/>
        <v>7.0949351263265112E-2</v>
      </c>
      <c r="AD240" s="26">
        <f t="shared" si="91"/>
        <v>5.1883863911312118E-2</v>
      </c>
      <c r="AE240" s="26">
        <f t="shared" si="92"/>
        <v>4.5822175225307279E-2</v>
      </c>
      <c r="AF240" s="26">
        <f t="shared" si="93"/>
        <v>4.7978975967424072E-2</v>
      </c>
      <c r="AG240" s="26">
        <f t="shared" si="94"/>
        <v>4.4588167183307326E-2</v>
      </c>
      <c r="AH240" s="26">
        <f t="shared" si="95"/>
        <v>6.9053471722413731E-4</v>
      </c>
      <c r="AI240" s="26">
        <f t="shared" si="96"/>
        <v>-1.4610441807100867E-2</v>
      </c>
      <c r="AJ240" s="26">
        <f t="shared" si="97"/>
        <v>-7.5710454187448133E-3</v>
      </c>
      <c r="AK240" s="26">
        <f t="shared" si="98"/>
        <v>-1.710103606101682E-2</v>
      </c>
      <c r="AL240" s="26">
        <f t="shared" si="99"/>
        <v>2.7905810319897299E-2</v>
      </c>
      <c r="AM240" s="26">
        <f t="shared" si="100"/>
        <v>-1.4610441807100867E-2</v>
      </c>
    </row>
    <row r="241" spans="1:39" x14ac:dyDescent="0.2">
      <c r="A241" s="5">
        <v>32659</v>
      </c>
      <c r="B241" s="14">
        <v>5.8404111499999996</v>
      </c>
      <c r="C241" s="14">
        <v>8.6229999999999993</v>
      </c>
      <c r="D241" s="1">
        <v>9.34</v>
      </c>
      <c r="E241" s="1">
        <v>9.6</v>
      </c>
      <c r="F241" s="1">
        <v>9.84</v>
      </c>
      <c r="G241" s="1">
        <v>10.52</v>
      </c>
      <c r="H241" s="1">
        <v>290.11</v>
      </c>
      <c r="I241" s="1">
        <v>451.76</v>
      </c>
      <c r="J241" s="1">
        <v>18.860000000000003</v>
      </c>
      <c r="K241" s="1">
        <v>162.95999999999998</v>
      </c>
      <c r="L241" s="1">
        <v>144.10999999999999</v>
      </c>
      <c r="M241">
        <f t="shared" si="76"/>
        <v>903.52</v>
      </c>
      <c r="O241" s="8">
        <f t="shared" si="77"/>
        <v>-1.500462685747328E-4</v>
      </c>
      <c r="P241" s="8">
        <f t="shared" si="78"/>
        <v>-2.4437814287370907E-2</v>
      </c>
      <c r="Q241" s="8">
        <f t="shared" si="79"/>
        <v>-1.0706638115631772E-3</v>
      </c>
      <c r="R241" s="8">
        <f t="shared" si="80"/>
        <v>6.2500000000000888E-3</v>
      </c>
      <c r="S241" s="8">
        <f t="shared" si="81"/>
        <v>1.5243902439024515E-2</v>
      </c>
      <c r="T241" s="8">
        <f t="shared" si="82"/>
        <v>9.5057034220524805E-4</v>
      </c>
      <c r="U241" s="8">
        <f t="shared" si="83"/>
        <v>4.7912860639067967E-2</v>
      </c>
      <c r="V241" s="8">
        <f t="shared" si="84"/>
        <v>-1.106782362316272E-2</v>
      </c>
      <c r="W241" s="8">
        <f t="shared" si="85"/>
        <v>3.9766702014846222E-2</v>
      </c>
      <c r="X241" s="8">
        <f t="shared" si="86"/>
        <v>-1.0247913598429026E-2</v>
      </c>
      <c r="Y241" s="8">
        <f t="shared" si="87"/>
        <v>1.8735688016098928E-2</v>
      </c>
      <c r="Z241" s="8">
        <f t="shared" si="88"/>
        <v>-1.106782362316272E-2</v>
      </c>
      <c r="AB241" s="26">
        <f t="shared" si="89"/>
        <v>-4.6709707609997857E-3</v>
      </c>
      <c r="AC241" s="26">
        <f t="shared" si="90"/>
        <v>-2.69545843059475E-2</v>
      </c>
      <c r="AD241" s="26">
        <f t="shared" si="91"/>
        <v>-3.3628721350141212E-3</v>
      </c>
      <c r="AE241" s="26">
        <f t="shared" si="92"/>
        <v>4.03724072749077E-3</v>
      </c>
      <c r="AF241" s="26">
        <f t="shared" si="93"/>
        <v>1.3062793027579742E-2</v>
      </c>
      <c r="AG241" s="26">
        <f t="shared" si="94"/>
        <v>-1.2274316287163613E-3</v>
      </c>
      <c r="AH241" s="26">
        <f t="shared" si="95"/>
        <v>4.2569480594007558E-2</v>
      </c>
      <c r="AI241" s="26">
        <f t="shared" si="96"/>
        <v>-2.34695897522001E-2</v>
      </c>
      <c r="AJ241" s="26">
        <f t="shared" si="97"/>
        <v>2.9537496043203937E-2</v>
      </c>
      <c r="AK241" s="26">
        <f t="shared" si="98"/>
        <v>-8.6809983165576123E-3</v>
      </c>
      <c r="AL241" s="26">
        <f t="shared" si="99"/>
        <v>2.2259923129854635E-2</v>
      </c>
      <c r="AM241" s="26">
        <f t="shared" si="100"/>
        <v>-2.34695897522001E-2</v>
      </c>
    </row>
    <row r="242" spans="1:39" x14ac:dyDescent="0.2">
      <c r="A242" s="5">
        <v>32689</v>
      </c>
      <c r="B242" s="14">
        <v>5.8395348180999997</v>
      </c>
      <c r="C242" s="14">
        <v>8.4122727273999995</v>
      </c>
      <c r="D242" s="1">
        <v>9.33</v>
      </c>
      <c r="E242" s="1">
        <v>9.66</v>
      </c>
      <c r="F242" s="1">
        <v>9.99</v>
      </c>
      <c r="G242" s="1">
        <v>10.53</v>
      </c>
      <c r="H242" s="1">
        <v>304.01</v>
      </c>
      <c r="I242" s="1">
        <v>446.76</v>
      </c>
      <c r="J242" s="1">
        <v>19.610000000000003</v>
      </c>
      <c r="K242" s="1">
        <v>161.29</v>
      </c>
      <c r="L242" s="1">
        <v>146.81</v>
      </c>
      <c r="M242">
        <f t="shared" si="76"/>
        <v>893.52</v>
      </c>
      <c r="O242" s="8">
        <f t="shared" si="77"/>
        <v>4.3108430695495414E-3</v>
      </c>
      <c r="P242" s="8">
        <f t="shared" si="78"/>
        <v>5.2952936671808448E-3</v>
      </c>
      <c r="Q242" s="8">
        <f t="shared" si="79"/>
        <v>1.0718113612004254E-2</v>
      </c>
      <c r="R242" s="8">
        <f t="shared" si="80"/>
        <v>-1.0351966873706209E-3</v>
      </c>
      <c r="S242" s="8">
        <f t="shared" si="81"/>
        <v>2.0020020020019569E-3</v>
      </c>
      <c r="T242" s="8">
        <f t="shared" si="82"/>
        <v>8.5470085470085166E-3</v>
      </c>
      <c r="U242" s="8">
        <f t="shared" si="83"/>
        <v>4.8222097957304033E-2</v>
      </c>
      <c r="V242" s="8">
        <f t="shared" si="84"/>
        <v>3.3575073865162564E-2</v>
      </c>
      <c r="W242" s="8">
        <f t="shared" si="85"/>
        <v>4.8444671086180557E-2</v>
      </c>
      <c r="X242" s="8">
        <f t="shared" si="86"/>
        <v>-1.3516027032054123E-2</v>
      </c>
      <c r="Y242" s="8">
        <f t="shared" si="87"/>
        <v>2.1115727811456875E-2</v>
      </c>
      <c r="Z242" s="8">
        <f t="shared" si="88"/>
        <v>3.3575073865162564E-2</v>
      </c>
      <c r="AB242" s="26">
        <f t="shared" si="89"/>
        <v>-2.100814228755115E-4</v>
      </c>
      <c r="AC242" s="26">
        <f t="shared" si="90"/>
        <v>2.7785236486042508E-3</v>
      </c>
      <c r="AD242" s="26">
        <f t="shared" si="91"/>
        <v>8.4259052885533106E-3</v>
      </c>
      <c r="AE242" s="26">
        <f t="shared" si="92"/>
        <v>-3.2479559598799393E-3</v>
      </c>
      <c r="AF242" s="26">
        <f t="shared" si="93"/>
        <v>-1.7910740944281642E-4</v>
      </c>
      <c r="AG242" s="26">
        <f t="shared" si="94"/>
        <v>6.3690065760869073E-3</v>
      </c>
      <c r="AH242" s="26">
        <f t="shared" si="95"/>
        <v>4.2878717912243625E-2</v>
      </c>
      <c r="AI242" s="26">
        <f t="shared" si="96"/>
        <v>2.1173307736125184E-2</v>
      </c>
      <c r="AJ242" s="26">
        <f t="shared" si="97"/>
        <v>3.8215465114538272E-2</v>
      </c>
      <c r="AK242" s="26">
        <f t="shared" si="98"/>
        <v>-1.1949111750182709E-2</v>
      </c>
      <c r="AL242" s="26">
        <f t="shared" si="99"/>
        <v>2.4639962925212582E-2</v>
      </c>
      <c r="AM242" s="26">
        <f t="shared" si="100"/>
        <v>2.1173307736125184E-2</v>
      </c>
    </row>
    <row r="243" spans="1:39" x14ac:dyDescent="0.2">
      <c r="A243" s="5">
        <v>32720</v>
      </c>
      <c r="B243" s="14">
        <v>5.8647081363</v>
      </c>
      <c r="C243" s="14">
        <v>8.4568181818999992</v>
      </c>
      <c r="D243" s="1">
        <v>9.43</v>
      </c>
      <c r="E243" s="1">
        <v>9.65</v>
      </c>
      <c r="F243" s="1">
        <v>10.01</v>
      </c>
      <c r="G243" s="1">
        <v>10.62</v>
      </c>
      <c r="H243" s="1">
        <v>318.67</v>
      </c>
      <c r="I243" s="1">
        <v>461.76</v>
      </c>
      <c r="J243" s="1">
        <v>20.560000000000002</v>
      </c>
      <c r="K243" s="1">
        <v>159.10999999999999</v>
      </c>
      <c r="L243" s="1">
        <v>149.91</v>
      </c>
      <c r="M243">
        <f t="shared" si="76"/>
        <v>923.52</v>
      </c>
      <c r="O243" s="8">
        <f t="shared" si="77"/>
        <v>6.1239690527308488E-2</v>
      </c>
      <c r="P243" s="8">
        <f t="shared" si="78"/>
        <v>3.7089364091014598E-2</v>
      </c>
      <c r="Q243" s="8">
        <f t="shared" si="79"/>
        <v>2.6511134676564074E-2</v>
      </c>
      <c r="R243" s="8">
        <f t="shared" si="80"/>
        <v>2.2797927461139844E-2</v>
      </c>
      <c r="S243" s="8">
        <f t="shared" si="81"/>
        <v>1.998001998001997E-2</v>
      </c>
      <c r="T243" s="8">
        <f t="shared" si="82"/>
        <v>1.7890772128060339E-2</v>
      </c>
      <c r="U243" s="8">
        <f t="shared" si="83"/>
        <v>3.4957793328521669E-2</v>
      </c>
      <c r="V243" s="8">
        <f t="shared" si="84"/>
        <v>-1.7325017325017344E-2</v>
      </c>
      <c r="W243" s="8">
        <f t="shared" si="85"/>
        <v>8.2684824902723664E-2</v>
      </c>
      <c r="X243" s="8">
        <f t="shared" si="86"/>
        <v>2.6271133178304318E-2</v>
      </c>
      <c r="Y243" s="8">
        <f t="shared" si="87"/>
        <v>-5.4365952905076398E-2</v>
      </c>
      <c r="Z243" s="8">
        <f t="shared" si="88"/>
        <v>-1.7325017325017344E-2</v>
      </c>
      <c r="AB243" s="26">
        <f t="shared" si="89"/>
        <v>5.6718766034883433E-2</v>
      </c>
      <c r="AC243" s="26">
        <f t="shared" si="90"/>
        <v>3.4572594072438005E-2</v>
      </c>
      <c r="AD243" s="26">
        <f t="shared" si="91"/>
        <v>2.4218926353113131E-2</v>
      </c>
      <c r="AE243" s="26">
        <f t="shared" si="92"/>
        <v>2.0585168188630525E-2</v>
      </c>
      <c r="AF243" s="26">
        <f t="shared" si="93"/>
        <v>1.7798910568575195E-2</v>
      </c>
      <c r="AG243" s="26">
        <f t="shared" si="94"/>
        <v>1.571277015713873E-2</v>
      </c>
      <c r="AH243" s="26">
        <f t="shared" si="95"/>
        <v>2.9614413283461264E-2</v>
      </c>
      <c r="AI243" s="26">
        <f t="shared" si="96"/>
        <v>-2.9726783454054724E-2</v>
      </c>
      <c r="AJ243" s="26">
        <f t="shared" si="97"/>
        <v>7.2455618931081378E-2</v>
      </c>
      <c r="AK243" s="26">
        <f t="shared" si="98"/>
        <v>2.7838048460175732E-2</v>
      </c>
      <c r="AL243" s="26">
        <f t="shared" si="99"/>
        <v>-5.0841717791320691E-2</v>
      </c>
      <c r="AM243" s="26">
        <f t="shared" si="100"/>
        <v>-2.9726783454054724E-2</v>
      </c>
    </row>
    <row r="244" spans="1:39" x14ac:dyDescent="0.2">
      <c r="A244" s="5">
        <v>32751</v>
      </c>
      <c r="B244" s="14">
        <v>6.2238610475999998</v>
      </c>
      <c r="C244" s="14">
        <v>8.7704761905000002</v>
      </c>
      <c r="D244" s="1">
        <v>9.68</v>
      </c>
      <c r="E244" s="1">
        <v>9.8699999999999992</v>
      </c>
      <c r="F244" s="1">
        <v>10.209999999999999</v>
      </c>
      <c r="G244" s="1">
        <v>10.81</v>
      </c>
      <c r="H244" s="1">
        <v>329.81</v>
      </c>
      <c r="I244" s="1">
        <v>453.76</v>
      </c>
      <c r="J244" s="1">
        <v>22.26</v>
      </c>
      <c r="K244" s="1">
        <v>163.29</v>
      </c>
      <c r="L244" s="1">
        <v>141.76</v>
      </c>
      <c r="M244">
        <f t="shared" si="76"/>
        <v>907.52</v>
      </c>
      <c r="O244" s="8">
        <f t="shared" si="77"/>
        <v>6.0829932529742337E-2</v>
      </c>
      <c r="P244" s="8">
        <f t="shared" si="78"/>
        <v>7.5415354552406777E-2</v>
      </c>
      <c r="Q244" s="8">
        <f t="shared" si="79"/>
        <v>5.2685950413223104E-2</v>
      </c>
      <c r="R244" s="8">
        <f t="shared" si="80"/>
        <v>4.9645390070921946E-2</v>
      </c>
      <c r="S244" s="8">
        <f t="shared" si="81"/>
        <v>5.0930460333006966E-2</v>
      </c>
      <c r="T244" s="8">
        <f t="shared" si="82"/>
        <v>4.7178538390379332E-2</v>
      </c>
      <c r="U244" s="8">
        <f t="shared" si="83"/>
        <v>-2.416542858009163E-2</v>
      </c>
      <c r="V244" s="8">
        <f t="shared" si="84"/>
        <v>1.2120944992947802E-2</v>
      </c>
      <c r="W244" s="8">
        <f t="shared" si="85"/>
        <v>-0.11859838274932621</v>
      </c>
      <c r="X244" s="8">
        <f t="shared" si="86"/>
        <v>-4.8992589870783254E-3</v>
      </c>
      <c r="Y244" s="8">
        <f t="shared" si="87"/>
        <v>3.3577878103837389E-2</v>
      </c>
      <c r="Z244" s="8">
        <f t="shared" si="88"/>
        <v>1.2120944992947802E-2</v>
      </c>
      <c r="AB244" s="26">
        <f t="shared" si="89"/>
        <v>5.6309008037317282E-2</v>
      </c>
      <c r="AC244" s="26">
        <f t="shared" si="90"/>
        <v>7.2898584533830177E-2</v>
      </c>
      <c r="AD244" s="26">
        <f t="shared" si="91"/>
        <v>5.039374208977216E-2</v>
      </c>
      <c r="AE244" s="26">
        <f t="shared" si="92"/>
        <v>4.7432630798412631E-2</v>
      </c>
      <c r="AF244" s="26">
        <f t="shared" si="93"/>
        <v>4.8749350921562191E-2</v>
      </c>
      <c r="AG244" s="26">
        <f t="shared" si="94"/>
        <v>4.5000536419457726E-2</v>
      </c>
      <c r="AH244" s="26">
        <f t="shared" si="95"/>
        <v>-2.9508808625152035E-2</v>
      </c>
      <c r="AI244" s="26">
        <f t="shared" si="96"/>
        <v>-2.8082113608957765E-4</v>
      </c>
      <c r="AJ244" s="26">
        <f t="shared" si="97"/>
        <v>-0.1288275887209685</v>
      </c>
      <c r="AK244" s="26">
        <f t="shared" si="98"/>
        <v>-3.3323437052069109E-3</v>
      </c>
      <c r="AL244" s="26">
        <f t="shared" si="99"/>
        <v>3.7102113217593095E-2</v>
      </c>
      <c r="AM244" s="26">
        <f t="shared" si="100"/>
        <v>-2.8082113608957765E-4</v>
      </c>
    </row>
    <row r="245" spans="1:39" x14ac:dyDescent="0.2">
      <c r="A245" s="5">
        <v>32781</v>
      </c>
      <c r="B245" s="14">
        <v>6.6024580951999994</v>
      </c>
      <c r="C245" s="14">
        <v>9.4319047620000003</v>
      </c>
      <c r="D245" s="1">
        <v>10.19</v>
      </c>
      <c r="E245" s="1">
        <v>10.36</v>
      </c>
      <c r="F245" s="1">
        <v>10.73</v>
      </c>
      <c r="G245" s="1">
        <v>11.32</v>
      </c>
      <c r="H245" s="1">
        <v>321.83999999999997</v>
      </c>
      <c r="I245" s="1">
        <v>459.26</v>
      </c>
      <c r="J245" s="1">
        <v>19.62</v>
      </c>
      <c r="K245" s="1">
        <v>162.48999999999998</v>
      </c>
      <c r="L245" s="1">
        <v>146.51999999999998</v>
      </c>
      <c r="M245">
        <f t="shared" si="76"/>
        <v>918.52</v>
      </c>
      <c r="O245" s="8">
        <f t="shared" si="77"/>
        <v>-4.1753936961814064E-2</v>
      </c>
      <c r="P245" s="8">
        <f t="shared" si="78"/>
        <v>1.0400363508250576E-2</v>
      </c>
      <c r="Q245" s="8">
        <f t="shared" si="79"/>
        <v>3.3366045142296352E-2</v>
      </c>
      <c r="R245" s="8">
        <f t="shared" si="80"/>
        <v>3.7644787644787625E-2</v>
      </c>
      <c r="S245" s="8">
        <f t="shared" si="81"/>
        <v>2.4231127679403608E-2</v>
      </c>
      <c r="T245" s="8">
        <f t="shared" si="82"/>
        <v>2.7385159010600679E-2</v>
      </c>
      <c r="U245" s="8">
        <f t="shared" si="83"/>
        <v>-0.21762366393238874</v>
      </c>
      <c r="V245" s="8">
        <f t="shared" si="84"/>
        <v>1.850803466446016E-2</v>
      </c>
      <c r="W245" s="8">
        <f t="shared" si="85"/>
        <v>0</v>
      </c>
      <c r="X245" s="8">
        <f t="shared" si="86"/>
        <v>5.951135454489509E-2</v>
      </c>
      <c r="Y245" s="8">
        <f t="shared" si="87"/>
        <v>-5.5282555282555212E-2</v>
      </c>
      <c r="Z245" s="8">
        <f t="shared" si="88"/>
        <v>1.850803466446016E-2</v>
      </c>
      <c r="AB245" s="26">
        <f t="shared" si="89"/>
        <v>-4.6274861454239119E-2</v>
      </c>
      <c r="AC245" s="26">
        <f t="shared" si="90"/>
        <v>7.8835934896739832E-3</v>
      </c>
      <c r="AD245" s="26">
        <f t="shared" si="91"/>
        <v>3.1073836818845409E-2</v>
      </c>
      <c r="AE245" s="26">
        <f t="shared" si="92"/>
        <v>3.543202837227831E-2</v>
      </c>
      <c r="AF245" s="26">
        <f t="shared" si="93"/>
        <v>2.2050018267958833E-2</v>
      </c>
      <c r="AG245" s="26">
        <f t="shared" si="94"/>
        <v>2.520715703967907E-2</v>
      </c>
      <c r="AH245" s="26">
        <f t="shared" si="95"/>
        <v>-0.22296704397744915</v>
      </c>
      <c r="AI245" s="26">
        <f t="shared" si="96"/>
        <v>6.1062685354227805E-3</v>
      </c>
      <c r="AJ245" s="26">
        <f t="shared" si="97"/>
        <v>-1.0229205971642284E-2</v>
      </c>
      <c r="AK245" s="26">
        <f t="shared" si="98"/>
        <v>6.1078269826766507E-2</v>
      </c>
      <c r="AL245" s="26">
        <f t="shared" si="99"/>
        <v>-5.1758320168799506E-2</v>
      </c>
      <c r="AM245" s="26">
        <f t="shared" si="100"/>
        <v>6.1062685354227805E-3</v>
      </c>
    </row>
    <row r="246" spans="1:39" x14ac:dyDescent="0.2">
      <c r="A246" s="5">
        <v>32812</v>
      </c>
      <c r="B246" s="14">
        <v>6.3267794760999996</v>
      </c>
      <c r="C246" s="14">
        <v>9.5300000000999994</v>
      </c>
      <c r="D246" s="1">
        <v>10.53</v>
      </c>
      <c r="E246" s="1">
        <v>10.75</v>
      </c>
      <c r="F246" s="1">
        <v>10.99</v>
      </c>
      <c r="G246" s="1">
        <v>11.629999999999999</v>
      </c>
      <c r="H246" s="1">
        <v>251.79999999999998</v>
      </c>
      <c r="I246" s="1">
        <v>467.76</v>
      </c>
      <c r="J246" s="1">
        <v>19.62</v>
      </c>
      <c r="K246" s="1">
        <v>172.16</v>
      </c>
      <c r="L246" s="1">
        <v>138.41999999999999</v>
      </c>
      <c r="M246">
        <f t="shared" si="76"/>
        <v>935.52</v>
      </c>
      <c r="O246" s="8">
        <f t="shared" si="77"/>
        <v>-7.262776365697643E-2</v>
      </c>
      <c r="P246" s="8">
        <f t="shared" si="78"/>
        <v>-6.9199757008717722E-2</v>
      </c>
      <c r="Q246" s="8">
        <f t="shared" si="79"/>
        <v>-4.8433048433048409E-2</v>
      </c>
      <c r="R246" s="8">
        <f t="shared" si="80"/>
        <v>-4.3720930232558186E-2</v>
      </c>
      <c r="S246" s="8">
        <f t="shared" si="81"/>
        <v>-3.1847133757961776E-2</v>
      </c>
      <c r="T246" s="8">
        <f t="shared" si="82"/>
        <v>-3.3533963886500318E-2</v>
      </c>
      <c r="U246" s="8">
        <f t="shared" si="83"/>
        <v>-8.5345512311358118E-2</v>
      </c>
      <c r="V246" s="8">
        <f t="shared" si="84"/>
        <v>5.3189669916196225E-2</v>
      </c>
      <c r="W246" s="8">
        <f t="shared" si="85"/>
        <v>2.0387359836899765E-3</v>
      </c>
      <c r="X246" s="8">
        <f t="shared" si="86"/>
        <v>6.0467007434944264E-2</v>
      </c>
      <c r="Y246" s="8">
        <f t="shared" si="87"/>
        <v>-4.3274093339112918E-2</v>
      </c>
      <c r="Z246" s="8">
        <f t="shared" si="88"/>
        <v>5.3189669916196225E-2</v>
      </c>
      <c r="AB246" s="26">
        <f t="shared" si="89"/>
        <v>-7.7148688149401484E-2</v>
      </c>
      <c r="AC246" s="26">
        <f t="shared" si="90"/>
        <v>-7.1716527027294322E-2</v>
      </c>
      <c r="AD246" s="26">
        <f t="shared" si="91"/>
        <v>-5.0725256756499353E-2</v>
      </c>
      <c r="AE246" s="26">
        <f t="shared" si="92"/>
        <v>-4.5933689505067501E-2</v>
      </c>
      <c r="AF246" s="26">
        <f t="shared" si="93"/>
        <v>-3.4028243169406551E-2</v>
      </c>
      <c r="AG246" s="26">
        <f t="shared" si="94"/>
        <v>-3.5711965857421923E-2</v>
      </c>
      <c r="AH246" s="26">
        <f t="shared" si="95"/>
        <v>-9.0688892356418527E-2</v>
      </c>
      <c r="AI246" s="26">
        <f t="shared" si="96"/>
        <v>4.0787903787158845E-2</v>
      </c>
      <c r="AJ246" s="26">
        <f t="shared" si="97"/>
        <v>-8.1904699879523073E-3</v>
      </c>
      <c r="AK246" s="26">
        <f t="shared" si="98"/>
        <v>6.2033922716815681E-2</v>
      </c>
      <c r="AL246" s="26">
        <f t="shared" si="99"/>
        <v>-3.9749858225357211E-2</v>
      </c>
      <c r="AM246" s="26">
        <f t="shared" si="100"/>
        <v>4.0787903787158845E-2</v>
      </c>
    </row>
    <row r="247" spans="1:39" x14ac:dyDescent="0.2">
      <c r="A247" s="5">
        <v>32842</v>
      </c>
      <c r="B247" s="14">
        <v>5.8672796315999998</v>
      </c>
      <c r="C247" s="14">
        <v>8.8705263157999994</v>
      </c>
      <c r="D247" s="1">
        <v>10.02</v>
      </c>
      <c r="E247" s="1">
        <v>10.28</v>
      </c>
      <c r="F247" s="1">
        <v>10.64</v>
      </c>
      <c r="G247" s="1">
        <v>11.24</v>
      </c>
      <c r="H247" s="1">
        <v>230.31</v>
      </c>
      <c r="I247" s="1">
        <v>492.64</v>
      </c>
      <c r="J247" s="1">
        <v>19.66</v>
      </c>
      <c r="K247" s="1">
        <v>182.57</v>
      </c>
      <c r="L247" s="1">
        <v>132.42999999999998</v>
      </c>
      <c r="M247">
        <f t="shared" si="76"/>
        <v>985.28</v>
      </c>
      <c r="O247" s="8">
        <f t="shared" si="77"/>
        <v>1.2984506753298319E-2</v>
      </c>
      <c r="P247" s="8">
        <f t="shared" si="78"/>
        <v>1.4339730526861105E-2</v>
      </c>
      <c r="Q247" s="8">
        <f t="shared" si="79"/>
        <v>9.9800399201597223E-3</v>
      </c>
      <c r="R247" s="8">
        <f t="shared" si="80"/>
        <v>5.8365758754863606E-3</v>
      </c>
      <c r="S247" s="8">
        <f t="shared" si="81"/>
        <v>-9.3984962406035155E-4</v>
      </c>
      <c r="T247" s="8">
        <f t="shared" si="82"/>
        <v>5.3380782918148739E-3</v>
      </c>
      <c r="U247" s="8">
        <f t="shared" si="83"/>
        <v>7.2858321392905268E-2</v>
      </c>
      <c r="V247" s="8">
        <f t="shared" si="84"/>
        <v>-1.2443163364728838E-2</v>
      </c>
      <c r="W247" s="8">
        <f t="shared" si="85"/>
        <v>-6.1037639877924654E-2</v>
      </c>
      <c r="X247" s="8">
        <f t="shared" si="86"/>
        <v>3.3083200964013848E-2</v>
      </c>
      <c r="Y247" s="8">
        <f t="shared" si="87"/>
        <v>-8.4346447179641904E-2</v>
      </c>
      <c r="Z247" s="8">
        <f t="shared" si="88"/>
        <v>-1.2443163364728838E-2</v>
      </c>
      <c r="AB247" s="26">
        <f t="shared" si="89"/>
        <v>8.4635822608732664E-3</v>
      </c>
      <c r="AC247" s="26">
        <f t="shared" si="90"/>
        <v>1.1822960508284512E-2</v>
      </c>
      <c r="AD247" s="26">
        <f t="shared" si="91"/>
        <v>7.6878315967087787E-3</v>
      </c>
      <c r="AE247" s="26">
        <f t="shared" si="92"/>
        <v>3.6238166029770422E-3</v>
      </c>
      <c r="AF247" s="26">
        <f t="shared" si="93"/>
        <v>-3.1209590355051249E-3</v>
      </c>
      <c r="AG247" s="26">
        <f t="shared" si="94"/>
        <v>3.1600763208932646E-3</v>
      </c>
      <c r="AH247" s="26">
        <f t="shared" si="95"/>
        <v>6.7514941347844859E-2</v>
      </c>
      <c r="AI247" s="26">
        <f t="shared" si="96"/>
        <v>-2.4844929493766217E-2</v>
      </c>
      <c r="AJ247" s="26">
        <f t="shared" si="97"/>
        <v>-7.126684584956694E-2</v>
      </c>
      <c r="AK247" s="26">
        <f t="shared" si="98"/>
        <v>3.4650116245885265E-2</v>
      </c>
      <c r="AL247" s="26">
        <f t="shared" si="99"/>
        <v>-8.0822212065886204E-2</v>
      </c>
      <c r="AM247" s="26">
        <f t="shared" si="100"/>
        <v>-2.4844929493766217E-2</v>
      </c>
    </row>
    <row r="248" spans="1:39" x14ac:dyDescent="0.2">
      <c r="A248" s="5">
        <v>32873</v>
      </c>
      <c r="B248" s="14">
        <v>5.9434633635999994</v>
      </c>
      <c r="C248" s="14">
        <v>8.9977272728000006</v>
      </c>
      <c r="D248" s="1">
        <v>10.119999999999999</v>
      </c>
      <c r="E248" s="1">
        <v>10.34</v>
      </c>
      <c r="F248" s="1">
        <v>10.629999999999999</v>
      </c>
      <c r="G248" s="1">
        <v>11.299999999999999</v>
      </c>
      <c r="H248" s="1">
        <v>247.09</v>
      </c>
      <c r="I248" s="1">
        <v>486.51</v>
      </c>
      <c r="J248" s="1">
        <v>18.46</v>
      </c>
      <c r="K248" s="1">
        <v>188.60999999999999</v>
      </c>
      <c r="L248" s="1">
        <v>121.26</v>
      </c>
      <c r="M248">
        <f t="shared" si="76"/>
        <v>973.02</v>
      </c>
      <c r="O248" s="8">
        <f t="shared" si="77"/>
        <v>8.0623033858453486E-3</v>
      </c>
      <c r="P248" s="8">
        <f t="shared" si="78"/>
        <v>-3.5779901906252909E-2</v>
      </c>
      <c r="Q248" s="8">
        <f t="shared" si="79"/>
        <v>-2.2727272727272596E-2</v>
      </c>
      <c r="R248" s="8">
        <f t="shared" si="80"/>
        <v>-2.3210831721470093E-2</v>
      </c>
      <c r="S248" s="8">
        <f t="shared" si="81"/>
        <v>-1.7873941674506066E-2</v>
      </c>
      <c r="T248" s="8">
        <f t="shared" si="82"/>
        <v>-1.9469026548672441E-2</v>
      </c>
      <c r="U248" s="8">
        <f t="shared" si="83"/>
        <v>4.043061232749201E-2</v>
      </c>
      <c r="V248" s="8">
        <f t="shared" si="84"/>
        <v>-6.2177550307290663E-2</v>
      </c>
      <c r="W248" s="8">
        <f t="shared" si="85"/>
        <v>-9.4257854821235054E-2</v>
      </c>
      <c r="X248" s="8">
        <f t="shared" si="86"/>
        <v>-6.1979746566990124E-2</v>
      </c>
      <c r="Y248" s="8">
        <f t="shared" si="87"/>
        <v>5.360382648853701E-2</v>
      </c>
      <c r="Z248" s="8">
        <f t="shared" si="88"/>
        <v>-6.2177550307290663E-2</v>
      </c>
      <c r="AB248" s="26">
        <f t="shared" si="89"/>
        <v>3.5413788934202956E-3</v>
      </c>
      <c r="AC248" s="26">
        <f t="shared" si="90"/>
        <v>-3.8296671924829502E-2</v>
      </c>
      <c r="AD248" s="26">
        <f t="shared" si="91"/>
        <v>-2.501948105072354E-2</v>
      </c>
      <c r="AE248" s="26">
        <f t="shared" si="92"/>
        <v>-2.5423590993979412E-2</v>
      </c>
      <c r="AF248" s="26">
        <f t="shared" si="93"/>
        <v>-2.0055051085950841E-2</v>
      </c>
      <c r="AG248" s="26">
        <f t="shared" si="94"/>
        <v>-2.1647028519594051E-2</v>
      </c>
      <c r="AH248" s="26">
        <f t="shared" si="95"/>
        <v>3.5087232282431602E-2</v>
      </c>
      <c r="AI248" s="26">
        <f t="shared" si="96"/>
        <v>-7.4579316436328036E-2</v>
      </c>
      <c r="AJ248" s="26">
        <f t="shared" si="97"/>
        <v>-0.10448706079287734</v>
      </c>
      <c r="AK248" s="26">
        <f t="shared" si="98"/>
        <v>-6.0412831285118707E-2</v>
      </c>
      <c r="AL248" s="26">
        <f t="shared" si="99"/>
        <v>5.7128061602292717E-2</v>
      </c>
      <c r="AM248" s="26">
        <f t="shared" si="100"/>
        <v>-7.4579316436328036E-2</v>
      </c>
    </row>
    <row r="249" spans="1:39" x14ac:dyDescent="0.2">
      <c r="A249" s="5">
        <v>32904</v>
      </c>
      <c r="B249" s="14">
        <v>5.9913813683999999</v>
      </c>
      <c r="C249" s="14">
        <v>8.6757894736000001</v>
      </c>
      <c r="D249" s="1">
        <v>9.89</v>
      </c>
      <c r="E249" s="1">
        <v>10.1</v>
      </c>
      <c r="F249" s="1">
        <v>10.44</v>
      </c>
      <c r="G249" s="1">
        <v>11.08</v>
      </c>
      <c r="H249" s="1">
        <v>257.08</v>
      </c>
      <c r="I249" s="1">
        <v>456.26</v>
      </c>
      <c r="J249" s="1">
        <v>16.720000000000002</v>
      </c>
      <c r="K249" s="1">
        <v>176.92</v>
      </c>
      <c r="L249" s="1">
        <v>127.76</v>
      </c>
      <c r="M249">
        <f t="shared" si="76"/>
        <v>912.52</v>
      </c>
      <c r="O249" s="8">
        <f t="shared" si="77"/>
        <v>-2.6684275056036766E-2</v>
      </c>
      <c r="P249" s="8">
        <f t="shared" si="78"/>
        <v>-5.2305265703007198E-2</v>
      </c>
      <c r="Q249" s="8">
        <f t="shared" si="79"/>
        <v>-4.7522750252780632E-2</v>
      </c>
      <c r="R249" s="8">
        <f t="shared" si="80"/>
        <v>-4.7524752475247567E-2</v>
      </c>
      <c r="S249" s="8">
        <f t="shared" si="81"/>
        <v>-4.6934865900383205E-2</v>
      </c>
      <c r="T249" s="8">
        <f t="shared" si="82"/>
        <v>-4.061371841155248E-2</v>
      </c>
      <c r="U249" s="8">
        <f t="shared" si="83"/>
        <v>4.1815777189979864E-2</v>
      </c>
      <c r="V249" s="8">
        <f t="shared" si="84"/>
        <v>-6.8469732170253872E-2</v>
      </c>
      <c r="W249" s="8">
        <f t="shared" si="85"/>
        <v>5.9808612440190867E-3</v>
      </c>
      <c r="X249" s="8">
        <f t="shared" si="86"/>
        <v>2.4869997739092042E-3</v>
      </c>
      <c r="Y249" s="8">
        <f t="shared" si="87"/>
        <v>5.4790231684407331E-3</v>
      </c>
      <c r="Z249" s="8">
        <f t="shared" si="88"/>
        <v>-6.8469732170253872E-2</v>
      </c>
      <c r="AB249" s="26">
        <f t="shared" si="89"/>
        <v>-3.1205199548461821E-2</v>
      </c>
      <c r="AC249" s="26">
        <f t="shared" si="90"/>
        <v>-5.4822035721583791E-2</v>
      </c>
      <c r="AD249" s="26">
        <f t="shared" si="91"/>
        <v>-4.9814958576231576E-2</v>
      </c>
      <c r="AE249" s="26">
        <f t="shared" si="92"/>
        <v>-4.9737511747756882E-2</v>
      </c>
      <c r="AF249" s="26">
        <f t="shared" si="93"/>
        <v>-4.9115975311827979E-2</v>
      </c>
      <c r="AG249" s="26">
        <f t="shared" si="94"/>
        <v>-4.2791720382474085E-2</v>
      </c>
      <c r="AH249" s="26">
        <f t="shared" si="95"/>
        <v>3.6472397144919455E-2</v>
      </c>
      <c r="AI249" s="26">
        <f t="shared" si="96"/>
        <v>-8.0871498299291245E-2</v>
      </c>
      <c r="AJ249" s="26">
        <f t="shared" si="97"/>
        <v>-4.2483447276231972E-3</v>
      </c>
      <c r="AK249" s="26">
        <f t="shared" si="98"/>
        <v>4.0539150557806188E-3</v>
      </c>
      <c r="AL249" s="26">
        <f t="shared" si="99"/>
        <v>9.0032582821964399E-3</v>
      </c>
      <c r="AM249" s="26">
        <f t="shared" si="100"/>
        <v>-8.0871498299291245E-2</v>
      </c>
    </row>
    <row r="250" spans="1:39" x14ac:dyDescent="0.2">
      <c r="A250" s="5">
        <v>32932</v>
      </c>
      <c r="B250" s="14">
        <v>5.8315057000000001</v>
      </c>
      <c r="C250" s="14">
        <v>8.2219999999999995</v>
      </c>
      <c r="D250" s="1">
        <v>9.42</v>
      </c>
      <c r="E250" s="1">
        <v>9.6199999999999992</v>
      </c>
      <c r="F250" s="1">
        <v>9.9499999999999993</v>
      </c>
      <c r="G250" s="1">
        <v>10.629999999999999</v>
      </c>
      <c r="H250" s="1">
        <v>267.83</v>
      </c>
      <c r="I250" s="1">
        <v>425.02</v>
      </c>
      <c r="J250" s="1">
        <v>16.82</v>
      </c>
      <c r="K250" s="1">
        <v>177.35999999999999</v>
      </c>
      <c r="L250" s="1">
        <v>128.45999999999998</v>
      </c>
      <c r="M250">
        <f t="shared" si="76"/>
        <v>850.04</v>
      </c>
      <c r="O250" s="8">
        <f t="shared" si="77"/>
        <v>7.612329608114754E-3</v>
      </c>
      <c r="P250" s="8">
        <f t="shared" si="78"/>
        <v>1.963977873996603E-2</v>
      </c>
      <c r="Q250" s="8">
        <f t="shared" si="79"/>
        <v>-2.1231422505307851E-3</v>
      </c>
      <c r="R250" s="8">
        <f t="shared" si="80"/>
        <v>-2.0790020790020236E-3</v>
      </c>
      <c r="S250" s="8">
        <f t="shared" si="81"/>
        <v>-5.0251256281406143E-3</v>
      </c>
      <c r="T250" s="8">
        <f t="shared" si="82"/>
        <v>-4.7036688617120292E-3</v>
      </c>
      <c r="U250" s="8">
        <f t="shared" si="83"/>
        <v>-3.3342045327259817E-2</v>
      </c>
      <c r="V250" s="8">
        <f t="shared" si="84"/>
        <v>7.3502423415368723E-2</v>
      </c>
      <c r="W250" s="8">
        <f t="shared" si="85"/>
        <v>-7.7288941736028627E-2</v>
      </c>
      <c r="X250" s="8">
        <f t="shared" si="86"/>
        <v>6.371222372575569E-2</v>
      </c>
      <c r="Y250" s="8">
        <f t="shared" si="87"/>
        <v>-3.378483574653568E-2</v>
      </c>
      <c r="Z250" s="8">
        <f t="shared" si="88"/>
        <v>7.3502423415368723E-2</v>
      </c>
      <c r="AB250" s="26">
        <f t="shared" si="89"/>
        <v>3.0914051156897011E-3</v>
      </c>
      <c r="AC250" s="26">
        <f t="shared" si="90"/>
        <v>1.7123008721389436E-2</v>
      </c>
      <c r="AD250" s="26">
        <f t="shared" si="91"/>
        <v>-4.4153505739817286E-3</v>
      </c>
      <c r="AE250" s="26">
        <f t="shared" si="92"/>
        <v>-4.2917613515113424E-3</v>
      </c>
      <c r="AF250" s="26">
        <f t="shared" si="93"/>
        <v>-7.2062350395853871E-3</v>
      </c>
      <c r="AG250" s="26">
        <f t="shared" si="94"/>
        <v>-6.8816708326336386E-3</v>
      </c>
      <c r="AH250" s="26">
        <f t="shared" si="95"/>
        <v>-3.8685425372320226E-2</v>
      </c>
      <c r="AI250" s="26">
        <f t="shared" si="96"/>
        <v>6.1100657286331343E-2</v>
      </c>
      <c r="AJ250" s="26">
        <f t="shared" si="97"/>
        <v>-8.7518147707670912E-2</v>
      </c>
      <c r="AK250" s="26">
        <f t="shared" si="98"/>
        <v>6.5279139007627107E-2</v>
      </c>
      <c r="AL250" s="26">
        <f t="shared" si="99"/>
        <v>-3.0260600632779973E-2</v>
      </c>
      <c r="AM250" s="26">
        <f t="shared" si="100"/>
        <v>6.1100657286331343E-2</v>
      </c>
    </row>
    <row r="251" spans="1:39" x14ac:dyDescent="0.2">
      <c r="A251" s="5">
        <v>32963</v>
      </c>
      <c r="B251" s="14">
        <v>5.8758970435000002</v>
      </c>
      <c r="C251" s="14">
        <v>8.3834782608000005</v>
      </c>
      <c r="D251" s="1">
        <v>9.4</v>
      </c>
      <c r="E251" s="1">
        <v>9.6</v>
      </c>
      <c r="F251" s="1">
        <v>9.9</v>
      </c>
      <c r="G251" s="1">
        <v>10.58</v>
      </c>
      <c r="H251" s="1">
        <v>258.89999999999998</v>
      </c>
      <c r="I251" s="1">
        <v>456.26</v>
      </c>
      <c r="J251" s="1">
        <v>15.52</v>
      </c>
      <c r="K251" s="1">
        <v>188.66</v>
      </c>
      <c r="L251" s="1">
        <v>124.12</v>
      </c>
      <c r="M251">
        <f t="shared" si="76"/>
        <v>912.52</v>
      </c>
      <c r="O251" s="8">
        <f t="shared" si="77"/>
        <v>3.6238587048687432E-2</v>
      </c>
      <c r="P251" s="8">
        <f t="shared" si="78"/>
        <v>4.1154963186732951E-2</v>
      </c>
      <c r="Q251" s="8">
        <f t="shared" si="79"/>
        <v>2.9787234042553123E-2</v>
      </c>
      <c r="R251" s="8">
        <f t="shared" si="80"/>
        <v>2.8124999999999956E-2</v>
      </c>
      <c r="S251" s="8">
        <f t="shared" si="81"/>
        <v>2.8282828282828243E-2</v>
      </c>
      <c r="T251" s="8">
        <f t="shared" si="82"/>
        <v>3.1190926275992403E-2</v>
      </c>
      <c r="U251" s="8">
        <f t="shared" si="83"/>
        <v>9.4244882193896817E-3</v>
      </c>
      <c r="V251" s="8">
        <f t="shared" si="84"/>
        <v>-1.5868145355718233E-2</v>
      </c>
      <c r="W251" s="8">
        <f t="shared" si="85"/>
        <v>9.9226804123711432E-2</v>
      </c>
      <c r="X251" s="8">
        <f t="shared" si="86"/>
        <v>-4.2404325241175433E-3</v>
      </c>
      <c r="Y251" s="8">
        <f t="shared" si="87"/>
        <v>6.5259426361585771E-3</v>
      </c>
      <c r="Z251" s="8">
        <f t="shared" si="88"/>
        <v>-1.5868145355718233E-2</v>
      </c>
      <c r="AB251" s="26">
        <f t="shared" si="89"/>
        <v>3.1717662556262377E-2</v>
      </c>
      <c r="AC251" s="26">
        <f t="shared" si="90"/>
        <v>3.8638193168156358E-2</v>
      </c>
      <c r="AD251" s="26">
        <f t="shared" si="91"/>
        <v>2.749502571910218E-2</v>
      </c>
      <c r="AE251" s="26">
        <f t="shared" si="92"/>
        <v>2.5912240727490637E-2</v>
      </c>
      <c r="AF251" s="26">
        <f t="shared" si="93"/>
        <v>2.6101718871383468E-2</v>
      </c>
      <c r="AG251" s="26">
        <f t="shared" si="94"/>
        <v>2.9012924305070794E-2</v>
      </c>
      <c r="AH251" s="26">
        <f t="shared" si="95"/>
        <v>4.0811081743292767E-3</v>
      </c>
      <c r="AI251" s="26">
        <f t="shared" si="96"/>
        <v>-2.8269911484755612E-2</v>
      </c>
      <c r="AJ251" s="26">
        <f t="shared" si="97"/>
        <v>8.8997598152069146E-2</v>
      </c>
      <c r="AK251" s="26">
        <f t="shared" si="98"/>
        <v>-2.6735172422461288E-3</v>
      </c>
      <c r="AL251" s="26">
        <f t="shared" si="99"/>
        <v>1.0050177749914284E-2</v>
      </c>
      <c r="AM251" s="26">
        <f t="shared" si="100"/>
        <v>-2.8269911484755612E-2</v>
      </c>
    </row>
    <row r="252" spans="1:39" x14ac:dyDescent="0.2">
      <c r="A252" s="5">
        <v>32993</v>
      </c>
      <c r="B252" s="14">
        <v>6.0888312500000001</v>
      </c>
      <c r="C252" s="14">
        <v>8.7285000000000004</v>
      </c>
      <c r="D252" s="1">
        <v>9.68</v>
      </c>
      <c r="E252" s="1">
        <v>9.8699999999999992</v>
      </c>
      <c r="F252" s="1">
        <v>10.18</v>
      </c>
      <c r="G252" s="1">
        <v>10.91</v>
      </c>
      <c r="H252" s="1">
        <v>261.33999999999997</v>
      </c>
      <c r="I252" s="1">
        <v>449.02</v>
      </c>
      <c r="J252" s="1">
        <v>17.060000000000002</v>
      </c>
      <c r="K252" s="1">
        <v>187.85999999999999</v>
      </c>
      <c r="L252" s="1">
        <v>124.93</v>
      </c>
      <c r="M252">
        <f t="shared" si="76"/>
        <v>898.04</v>
      </c>
      <c r="O252" s="8">
        <f t="shared" si="77"/>
        <v>6.0119613037395325E-2</v>
      </c>
      <c r="P252" s="8">
        <f t="shared" si="78"/>
        <v>4.2452611445265465E-2</v>
      </c>
      <c r="Q252" s="8">
        <f t="shared" si="79"/>
        <v>2.4793388429751984E-2</v>
      </c>
      <c r="R252" s="8">
        <f t="shared" si="80"/>
        <v>2.5329280648429542E-2</v>
      </c>
      <c r="S252" s="8">
        <f t="shared" si="81"/>
        <v>2.3575638506876162E-2</v>
      </c>
      <c r="T252" s="8">
        <f t="shared" si="82"/>
        <v>1.2832263978001635E-2</v>
      </c>
      <c r="U252" s="8">
        <f t="shared" si="83"/>
        <v>3.1759393893013854E-3</v>
      </c>
      <c r="V252" s="8">
        <f t="shared" si="84"/>
        <v>1.278339494900016E-2</v>
      </c>
      <c r="W252" s="8">
        <f t="shared" si="85"/>
        <v>3.5169988276668729E-3</v>
      </c>
      <c r="X252" s="8">
        <f t="shared" si="86"/>
        <v>-2.1452145214521434E-2</v>
      </c>
      <c r="Y252" s="8">
        <f t="shared" si="87"/>
        <v>1.5208516769391611E-3</v>
      </c>
      <c r="Z252" s="8">
        <f t="shared" si="88"/>
        <v>1.278339494900016E-2</v>
      </c>
      <c r="AB252" s="26">
        <f t="shared" si="89"/>
        <v>5.5598688544970271E-2</v>
      </c>
      <c r="AC252" s="26">
        <f t="shared" si="90"/>
        <v>3.9935841426688871E-2</v>
      </c>
      <c r="AD252" s="26">
        <f t="shared" si="91"/>
        <v>2.250118010630104E-2</v>
      </c>
      <c r="AE252" s="26">
        <f t="shared" si="92"/>
        <v>2.3116521375920223E-2</v>
      </c>
      <c r="AF252" s="26">
        <f t="shared" si="93"/>
        <v>2.1394529095431387E-2</v>
      </c>
      <c r="AG252" s="26">
        <f t="shared" si="94"/>
        <v>1.0654262007080025E-2</v>
      </c>
      <c r="AH252" s="26">
        <f t="shared" si="95"/>
        <v>-2.1674406557590196E-3</v>
      </c>
      <c r="AI252" s="26">
        <f t="shared" si="96"/>
        <v>3.8162881996278014E-4</v>
      </c>
      <c r="AJ252" s="26">
        <f t="shared" si="97"/>
        <v>-6.712207143975411E-3</v>
      </c>
      <c r="AK252" s="26">
        <f t="shared" si="98"/>
        <v>-1.9885229932650021E-2</v>
      </c>
      <c r="AL252" s="26">
        <f t="shared" si="99"/>
        <v>5.0450867906948679E-3</v>
      </c>
      <c r="AM252" s="26">
        <f t="shared" si="100"/>
        <v>3.8162881996278014E-4</v>
      </c>
    </row>
    <row r="253" spans="1:39" x14ac:dyDescent="0.2">
      <c r="A253" s="5">
        <v>33024</v>
      </c>
      <c r="B253" s="14">
        <v>6.4548894285999996</v>
      </c>
      <c r="C253" s="14">
        <v>9.0990476190000003</v>
      </c>
      <c r="D253" s="1">
        <v>9.92</v>
      </c>
      <c r="E253" s="1">
        <v>10.119999999999999</v>
      </c>
      <c r="F253" s="1">
        <v>10.42</v>
      </c>
      <c r="G253" s="1">
        <v>11.049999999999999</v>
      </c>
      <c r="H253" s="1">
        <v>262.17</v>
      </c>
      <c r="I253" s="1">
        <v>454.76</v>
      </c>
      <c r="J253" s="1">
        <v>17.12</v>
      </c>
      <c r="K253" s="1">
        <v>183.82999999999998</v>
      </c>
      <c r="L253" s="1">
        <v>125.12</v>
      </c>
      <c r="M253">
        <f t="shared" si="76"/>
        <v>909.52</v>
      </c>
      <c r="O253" s="8">
        <f t="shared" si="77"/>
        <v>3.2826212399730714E-2</v>
      </c>
      <c r="P253" s="8">
        <f t="shared" si="78"/>
        <v>-1.842873997602279E-2</v>
      </c>
      <c r="Q253" s="8">
        <f t="shared" si="79"/>
        <v>-5.0403225806452401E-3</v>
      </c>
      <c r="R253" s="8">
        <f t="shared" si="80"/>
        <v>1.9762845849804478E-3</v>
      </c>
      <c r="S253" s="8">
        <f t="shared" si="81"/>
        <v>9.596928982724684E-4</v>
      </c>
      <c r="T253" s="8">
        <f t="shared" si="82"/>
        <v>-2.7149321266968229E-3</v>
      </c>
      <c r="U253" s="8">
        <f t="shared" si="83"/>
        <v>4.3254376930998761E-2</v>
      </c>
      <c r="V253" s="8">
        <f t="shared" si="84"/>
        <v>-4.1780279707977819E-2</v>
      </c>
      <c r="W253" s="8">
        <f t="shared" si="85"/>
        <v>2.9205607476635587E-2</v>
      </c>
      <c r="X253" s="8">
        <f t="shared" si="86"/>
        <v>-7.0554316488059654E-2</v>
      </c>
      <c r="Y253" s="8">
        <f t="shared" si="87"/>
        <v>6.7295396419437159E-2</v>
      </c>
      <c r="Z253" s="8">
        <f t="shared" si="88"/>
        <v>-4.1780279707977819E-2</v>
      </c>
      <c r="AB253" s="26">
        <f t="shared" si="89"/>
        <v>2.830528790730566E-2</v>
      </c>
      <c r="AC253" s="26">
        <f t="shared" si="90"/>
        <v>-2.0945509994599383E-2</v>
      </c>
      <c r="AD253" s="26">
        <f t="shared" si="91"/>
        <v>-7.3325309040961836E-3</v>
      </c>
      <c r="AE253" s="26">
        <f t="shared" si="92"/>
        <v>-2.3647468752887061E-4</v>
      </c>
      <c r="AF253" s="26">
        <f t="shared" si="93"/>
        <v>-1.2214165131723049E-3</v>
      </c>
      <c r="AG253" s="26">
        <f t="shared" si="94"/>
        <v>-4.8929340976184323E-3</v>
      </c>
      <c r="AH253" s="26">
        <f t="shared" si="95"/>
        <v>3.7910996885938353E-2</v>
      </c>
      <c r="AI253" s="26">
        <f t="shared" si="96"/>
        <v>-5.4182045837015198E-2</v>
      </c>
      <c r="AJ253" s="26">
        <f t="shared" si="97"/>
        <v>1.8976401504993301E-2</v>
      </c>
      <c r="AK253" s="26">
        <f t="shared" si="98"/>
        <v>-6.8987401206188237E-2</v>
      </c>
      <c r="AL253" s="26">
        <f t="shared" si="99"/>
        <v>7.0819631533192859E-2</v>
      </c>
      <c r="AM253" s="26">
        <f t="shared" si="100"/>
        <v>-5.4182045837015198E-2</v>
      </c>
    </row>
    <row r="254" spans="1:39" x14ac:dyDescent="0.2">
      <c r="A254" s="5">
        <v>33054</v>
      </c>
      <c r="B254" s="14">
        <v>6.666779</v>
      </c>
      <c r="C254" s="14">
        <v>8.9313636364000004</v>
      </c>
      <c r="D254" s="1">
        <v>9.8699999999999992</v>
      </c>
      <c r="E254" s="1">
        <v>10.14</v>
      </c>
      <c r="F254" s="1">
        <v>10.43</v>
      </c>
      <c r="G254" s="1">
        <v>11.02</v>
      </c>
      <c r="H254" s="1">
        <v>273.51</v>
      </c>
      <c r="I254" s="1">
        <v>435.76</v>
      </c>
      <c r="J254" s="1">
        <v>17.62</v>
      </c>
      <c r="K254" s="1">
        <v>170.85999999999999</v>
      </c>
      <c r="L254" s="1">
        <v>133.54</v>
      </c>
      <c r="M254">
        <f t="shared" si="76"/>
        <v>871.52</v>
      </c>
      <c r="O254" s="8">
        <f t="shared" si="77"/>
        <v>3.4026326656395822E-2</v>
      </c>
      <c r="P254" s="8">
        <f t="shared" si="78"/>
        <v>1.5074558497571999E-2</v>
      </c>
      <c r="Q254" s="8">
        <f t="shared" si="79"/>
        <v>1.0131712259372039E-2</v>
      </c>
      <c r="R254" s="8">
        <f t="shared" si="80"/>
        <v>1.2820512820512775E-2</v>
      </c>
      <c r="S254" s="8">
        <f t="shared" si="81"/>
        <v>1.2464046021092967E-2</v>
      </c>
      <c r="T254" s="8">
        <f t="shared" si="82"/>
        <v>9.0744101633393193E-3</v>
      </c>
      <c r="U254" s="8">
        <f t="shared" si="83"/>
        <v>-5.4111367043253589E-3</v>
      </c>
      <c r="V254" s="8">
        <f t="shared" si="84"/>
        <v>0</v>
      </c>
      <c r="W254" s="8">
        <f t="shared" si="85"/>
        <v>-0.15323496027241779</v>
      </c>
      <c r="X254" s="8">
        <f t="shared" si="86"/>
        <v>9.3643918997998732E-4</v>
      </c>
      <c r="Y254" s="8">
        <f t="shared" si="87"/>
        <v>-3.5944286356147659E-3</v>
      </c>
      <c r="Z254" s="8">
        <f t="shared" si="88"/>
        <v>0</v>
      </c>
      <c r="AB254" s="26">
        <f t="shared" si="89"/>
        <v>2.9505402163970768E-2</v>
      </c>
      <c r="AC254" s="26">
        <f t="shared" si="90"/>
        <v>1.2557788478995406E-2</v>
      </c>
      <c r="AD254" s="26">
        <f t="shared" si="91"/>
        <v>7.8395039359210952E-3</v>
      </c>
      <c r="AE254" s="26">
        <f t="shared" si="92"/>
        <v>1.0607753548003456E-2</v>
      </c>
      <c r="AF254" s="26">
        <f t="shared" si="93"/>
        <v>1.0282936609648194E-2</v>
      </c>
      <c r="AG254" s="26">
        <f t="shared" si="94"/>
        <v>6.8964081924177099E-3</v>
      </c>
      <c r="AH254" s="26">
        <f t="shared" si="95"/>
        <v>-1.0754516749385764E-2</v>
      </c>
      <c r="AI254" s="26">
        <f t="shared" si="96"/>
        <v>-1.240176612903738E-2</v>
      </c>
      <c r="AJ254" s="26">
        <f t="shared" si="97"/>
        <v>-0.16346416624406007</v>
      </c>
      <c r="AK254" s="26">
        <f t="shared" si="98"/>
        <v>2.5033544718514019E-3</v>
      </c>
      <c r="AL254" s="26">
        <f t="shared" si="99"/>
        <v>-7.0193521859059516E-5</v>
      </c>
      <c r="AM254" s="26">
        <f t="shared" si="100"/>
        <v>-1.240176612903738E-2</v>
      </c>
    </row>
    <row r="255" spans="1:39" x14ac:dyDescent="0.2">
      <c r="A255" s="5">
        <v>33085</v>
      </c>
      <c r="B255" s="14">
        <v>6.8936250000000001</v>
      </c>
      <c r="C255" s="14">
        <v>9.0659999999999989</v>
      </c>
      <c r="D255" s="1">
        <v>9.9700000000000006</v>
      </c>
      <c r="E255" s="1">
        <v>10.27</v>
      </c>
      <c r="F255" s="1">
        <v>10.56</v>
      </c>
      <c r="G255" s="1">
        <v>11.12</v>
      </c>
      <c r="H255" s="1">
        <v>272.02999999999997</v>
      </c>
      <c r="I255" s="1">
        <v>435.76</v>
      </c>
      <c r="J255" s="1">
        <v>14.92</v>
      </c>
      <c r="K255" s="1">
        <v>171.01999999999998</v>
      </c>
      <c r="L255" s="1">
        <v>133.06</v>
      </c>
      <c r="M255">
        <f t="shared" si="76"/>
        <v>871.52</v>
      </c>
      <c r="O255" s="8">
        <f t="shared" si="77"/>
        <v>5.8872061230484718E-2</v>
      </c>
      <c r="P255" s="8">
        <f t="shared" si="78"/>
        <v>2.2549612011912856E-2</v>
      </c>
      <c r="Q255" s="8">
        <f t="shared" si="79"/>
        <v>1.5045135406218435E-2</v>
      </c>
      <c r="R255" s="8">
        <f t="shared" si="80"/>
        <v>1.0710808179162479E-2</v>
      </c>
      <c r="S255" s="8">
        <f t="shared" si="81"/>
        <v>7.575757575757569E-3</v>
      </c>
      <c r="T255" s="8">
        <f t="shared" si="82"/>
        <v>8.9928057553958496E-3</v>
      </c>
      <c r="U255" s="8">
        <f t="shared" si="83"/>
        <v>-3.8598683968679937E-2</v>
      </c>
      <c r="V255" s="8">
        <f t="shared" si="84"/>
        <v>-1.43427574811823E-2</v>
      </c>
      <c r="W255" s="8">
        <f t="shared" si="85"/>
        <v>7.3726541554959946E-2</v>
      </c>
      <c r="X255" s="8">
        <f t="shared" si="86"/>
        <v>-1.6138463337621256E-2</v>
      </c>
      <c r="Y255" s="8">
        <f t="shared" si="87"/>
        <v>2.6078460844731755E-2</v>
      </c>
      <c r="Z255" s="8">
        <f t="shared" si="88"/>
        <v>-1.43427574811823E-2</v>
      </c>
      <c r="AB255" s="26">
        <f t="shared" si="89"/>
        <v>5.4351136738059663E-2</v>
      </c>
      <c r="AC255" s="26">
        <f t="shared" si="90"/>
        <v>2.0032841993336263E-2</v>
      </c>
      <c r="AD255" s="26">
        <f t="shared" si="91"/>
        <v>1.2752927082767491E-2</v>
      </c>
      <c r="AE255" s="26">
        <f t="shared" si="92"/>
        <v>8.4980489066531599E-3</v>
      </c>
      <c r="AF255" s="26">
        <f t="shared" si="93"/>
        <v>5.3946481643127962E-3</v>
      </c>
      <c r="AG255" s="26">
        <f t="shared" si="94"/>
        <v>6.8148037844742403E-3</v>
      </c>
      <c r="AH255" s="26">
        <f t="shared" si="95"/>
        <v>-4.3942064013740345E-2</v>
      </c>
      <c r="AI255" s="26">
        <f t="shared" si="96"/>
        <v>-2.674452361021968E-2</v>
      </c>
      <c r="AJ255" s="26">
        <f t="shared" si="97"/>
        <v>6.349733558331766E-2</v>
      </c>
      <c r="AK255" s="26">
        <f t="shared" si="98"/>
        <v>-1.4571548055749842E-2</v>
      </c>
      <c r="AL255" s="26">
        <f t="shared" si="99"/>
        <v>2.9602695958487461E-2</v>
      </c>
      <c r="AM255" s="26">
        <f t="shared" si="100"/>
        <v>-2.674452361021968E-2</v>
      </c>
    </row>
    <row r="256" spans="1:39" x14ac:dyDescent="0.2">
      <c r="A256" s="5">
        <v>33116</v>
      </c>
      <c r="B256" s="14">
        <v>7.2994669130999998</v>
      </c>
      <c r="C256" s="14">
        <v>9.2704347825000006</v>
      </c>
      <c r="D256" s="1">
        <v>10.119999999999999</v>
      </c>
      <c r="E256" s="1">
        <v>10.379999999999999</v>
      </c>
      <c r="F256" s="1">
        <v>10.64</v>
      </c>
      <c r="G256" s="1">
        <v>11.22</v>
      </c>
      <c r="H256" s="1">
        <v>261.52999999999997</v>
      </c>
      <c r="I256" s="1">
        <v>429.51</v>
      </c>
      <c r="J256" s="1">
        <v>16.020000000000003</v>
      </c>
      <c r="K256" s="1">
        <v>168.26</v>
      </c>
      <c r="L256" s="1">
        <v>136.53</v>
      </c>
      <c r="M256">
        <f t="shared" si="76"/>
        <v>859.02</v>
      </c>
      <c r="O256" s="8">
        <f t="shared" si="77"/>
        <v>2.5469269073109091E-2</v>
      </c>
      <c r="P256" s="8">
        <f t="shared" si="78"/>
        <v>-3.0558644987695338E-2</v>
      </c>
      <c r="Q256" s="8">
        <f t="shared" si="79"/>
        <v>-2.8656126482213384E-2</v>
      </c>
      <c r="R256" s="8">
        <f t="shared" si="80"/>
        <v>-2.9865125240847612E-2</v>
      </c>
      <c r="S256" s="8">
        <f t="shared" si="81"/>
        <v>-2.7255639097744422E-2</v>
      </c>
      <c r="T256" s="8">
        <f t="shared" si="82"/>
        <v>-2.673796791443861E-2</v>
      </c>
      <c r="U256" s="8">
        <f t="shared" si="83"/>
        <v>3.9727755897985162E-2</v>
      </c>
      <c r="V256" s="8">
        <f t="shared" si="84"/>
        <v>-8.0906148867313954E-2</v>
      </c>
      <c r="W256" s="8">
        <f t="shared" si="85"/>
        <v>-5.9925093632958948E-2</v>
      </c>
      <c r="X256" s="8">
        <f t="shared" si="86"/>
        <v>5.1111375252586022E-3</v>
      </c>
      <c r="Y256" s="8">
        <f t="shared" si="87"/>
        <v>-1.9189921628946061E-2</v>
      </c>
      <c r="Z256" s="8">
        <f t="shared" si="88"/>
        <v>-8.0906148867313954E-2</v>
      </c>
      <c r="AB256" s="26">
        <f t="shared" si="89"/>
        <v>2.0948344580684036E-2</v>
      </c>
      <c r="AC256" s="26">
        <f t="shared" si="90"/>
        <v>-3.3075415006271931E-2</v>
      </c>
      <c r="AD256" s="26">
        <f t="shared" si="91"/>
        <v>-3.0948334805664328E-2</v>
      </c>
      <c r="AE256" s="26">
        <f t="shared" si="92"/>
        <v>-3.2077884513356927E-2</v>
      </c>
      <c r="AF256" s="26">
        <f t="shared" si="93"/>
        <v>-2.9436748509189196E-2</v>
      </c>
      <c r="AG256" s="26">
        <f t="shared" si="94"/>
        <v>-2.8915969885360219E-2</v>
      </c>
      <c r="AH256" s="26">
        <f t="shared" si="95"/>
        <v>3.4384375852924753E-2</v>
      </c>
      <c r="AI256" s="26">
        <f t="shared" si="96"/>
        <v>-9.3307914996351327E-2</v>
      </c>
      <c r="AJ256" s="26">
        <f t="shared" si="97"/>
        <v>-7.0154299604601233E-2</v>
      </c>
      <c r="AK256" s="26">
        <f t="shared" si="98"/>
        <v>6.6780528071300168E-3</v>
      </c>
      <c r="AL256" s="26">
        <f t="shared" si="99"/>
        <v>-1.5665686515190354E-2</v>
      </c>
      <c r="AM256" s="26">
        <f t="shared" si="100"/>
        <v>-9.3307914996351327E-2</v>
      </c>
    </row>
    <row r="257" spans="1:26" x14ac:dyDescent="0.2">
      <c r="A257" s="5">
        <v>33146</v>
      </c>
      <c r="B257" s="14">
        <v>7.485379</v>
      </c>
      <c r="C257" s="14">
        <v>8.9871428571000003</v>
      </c>
      <c r="D257" s="1">
        <v>9.83</v>
      </c>
      <c r="E257" s="1">
        <v>10.07</v>
      </c>
      <c r="F257" s="1">
        <v>10.35</v>
      </c>
      <c r="G257" s="1">
        <v>10.92</v>
      </c>
      <c r="H257" s="1">
        <v>271.92</v>
      </c>
      <c r="I257" s="1">
        <v>394.76</v>
      </c>
      <c r="J257" s="1">
        <v>15.06</v>
      </c>
      <c r="K257" s="1">
        <v>169.12</v>
      </c>
      <c r="L257" s="1">
        <v>133.91</v>
      </c>
      <c r="M257">
        <f t="shared" si="76"/>
        <v>789.52</v>
      </c>
    </row>
    <row r="258" spans="1:26" x14ac:dyDescent="0.2">
      <c r="N258" s="25" t="s">
        <v>33</v>
      </c>
      <c r="O258" s="51">
        <f>AVERAGE(O7:O256)</f>
        <v>4.5209244924250529E-3</v>
      </c>
      <c r="P258" s="51">
        <f t="shared" ref="P258:Z258" si="101">AVERAGE(P7:P256)</f>
        <v>2.516770018576594E-3</v>
      </c>
      <c r="Q258" s="51">
        <f t="shared" si="101"/>
        <v>2.292208323450944E-3</v>
      </c>
      <c r="R258" s="51">
        <f t="shared" si="101"/>
        <v>2.2127592725093184E-3</v>
      </c>
      <c r="S258" s="51">
        <f t="shared" si="101"/>
        <v>2.1811094114447733E-3</v>
      </c>
      <c r="T258" s="51">
        <f t="shared" si="101"/>
        <v>2.1780019709216093E-3</v>
      </c>
      <c r="U258" s="51">
        <f t="shared" si="101"/>
        <v>5.3433800450604051E-3</v>
      </c>
      <c r="V258" s="51">
        <f t="shared" si="101"/>
        <v>1.240176612903738E-2</v>
      </c>
      <c r="W258" s="51">
        <f t="shared" si="101"/>
        <v>1.0229205971642284E-2</v>
      </c>
      <c r="X258" s="51">
        <f t="shared" si="101"/>
        <v>-1.5669152818714146E-3</v>
      </c>
      <c r="Y258" s="51">
        <f t="shared" si="101"/>
        <v>-3.5242351137557064E-3</v>
      </c>
      <c r="Z258" s="51">
        <f t="shared" si="101"/>
        <v>1.240176612903738E-2</v>
      </c>
    </row>
    <row r="259" spans="1:26" x14ac:dyDescent="0.2">
      <c r="N259" s="25" t="s">
        <v>34</v>
      </c>
      <c r="O259" s="51">
        <f>STDEV(O7:O256)</f>
        <v>7.3599879892851619E-2</v>
      </c>
      <c r="P259" s="51">
        <f t="shared" ref="P259:Z259" si="102">STDEV(P7:P256)</f>
        <v>3.8393651089741521E-2</v>
      </c>
      <c r="Q259" s="51">
        <f t="shared" si="102"/>
        <v>2.7202528149577642E-2</v>
      </c>
      <c r="R259" s="51">
        <f t="shared" si="102"/>
        <v>2.4434758669712335E-2</v>
      </c>
      <c r="S259" s="51">
        <f t="shared" si="102"/>
        <v>2.3825411931591479E-2</v>
      </c>
      <c r="T259" s="51">
        <f t="shared" si="102"/>
        <v>2.2006590601605546E-2</v>
      </c>
      <c r="U259" s="51">
        <f t="shared" si="102"/>
        <v>4.6503495984036587E-2</v>
      </c>
      <c r="V259" s="51">
        <f t="shared" si="102"/>
        <v>7.4907816212061981E-2</v>
      </c>
      <c r="W259" s="51">
        <f t="shared" si="102"/>
        <v>0.10464112690663466</v>
      </c>
      <c r="X259" s="51">
        <f t="shared" si="102"/>
        <v>2.9133568089123391E-2</v>
      </c>
      <c r="Y259" s="51">
        <f t="shared" si="102"/>
        <v>2.9729017075862747E-2</v>
      </c>
      <c r="Z259" s="51">
        <f t="shared" si="102"/>
        <v>7.4907816212061981E-2</v>
      </c>
    </row>
    <row r="260" spans="1:26" x14ac:dyDescent="0.2">
      <c r="N260" s="24" t="s">
        <v>35</v>
      </c>
      <c r="O260" s="55">
        <f>VAR(O7:O256)</f>
        <v>5.4169423202421836E-3</v>
      </c>
      <c r="P260" s="55">
        <f t="shared" ref="P260:Z260" si="103">VAR(P7:P256)</f>
        <v>1.4740724440008104E-3</v>
      </c>
      <c r="Q260" s="55">
        <f t="shared" si="103"/>
        <v>7.399775377285641E-4</v>
      </c>
      <c r="R260" s="55">
        <f t="shared" si="103"/>
        <v>5.9705743124708211E-4</v>
      </c>
      <c r="S260" s="55">
        <f t="shared" si="103"/>
        <v>5.6765025371002158E-4</v>
      </c>
      <c r="T260" s="55">
        <f t="shared" si="103"/>
        <v>4.8429002990667351E-4</v>
      </c>
      <c r="U260" s="55">
        <f t="shared" si="103"/>
        <v>2.1625751387373067E-3</v>
      </c>
      <c r="V260" s="55">
        <f t="shared" si="103"/>
        <v>5.611180929660055E-3</v>
      </c>
      <c r="W260" s="55">
        <f t="shared" si="103"/>
        <v>1.0949765440290419E-2</v>
      </c>
      <c r="X260" s="55">
        <f t="shared" si="103"/>
        <v>8.4876478960358879E-4</v>
      </c>
      <c r="Y260" s="55">
        <f t="shared" si="103"/>
        <v>8.8381445629693873E-4</v>
      </c>
      <c r="Z260" s="57">
        <f t="shared" si="103"/>
        <v>5.611180929660055E-3</v>
      </c>
    </row>
  </sheetData>
  <mergeCells count="2">
    <mergeCell ref="O5:Z5"/>
    <mergeCell ref="AB5:AM5"/>
  </mergeCells>
  <hyperlinks>
    <hyperlink ref="AU36" r:id="rId1"/>
    <hyperlink ref="AU20" r:id="rId2" location="VBA"/>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BK260"/>
  <sheetViews>
    <sheetView topLeftCell="AL57" workbookViewId="0">
      <selection activeCell="B1" sqref="B1"/>
    </sheetView>
  </sheetViews>
  <sheetFormatPr baseColWidth="10" defaultRowHeight="16" x14ac:dyDescent="0.2"/>
  <cols>
    <col min="1" max="1" width="15.83203125" customWidth="1"/>
    <col min="47" max="47" width="12.6640625" bestFit="1" customWidth="1"/>
    <col min="52" max="52" width="12" customWidth="1"/>
  </cols>
  <sheetData>
    <row r="1" spans="1:63" ht="20" x14ac:dyDescent="0.2">
      <c r="A1" s="43" t="s">
        <v>61</v>
      </c>
      <c r="B1" s="78" t="s">
        <v>126</v>
      </c>
    </row>
    <row r="2" spans="1:63" ht="18" x14ac:dyDescent="0.2">
      <c r="A2" s="1">
        <v>7</v>
      </c>
      <c r="B2" s="9" t="s">
        <v>22</v>
      </c>
      <c r="Z2" t="s">
        <v>67</v>
      </c>
      <c r="AB2">
        <f>COUNT(X5:X254)</f>
        <v>250</v>
      </c>
      <c r="AZ2" s="63" t="s">
        <v>74</v>
      </c>
    </row>
    <row r="3" spans="1:63" x14ac:dyDescent="0.2">
      <c r="B3" s="81" t="s">
        <v>17</v>
      </c>
      <c r="C3" s="81"/>
      <c r="D3" s="81"/>
      <c r="E3" s="81"/>
      <c r="F3" s="81"/>
      <c r="G3" s="81"/>
      <c r="H3" s="81"/>
      <c r="I3" s="81"/>
      <c r="J3" s="81"/>
      <c r="K3" s="81"/>
      <c r="L3" s="81"/>
      <c r="N3" s="81" t="s">
        <v>36</v>
      </c>
      <c r="O3" s="81"/>
      <c r="P3" s="81"/>
      <c r="Q3" s="81"/>
      <c r="R3" s="81"/>
      <c r="S3" s="81"/>
      <c r="T3" s="81"/>
      <c r="U3" s="81"/>
      <c r="V3" s="81"/>
      <c r="W3" s="81"/>
      <c r="X3" s="81"/>
      <c r="Z3" s="24" t="s">
        <v>41</v>
      </c>
      <c r="AA3" s="24"/>
      <c r="AM3" s="44" t="s">
        <v>44</v>
      </c>
      <c r="AN3" s="31"/>
      <c r="AO3" s="31"/>
      <c r="AQ3" s="41" t="s">
        <v>51</v>
      </c>
      <c r="AR3" s="41"/>
      <c r="AS3" s="41"/>
      <c r="AT3" s="42" t="s">
        <v>52</v>
      </c>
      <c r="AU3" s="41"/>
      <c r="AV3" s="41"/>
      <c r="AW3" s="41"/>
      <c r="BA3" t="s">
        <v>73</v>
      </c>
    </row>
    <row r="4" spans="1:63" x14ac:dyDescent="0.2">
      <c r="B4" s="4" t="s">
        <v>6</v>
      </c>
      <c r="C4" s="4" t="s">
        <v>7</v>
      </c>
      <c r="D4" s="4" t="s">
        <v>8</v>
      </c>
      <c r="E4" s="4" t="s">
        <v>9</v>
      </c>
      <c r="F4" s="4" t="s">
        <v>10</v>
      </c>
      <c r="G4" s="4" t="s">
        <v>11</v>
      </c>
      <c r="H4" s="4" t="s">
        <v>12</v>
      </c>
      <c r="I4" s="4" t="s">
        <v>13</v>
      </c>
      <c r="J4" s="4" t="s">
        <v>14</v>
      </c>
      <c r="K4" s="4" t="s">
        <v>15</v>
      </c>
      <c r="L4" s="4" t="s">
        <v>16</v>
      </c>
      <c r="N4" s="4" t="s">
        <v>6</v>
      </c>
      <c r="O4" s="4" t="s">
        <v>7</v>
      </c>
      <c r="P4" s="4" t="s">
        <v>8</v>
      </c>
      <c r="Q4" s="4" t="s">
        <v>9</v>
      </c>
      <c r="R4" s="4" t="s">
        <v>10</v>
      </c>
      <c r="S4" s="4" t="s">
        <v>11</v>
      </c>
      <c r="T4" s="4" t="s">
        <v>12</v>
      </c>
      <c r="U4" s="4" t="s">
        <v>13</v>
      </c>
      <c r="V4" s="4" t="s">
        <v>14</v>
      </c>
      <c r="W4" s="4" t="s">
        <v>15</v>
      </c>
      <c r="X4" s="4" t="s">
        <v>16</v>
      </c>
      <c r="Z4" s="27"/>
      <c r="AA4" s="20" t="s">
        <v>6</v>
      </c>
      <c r="AB4" s="20" t="s">
        <v>7</v>
      </c>
      <c r="AC4" s="20" t="s">
        <v>8</v>
      </c>
      <c r="AD4" s="20" t="s">
        <v>9</v>
      </c>
      <c r="AE4" s="20" t="s">
        <v>10</v>
      </c>
      <c r="AF4" s="20" t="s">
        <v>11</v>
      </c>
      <c r="AG4" s="20" t="s">
        <v>12</v>
      </c>
      <c r="AH4" s="20" t="s">
        <v>13</v>
      </c>
      <c r="AI4" s="20" t="s">
        <v>14</v>
      </c>
      <c r="AJ4" s="20" t="s">
        <v>15</v>
      </c>
      <c r="AK4" s="20" t="s">
        <v>16</v>
      </c>
      <c r="AM4" s="40" t="s">
        <v>45</v>
      </c>
      <c r="AN4" s="82" t="s">
        <v>46</v>
      </c>
      <c r="AO4" s="82"/>
      <c r="AP4" s="82"/>
      <c r="AQ4" s="82"/>
      <c r="AR4" s="82"/>
      <c r="AS4" s="82"/>
      <c r="AT4" s="82"/>
      <c r="AU4" s="82"/>
      <c r="AV4" s="82"/>
      <c r="AW4" s="82"/>
      <c r="AX4" s="82"/>
      <c r="AZ4" s="40" t="s">
        <v>45</v>
      </c>
      <c r="BA4" s="82" t="s">
        <v>46</v>
      </c>
      <c r="BB4" s="82"/>
      <c r="BC4" s="82"/>
      <c r="BD4" s="82"/>
      <c r="BE4" s="82"/>
      <c r="BF4" s="82"/>
      <c r="BG4" s="82"/>
      <c r="BH4" s="82"/>
      <c r="BI4" s="82"/>
      <c r="BJ4" s="82"/>
      <c r="BK4" s="82"/>
    </row>
    <row r="5" spans="1:63" x14ac:dyDescent="0.2">
      <c r="A5" s="5">
        <v>25568</v>
      </c>
      <c r="B5" s="8">
        <f>+'Simulation and  VaR'!B18/'Simulation and  VaR'!B17-1</f>
        <v>5.1386968087673734E-2</v>
      </c>
      <c r="C5" s="8">
        <f>+'Simulation and  VaR'!C18/'Simulation and  VaR'!C17-1</f>
        <v>-8.6805555555555802E-3</v>
      </c>
      <c r="D5" s="8">
        <f>+'Simulation and  VaR'!D18/'Simulation and  VaR'!D17-1</f>
        <v>1.9736842105263275E-2</v>
      </c>
      <c r="E5" s="8">
        <f>+'Simulation and  VaR'!E18/'Simulation and  VaR'!E17-1</f>
        <v>1.9230769230769162E-2</v>
      </c>
      <c r="F5" s="8">
        <f>+'Simulation and  VaR'!F18/'Simulation and  VaR'!F17-1</f>
        <v>2.3291925465838581E-2</v>
      </c>
      <c r="G5" s="8">
        <f>+'Simulation and  VaR'!G18/'Simulation and  VaR'!G17-1</f>
        <v>3.1203566121842385E-2</v>
      </c>
      <c r="H5" s="8">
        <f>+'Simulation and  VaR'!H18/'Simulation and  VaR'!H17-1</f>
        <v>2.6273800659504243E-2</v>
      </c>
      <c r="I5" s="8">
        <f>+'Simulation and  VaR'!I18/'Simulation and  VaR'!I17-1</f>
        <v>0</v>
      </c>
      <c r="J5" s="8">
        <f>+'Simulation and  VaR'!J18/'Simulation and  VaR'!J17-1</f>
        <v>0</v>
      </c>
      <c r="K5" s="8">
        <f>+'Simulation and  VaR'!K18/'Simulation and  VaR'!K17-1</f>
        <v>-0.13518272305867973</v>
      </c>
      <c r="L5" s="8">
        <f>+'Simulation and  VaR'!L18/'Simulation and  VaR'!L17-1</f>
        <v>-4.3425138892050352E-4</v>
      </c>
      <c r="N5" s="26">
        <f>B5-$B$256</f>
        <v>4.7622801630181247E-2</v>
      </c>
      <c r="O5" s="26">
        <f>C5-$C$256</f>
        <v>-1.0497942274742491E-2</v>
      </c>
      <c r="P5" s="26">
        <f>D5-$D$256</f>
        <v>1.8123165936178968E-2</v>
      </c>
      <c r="Q5" s="26">
        <f>E5-$E$256</f>
        <v>1.7769728943565117E-2</v>
      </c>
      <c r="R5" s="26">
        <f>F5-$F$256</f>
        <v>2.1920014299390531E-2</v>
      </c>
      <c r="S5" s="26">
        <f>G5-$G$256</f>
        <v>2.9845120312914183E-2</v>
      </c>
      <c r="T5" s="26">
        <f>H5-$H$256</f>
        <v>2.0930420614443838E-2</v>
      </c>
      <c r="U5" s="26">
        <f>I5-$I$256</f>
        <v>-1.240176612903738E-2</v>
      </c>
      <c r="V5" s="26">
        <f>J5-$J$256</f>
        <v>-1.0229205971642284E-2</v>
      </c>
      <c r="W5" s="26">
        <f>K5-$K$256</f>
        <v>-0.13361580777680832</v>
      </c>
      <c r="X5" s="26">
        <f>L5-$L$256</f>
        <v>3.0899837248352028E-3</v>
      </c>
      <c r="Z5" s="20" t="s">
        <v>6</v>
      </c>
      <c r="AA5" s="28">
        <f t="array" ref="AA5:AK15">MMULT(TRANSPOSE(N5:X254),N5:X254)/(AB2-1)</f>
        <v>1.6458217788826253E-3</v>
      </c>
      <c r="AB5" s="29">
        <v>5.1147149196736073E-4</v>
      </c>
      <c r="AC5" s="29">
        <v>2.3409404730596027E-4</v>
      </c>
      <c r="AD5" s="29">
        <v>1.9378840803796097E-4</v>
      </c>
      <c r="AE5" s="29">
        <v>2.1592838294315098E-4</v>
      </c>
      <c r="AF5" s="29">
        <v>2.1148935351069319E-4</v>
      </c>
      <c r="AG5" s="29">
        <v>-2.2108025523719565E-4</v>
      </c>
      <c r="AH5" s="29">
        <v>-1.4900081338393233E-6</v>
      </c>
      <c r="AI5" s="29">
        <v>-9.6739139146899732E-7</v>
      </c>
      <c r="AJ5" s="29">
        <v>-1.4116520421226993E-4</v>
      </c>
      <c r="AK5" s="29">
        <v>8.6360389816342664E-5</v>
      </c>
      <c r="AM5" s="27">
        <f t="array" ref="AM5:AX15">EIGEN_JK(AA5:AK15)</f>
        <v>1.1416814650109734E-2</v>
      </c>
      <c r="AN5" s="27">
        <v>-1.5840333073674322E-3</v>
      </c>
      <c r="AO5" s="27">
        <v>9.7082604147820228E-3</v>
      </c>
      <c r="AP5" s="27">
        <v>0.53389063268910653</v>
      </c>
      <c r="AQ5" s="27">
        <v>0.67543099417792718</v>
      </c>
      <c r="AR5" s="27">
        <v>-0.12788759742077718</v>
      </c>
      <c r="AS5" s="27">
        <v>-0.47151932744693809</v>
      </c>
      <c r="AT5" s="27">
        <v>-9.3156797160587723E-2</v>
      </c>
      <c r="AU5" s="27">
        <v>-0.10410572639791658</v>
      </c>
      <c r="AV5" s="27">
        <v>1.6591105037403627E-2</v>
      </c>
      <c r="AW5" s="27">
        <v>8.161549974022941E-3</v>
      </c>
      <c r="AX5" s="27">
        <v>-1.0640697886747571E-2</v>
      </c>
      <c r="AZ5" s="27">
        <v>1.1591607758921927E-2</v>
      </c>
      <c r="BA5" s="27">
        <v>0.11401955600041436</v>
      </c>
      <c r="BB5" s="27">
        <v>-0.74707494685851539</v>
      </c>
      <c r="BC5" s="27">
        <v>0.25867221695940801</v>
      </c>
      <c r="BD5" s="27">
        <v>-0.39418683377143621</v>
      </c>
      <c r="BE5" s="27">
        <v>-0.44536508005046543</v>
      </c>
      <c r="BF5" s="27">
        <v>-1.8623057758633387E-2</v>
      </c>
      <c r="BG5" s="27">
        <v>4.8522331748479197E-2</v>
      </c>
      <c r="BH5" s="27">
        <v>7.4225567771163875E-2</v>
      </c>
      <c r="BI5" s="27">
        <v>1.5133680531396334E-4</v>
      </c>
      <c r="BJ5" s="27">
        <v>3.9356085937506226E-3</v>
      </c>
      <c r="BK5" s="27">
        <v>2.7843428779849373E-3</v>
      </c>
    </row>
    <row r="6" spans="1:63" x14ac:dyDescent="0.2">
      <c r="A6" s="5">
        <v>25599</v>
      </c>
      <c r="B6" s="8">
        <f>+'Simulation and  VaR'!B19/'Simulation and  VaR'!B18-1</f>
        <v>6.1136490755879791E-3</v>
      </c>
      <c r="C6" s="8">
        <f>+'Simulation and  VaR'!C19/'Simulation and  VaR'!C18-1</f>
        <v>-2.9772329246935181E-2</v>
      </c>
      <c r="D6" s="8">
        <f>+'Simulation and  VaR'!D19/'Simulation and  VaR'!D18-1</f>
        <v>-3.225806451612967E-3</v>
      </c>
      <c r="E6" s="8">
        <f>+'Simulation and  VaR'!E19/'Simulation and  VaR'!E18-1</f>
        <v>-9.4339622641508303E-3</v>
      </c>
      <c r="F6" s="8">
        <f>+'Simulation and  VaR'!F19/'Simulation and  VaR'!F18-1</f>
        <v>-1.5174506828528056E-2</v>
      </c>
      <c r="G6" s="8">
        <f>+'Simulation and  VaR'!G19/'Simulation and  VaR'!G18-1</f>
        <v>-1.2968299711815567E-2</v>
      </c>
      <c r="H6" s="8">
        <f>+'Simulation and  VaR'!H19/'Simulation and  VaR'!H18-1</f>
        <v>-4.3843283582089554E-2</v>
      </c>
      <c r="I6" s="8">
        <f>+'Simulation and  VaR'!I19/'Simulation and  VaR'!I18-1</f>
        <v>5.7126535275635604E-3</v>
      </c>
      <c r="J6" s="8">
        <f>+'Simulation and  VaR'!J19/'Simulation and  VaR'!J18-1</f>
        <v>0</v>
      </c>
      <c r="K6" s="8">
        <f>+'Simulation and  VaR'!K19/'Simulation and  VaR'!K18-1</f>
        <v>1.0803174471267774E-3</v>
      </c>
      <c r="L6" s="8">
        <f>+'Simulation and  VaR'!L19/'Simulation and  VaR'!L18-1</f>
        <v>7.6051788208153503E-4</v>
      </c>
      <c r="N6" s="26">
        <f t="shared" ref="N6:N69" si="0">B6-$B$256</f>
        <v>2.3494826180954892E-3</v>
      </c>
      <c r="O6" s="26">
        <f t="shared" ref="O6:O69" si="1">C6-$C$256</f>
        <v>-3.1589715966122089E-2</v>
      </c>
      <c r="P6" s="26">
        <f t="shared" ref="P6:P69" si="2">D6-$D$256</f>
        <v>-4.8394826206972739E-3</v>
      </c>
      <c r="Q6" s="26">
        <f t="shared" ref="Q6:Q69" si="3">E6-$E$256</f>
        <v>-1.0895002551354876E-2</v>
      </c>
      <c r="R6" s="26">
        <f t="shared" ref="R6:R69" si="4">F6-$F$256</f>
        <v>-1.6546417994976106E-2</v>
      </c>
      <c r="S6" s="26">
        <f t="shared" ref="S6:S69" si="5">G6-$G$256</f>
        <v>-1.4326745520743769E-2</v>
      </c>
      <c r="T6" s="26">
        <f t="shared" ref="T6:T69" si="6">H6-$H$256</f>
        <v>-4.9186663627149962E-2</v>
      </c>
      <c r="U6" s="26">
        <f t="shared" ref="U6:U69" si="7">I6-$I$256</f>
        <v>-6.6891126014738192E-3</v>
      </c>
      <c r="V6" s="26">
        <f t="shared" ref="V6:V69" si="8">J6-$J$256</f>
        <v>-1.0229205971642284E-2</v>
      </c>
      <c r="W6" s="26">
        <f t="shared" ref="W6:W69" si="9">K6-$K$256</f>
        <v>2.6472327289981919E-3</v>
      </c>
      <c r="X6" s="26">
        <f t="shared" ref="X6:X69" si="10">L6-$L$256</f>
        <v>4.2847529958372418E-3</v>
      </c>
      <c r="Z6" s="20" t="s">
        <v>7</v>
      </c>
      <c r="AA6" s="29">
        <v>5.1147149196736073E-4</v>
      </c>
      <c r="AB6" s="28">
        <v>5.0582510740411089E-4</v>
      </c>
      <c r="AC6" s="29">
        <v>2.098594508154142E-4</v>
      </c>
      <c r="AD6" s="29">
        <v>1.6646152652743441E-4</v>
      </c>
      <c r="AE6" s="29">
        <v>1.6195683052381825E-4</v>
      </c>
      <c r="AF6" s="29">
        <v>1.7092708950071394E-4</v>
      </c>
      <c r="AG6" s="29">
        <v>-1.8758744225616096E-4</v>
      </c>
      <c r="AH6" s="29">
        <v>1.6244165289803979E-4</v>
      </c>
      <c r="AI6" s="29">
        <v>5.5518220470456052E-5</v>
      </c>
      <c r="AJ6" s="29">
        <v>1.5633365224267185E-5</v>
      </c>
      <c r="AK6" s="29">
        <v>-7.5128437472044338E-6</v>
      </c>
      <c r="AM6" s="33">
        <v>5.3812376668447614E-3</v>
      </c>
      <c r="AN6" s="33">
        <v>-9.4428217012220688E-3</v>
      </c>
      <c r="AO6" s="33">
        <v>-2.5901705054202522E-2</v>
      </c>
      <c r="AP6" s="33">
        <v>0.26488694152528941</v>
      </c>
      <c r="AQ6" s="33">
        <v>0.2319454758555044</v>
      </c>
      <c r="AR6" s="33">
        <v>-0.1201143115113084</v>
      </c>
      <c r="AS6" s="33">
        <v>0.48155872622425605</v>
      </c>
      <c r="AT6" s="33">
        <v>2.8336613959094956E-2</v>
      </c>
      <c r="AU6" s="33">
        <v>0.78950951121454294</v>
      </c>
      <c r="AV6" s="33">
        <v>-4.7241976807407507E-2</v>
      </c>
      <c r="AW6" s="33">
        <v>-4.9541418597370719E-2</v>
      </c>
      <c r="AX6" s="27">
        <v>1.1640278928237498E-2</v>
      </c>
      <c r="AZ6" s="27">
        <v>7.7351315871149176E-3</v>
      </c>
      <c r="BA6" s="27">
        <v>0.10527475751065747</v>
      </c>
      <c r="BB6" s="27">
        <v>-0.31186465361553228</v>
      </c>
      <c r="BC6" s="27">
        <v>0.15214864038183473</v>
      </c>
      <c r="BD6" s="27">
        <v>0.1160955659217409</v>
      </c>
      <c r="BE6" s="27">
        <v>0.38833694333973973</v>
      </c>
      <c r="BF6" s="27">
        <v>0.1415461736744266</v>
      </c>
      <c r="BG6" s="27">
        <v>-7.4305336656419474E-2</v>
      </c>
      <c r="BH6" s="27">
        <v>-0.79783822501742652</v>
      </c>
      <c r="BI6" s="27">
        <v>-0.1961085660201311</v>
      </c>
      <c r="BJ6" s="27">
        <v>-5.438463609650307E-2</v>
      </c>
      <c r="BK6" s="27">
        <v>2.6570634081515859E-2</v>
      </c>
    </row>
    <row r="7" spans="1:63" x14ac:dyDescent="0.2">
      <c r="A7" s="5">
        <v>25627</v>
      </c>
      <c r="B7" s="8">
        <f>+'Simulation and  VaR'!B20/'Simulation and  VaR'!B19-1</f>
        <v>-4.0511033631621673E-3</v>
      </c>
      <c r="C7" s="8">
        <f>+'Simulation and  VaR'!C20/'Simulation and  VaR'!C19-1</f>
        <v>5.4151624548735011E-3</v>
      </c>
      <c r="D7" s="8">
        <f>+'Simulation and  VaR'!D20/'Simulation and  VaR'!D19-1</f>
        <v>-1.132686084142398E-2</v>
      </c>
      <c r="E7" s="8">
        <f>+'Simulation and  VaR'!E20/'Simulation and  VaR'!E19-1</f>
        <v>-3.1746031746032743E-3</v>
      </c>
      <c r="F7" s="8">
        <f>+'Simulation and  VaR'!F20/'Simulation and  VaR'!F19-1</f>
        <v>-1.0785824345146411E-2</v>
      </c>
      <c r="G7" s="8">
        <f>+'Simulation and  VaR'!G20/'Simulation and  VaR'!G19-1</f>
        <v>-5.8394160583942201E-3</v>
      </c>
      <c r="H7" s="8">
        <f>+'Simulation and  VaR'!H20/'Simulation and  VaR'!H19-1</f>
        <v>-3.1219512195121868E-2</v>
      </c>
      <c r="I7" s="8">
        <f>+'Simulation and  VaR'!I20/'Simulation and  VaR'!I19-1</f>
        <v>0</v>
      </c>
      <c r="J7" s="8">
        <f>+'Simulation and  VaR'!J20/'Simulation and  VaR'!J19-1</f>
        <v>0</v>
      </c>
      <c r="K7" s="8">
        <f>+'Simulation and  VaR'!K20/'Simulation and  VaR'!K19-1</f>
        <v>4.1505831569477181E-5</v>
      </c>
      <c r="L7" s="8">
        <f>+'Simulation and  VaR'!L20/'Simulation and  VaR'!L19-1</f>
        <v>-1.448395677451364E-4</v>
      </c>
      <c r="N7" s="26">
        <f t="shared" si="0"/>
        <v>-7.8152698206546568E-3</v>
      </c>
      <c r="O7" s="26">
        <f t="shared" si="1"/>
        <v>3.5977757356865907E-3</v>
      </c>
      <c r="P7" s="26">
        <f t="shared" si="2"/>
        <v>-1.2940537010508287E-2</v>
      </c>
      <c r="Q7" s="26">
        <f t="shared" si="3"/>
        <v>-4.6356434618073199E-3</v>
      </c>
      <c r="R7" s="26">
        <f t="shared" si="4"/>
        <v>-1.2157735511594459E-2</v>
      </c>
      <c r="S7" s="26">
        <f t="shared" si="5"/>
        <v>-7.1978618673224221E-3</v>
      </c>
      <c r="T7" s="26">
        <f t="shared" si="6"/>
        <v>-3.6562892240182276E-2</v>
      </c>
      <c r="U7" s="26">
        <f t="shared" si="7"/>
        <v>-1.240176612903738E-2</v>
      </c>
      <c r="V7" s="26">
        <f t="shared" si="8"/>
        <v>-1.0229205971642284E-2</v>
      </c>
      <c r="W7" s="26">
        <f t="shared" si="9"/>
        <v>1.6084211134408917E-3</v>
      </c>
      <c r="X7" s="26">
        <f t="shared" si="10"/>
        <v>3.37939554601057E-3</v>
      </c>
      <c r="Z7" s="20" t="s">
        <v>8</v>
      </c>
      <c r="AA7" s="29">
        <v>2.3409404730596027E-4</v>
      </c>
      <c r="AB7" s="29">
        <v>2.098594508154142E-4</v>
      </c>
      <c r="AC7" s="28">
        <v>1.8454224875731224E-4</v>
      </c>
      <c r="AD7" s="29">
        <v>1.4927964360628287E-4</v>
      </c>
      <c r="AE7" s="29">
        <v>1.4693138886258522E-4</v>
      </c>
      <c r="AF7" s="29">
        <v>1.4413504952749565E-4</v>
      </c>
      <c r="AG7" s="29">
        <v>-1.1854009996987075E-4</v>
      </c>
      <c r="AH7" s="29">
        <v>2.2544003702233889E-5</v>
      </c>
      <c r="AI7" s="29">
        <v>3.4320424145227326E-5</v>
      </c>
      <c r="AJ7" s="29">
        <v>-9.2391031727526466E-6</v>
      </c>
      <c r="AK7" s="29">
        <v>6.77304929675641E-6</v>
      </c>
      <c r="AM7" s="33">
        <v>2.4288419078643954E-3</v>
      </c>
      <c r="AN7" s="33">
        <v>-4.0671493223615688E-3</v>
      </c>
      <c r="AO7" s="33">
        <v>-1.0415599740590789E-3</v>
      </c>
      <c r="AP7" s="33">
        <v>0.14405491597152403</v>
      </c>
      <c r="AQ7" s="33">
        <v>0.11110779812374576</v>
      </c>
      <c r="AR7" s="33">
        <v>-5.5485923296444292E-2</v>
      </c>
      <c r="AS7" s="33">
        <v>0.41175755164511096</v>
      </c>
      <c r="AT7" s="33">
        <v>6.8578642203824813E-2</v>
      </c>
      <c r="AU7" s="33">
        <v>-0.27906551386933159</v>
      </c>
      <c r="AV7" s="33">
        <v>0.69946680344640721</v>
      </c>
      <c r="AW7" s="33">
        <v>0.40885687454496122</v>
      </c>
      <c r="AX7" s="27">
        <v>0.23508359881354066</v>
      </c>
      <c r="AZ7" s="27">
        <v>5.048608082653977E-3</v>
      </c>
      <c r="BA7" s="27">
        <v>6.9445219518172535E-2</v>
      </c>
      <c r="BB7" s="27">
        <v>-0.22085988115292174</v>
      </c>
      <c r="BC7" s="27">
        <v>9.1788562848883024E-2</v>
      </c>
      <c r="BD7" s="27">
        <v>0.11302898895820204</v>
      </c>
      <c r="BE7" s="27">
        <v>0.35107126638949426</v>
      </c>
      <c r="BF7" s="27">
        <v>9.8895089197765462E-2</v>
      </c>
      <c r="BG7" s="27">
        <v>-4.2298053603352676E-2</v>
      </c>
      <c r="BH7" s="27">
        <v>0.11496479071996282</v>
      </c>
      <c r="BI7" s="27">
        <v>0.72331884756699405</v>
      </c>
      <c r="BJ7" s="27">
        <v>0.20028021476113214</v>
      </c>
      <c r="BK7" s="27">
        <v>-0.4624477938304411</v>
      </c>
    </row>
    <row r="8" spans="1:63" x14ac:dyDescent="0.2">
      <c r="A8" s="5">
        <v>25658</v>
      </c>
      <c r="B8" s="8">
        <f>+'Simulation and  VaR'!B21/'Simulation and  VaR'!B20-1</f>
        <v>3.8658849574693566E-2</v>
      </c>
      <c r="C8" s="8">
        <f>+'Simulation and  VaR'!C21/'Simulation and  VaR'!C20-1</f>
        <v>3.2315978456014527E-2</v>
      </c>
      <c r="D8" s="8">
        <f>+'Simulation and  VaR'!D21/'Simulation and  VaR'!D20-1</f>
        <v>1.6366612111293755E-3</v>
      </c>
      <c r="E8" s="8">
        <f>+'Simulation and  VaR'!E21/'Simulation and  VaR'!E20-1</f>
        <v>1.5923566878981443E-3</v>
      </c>
      <c r="F8" s="8">
        <f>+'Simulation and  VaR'!F21/'Simulation and  VaR'!F20-1</f>
        <v>3.1152647975076775E-3</v>
      </c>
      <c r="G8" s="8">
        <f>+'Simulation and  VaR'!G21/'Simulation and  VaR'!G20-1</f>
        <v>7.3421439060206151E-3</v>
      </c>
      <c r="H8" s="8">
        <f>+'Simulation and  VaR'!H21/'Simulation and  VaR'!H20-1</f>
        <v>9.3991272239006829E-3</v>
      </c>
      <c r="I8" s="8">
        <f>+'Simulation and  VaR'!I21/'Simulation and  VaR'!I20-1</f>
        <v>0.11928429423459241</v>
      </c>
      <c r="J8" s="8">
        <f>+'Simulation and  VaR'!J21/'Simulation and  VaR'!J20-1</f>
        <v>0</v>
      </c>
      <c r="K8" s="8">
        <f>+'Simulation and  VaR'!K21/'Simulation and  VaR'!K20-1</f>
        <v>-3.9013862372374586E-3</v>
      </c>
      <c r="L8" s="8">
        <f>+'Simulation and  VaR'!L21/'Simulation and  VaR'!L20-1</f>
        <v>-1.4481859345460979E-4</v>
      </c>
      <c r="N8" s="26">
        <f t="shared" si="0"/>
        <v>3.4894683117201078E-2</v>
      </c>
      <c r="O8" s="26">
        <f t="shared" si="1"/>
        <v>3.0498591736827618E-2</v>
      </c>
      <c r="P8" s="26">
        <f t="shared" si="2"/>
        <v>2.2985042045068921E-5</v>
      </c>
      <c r="Q8" s="26">
        <f t="shared" si="3"/>
        <v>1.3131640069409837E-4</v>
      </c>
      <c r="R8" s="26">
        <f t="shared" si="4"/>
        <v>1.743353631059629E-3</v>
      </c>
      <c r="S8" s="26">
        <f t="shared" si="5"/>
        <v>5.9836980970924131E-3</v>
      </c>
      <c r="T8" s="26">
        <f t="shared" si="6"/>
        <v>4.0557471788402778E-3</v>
      </c>
      <c r="U8" s="26">
        <f t="shared" si="7"/>
        <v>0.10688252810555504</v>
      </c>
      <c r="V8" s="26">
        <f t="shared" si="8"/>
        <v>-1.0229205971642284E-2</v>
      </c>
      <c r="W8" s="26">
        <f t="shared" si="9"/>
        <v>-2.334470955366044E-3</v>
      </c>
      <c r="X8" s="26">
        <f t="shared" si="10"/>
        <v>3.3794165203010966E-3</v>
      </c>
      <c r="Z8" s="20" t="s">
        <v>9</v>
      </c>
      <c r="AA8" s="29">
        <v>1.9378840803796097E-4</v>
      </c>
      <c r="AB8" s="29">
        <v>1.6646152652743441E-4</v>
      </c>
      <c r="AC8" s="29">
        <v>1.4927964360628287E-4</v>
      </c>
      <c r="AD8" s="28">
        <v>1.3190831232278019E-4</v>
      </c>
      <c r="AE8" s="29">
        <v>1.2799713287161478E-4</v>
      </c>
      <c r="AF8" s="29">
        <v>1.2622453834163866E-4</v>
      </c>
      <c r="AG8" s="29">
        <v>-9.6776776172944544E-5</v>
      </c>
      <c r="AH8" s="29">
        <v>-2.8944108391117874E-6</v>
      </c>
      <c r="AI8" s="29">
        <v>2.0390451586107172E-5</v>
      </c>
      <c r="AJ8" s="29">
        <v>-1.3997962358924919E-5</v>
      </c>
      <c r="AK8" s="29">
        <v>8.4214815150441217E-6</v>
      </c>
      <c r="AM8" s="33">
        <v>1.7949005533269267E-3</v>
      </c>
      <c r="AN8" s="33">
        <v>-2.204297627024834E-3</v>
      </c>
      <c r="AO8" s="33">
        <v>2.8476924296503086E-3</v>
      </c>
      <c r="AP8" s="33">
        <v>0.11876086573822493</v>
      </c>
      <c r="AQ8" s="33">
        <v>9.3122287680717356E-2</v>
      </c>
      <c r="AR8" s="33">
        <v>-4.3441583907718545E-2</v>
      </c>
      <c r="AS8" s="33">
        <v>0.34637214832460916</v>
      </c>
      <c r="AT8" s="33">
        <v>6.3933702454619976E-2</v>
      </c>
      <c r="AU8" s="33">
        <v>-0.29556256659249058</v>
      </c>
      <c r="AV8" s="33">
        <v>0.1341603509172431</v>
      </c>
      <c r="AW8" s="33">
        <v>-0.43480787566289009</v>
      </c>
      <c r="AX8" s="27">
        <v>-0.74622292525016665</v>
      </c>
      <c r="AZ8" s="27">
        <v>2.0146025085972857E-3</v>
      </c>
      <c r="BA8" s="27">
        <v>5.6776315338581067E-2</v>
      </c>
      <c r="BB8" s="27">
        <v>-0.19697892586725105</v>
      </c>
      <c r="BC8" s="27">
        <v>7.1590222647557503E-2</v>
      </c>
      <c r="BD8" s="27">
        <v>0.11852154863674855</v>
      </c>
      <c r="BE8" s="27">
        <v>0.3235058124065856</v>
      </c>
      <c r="BF8" s="27">
        <v>9.9256235805855061E-2</v>
      </c>
      <c r="BG8" s="27">
        <v>-2.525576991286196E-2</v>
      </c>
      <c r="BH8" s="27">
        <v>0.26602212348027038</v>
      </c>
      <c r="BI8" s="27">
        <v>0.24660088565431415</v>
      </c>
      <c r="BJ8" s="27">
        <v>-9.2304019701575632E-2</v>
      </c>
      <c r="BK8" s="27">
        <v>0.82677552564985546</v>
      </c>
    </row>
    <row r="9" spans="1:63" x14ac:dyDescent="0.2">
      <c r="A9" s="5">
        <v>25688</v>
      </c>
      <c r="B9" s="8">
        <f>+'Simulation and  VaR'!B22/'Simulation and  VaR'!B21-1</f>
        <v>4.1180027160212296E-2</v>
      </c>
      <c r="C9" s="8">
        <f>+'Simulation and  VaR'!C22/'Simulation and  VaR'!C21-1</f>
        <v>-1.7391304347826209E-2</v>
      </c>
      <c r="D9" s="8">
        <f>+'Simulation and  VaR'!D22/'Simulation and  VaR'!D21-1</f>
        <v>1.6339869281045694E-2</v>
      </c>
      <c r="E9" s="8">
        <f>+'Simulation and  VaR'!E22/'Simulation and  VaR'!E21-1</f>
        <v>1.5898251192368873E-2</v>
      </c>
      <c r="F9" s="8">
        <f>+'Simulation and  VaR'!F22/'Simulation and  VaR'!F21-1</f>
        <v>2.1739130434782705E-2</v>
      </c>
      <c r="G9" s="8">
        <f>+'Simulation and  VaR'!G22/'Simulation and  VaR'!G21-1</f>
        <v>1.7492711370262315E-2</v>
      </c>
      <c r="H9" s="8">
        <f>+'Simulation and  VaR'!H22/'Simulation and  VaR'!H21-1</f>
        <v>8.1919964527214173E-2</v>
      </c>
      <c r="I9" s="8">
        <f>+'Simulation and  VaR'!I22/'Simulation and  VaR'!I21-1</f>
        <v>-7.6122811469169216E-3</v>
      </c>
      <c r="J9" s="8">
        <f>+'Simulation and  VaR'!J22/'Simulation and  VaR'!J21-1</f>
        <v>0</v>
      </c>
      <c r="K9" s="8">
        <f>+'Simulation and  VaR'!K22/'Simulation and  VaR'!K21-1</f>
        <v>7.4999999999980638E-4</v>
      </c>
      <c r="L9" s="8">
        <f>+'Simulation and  VaR'!L22/'Simulation and  VaR'!L21-1</f>
        <v>6.1585807253017322E-4</v>
      </c>
      <c r="N9" s="26">
        <f t="shared" si="0"/>
        <v>3.7415860702719808E-2</v>
      </c>
      <c r="O9" s="26">
        <f t="shared" si="1"/>
        <v>-1.9208691067013117E-2</v>
      </c>
      <c r="P9" s="26">
        <f t="shared" si="2"/>
        <v>1.4726193111961387E-2</v>
      </c>
      <c r="Q9" s="26">
        <f t="shared" si="3"/>
        <v>1.4437210905164827E-2</v>
      </c>
      <c r="R9" s="26">
        <f t="shared" si="4"/>
        <v>2.0367219268334655E-2</v>
      </c>
      <c r="S9" s="26">
        <f t="shared" si="5"/>
        <v>1.6134265561334113E-2</v>
      </c>
      <c r="T9" s="26">
        <f t="shared" si="6"/>
        <v>7.6576584482153764E-2</v>
      </c>
      <c r="U9" s="26">
        <f t="shared" si="7"/>
        <v>-2.0014047275954301E-2</v>
      </c>
      <c r="V9" s="26">
        <f t="shared" si="8"/>
        <v>-1.0229205971642284E-2</v>
      </c>
      <c r="W9" s="26">
        <f t="shared" si="9"/>
        <v>2.3169152818712209E-3</v>
      </c>
      <c r="X9" s="26">
        <f t="shared" si="10"/>
        <v>4.14009318628588E-3</v>
      </c>
      <c r="Z9" s="20" t="s">
        <v>10</v>
      </c>
      <c r="AA9" s="29">
        <v>2.1592838294315098E-4</v>
      </c>
      <c r="AB9" s="29">
        <v>1.6195683052381825E-4</v>
      </c>
      <c r="AC9" s="29">
        <v>1.4693138886258522E-4</v>
      </c>
      <c r="AD9" s="29">
        <v>1.2799713287161478E-4</v>
      </c>
      <c r="AE9" s="28">
        <v>1.3574076928903376E-4</v>
      </c>
      <c r="AF9" s="29">
        <v>1.3046470230754849E-4</v>
      </c>
      <c r="AG9" s="29">
        <v>-8.5372450723820946E-5</v>
      </c>
      <c r="AH9" s="29">
        <v>-8.1841388010442581E-6</v>
      </c>
      <c r="AI9" s="29">
        <v>1.9870056184500253E-5</v>
      </c>
      <c r="AJ9" s="29">
        <v>-2.6456301800685275E-5</v>
      </c>
      <c r="AK9" s="29">
        <v>2.096121283229506E-5</v>
      </c>
      <c r="AM9" s="33">
        <v>1.0604619446285008E-3</v>
      </c>
      <c r="AN9" s="33">
        <v>-2.0651798205694504E-3</v>
      </c>
      <c r="AO9" s="33">
        <v>4.4029630865919977E-3</v>
      </c>
      <c r="AP9" s="33">
        <v>0.12003749917659949</v>
      </c>
      <c r="AQ9" s="33">
        <v>0.10722871157223471</v>
      </c>
      <c r="AR9" s="33">
        <v>-3.1828464957981736E-2</v>
      </c>
      <c r="AS9" s="33">
        <v>0.32865901341007164</v>
      </c>
      <c r="AT9" s="33">
        <v>6.0528472559527757E-2</v>
      </c>
      <c r="AU9" s="33">
        <v>-0.33849568504728739</v>
      </c>
      <c r="AV9" s="33">
        <v>-0.25524943489706198</v>
      </c>
      <c r="AW9" s="33">
        <v>-0.56005757767314257</v>
      </c>
      <c r="AX9" s="27">
        <v>0.60661335592634347</v>
      </c>
      <c r="AZ9" s="27">
        <v>1.4882792402879993E-3</v>
      </c>
      <c r="BA9" s="27">
        <v>4.8323925109651736E-2</v>
      </c>
      <c r="BB9" s="27">
        <v>-0.18317344357278054</v>
      </c>
      <c r="BC9" s="27">
        <v>6.8539015998643302E-2</v>
      </c>
      <c r="BD9" s="27">
        <v>9.3643839291078015E-2</v>
      </c>
      <c r="BE9" s="27">
        <v>0.32893599846129884</v>
      </c>
      <c r="BF9" s="27">
        <v>7.0347803809019074E-2</v>
      </c>
      <c r="BG9" s="27">
        <v>-2.3340434844468662E-2</v>
      </c>
      <c r="BH9" s="27">
        <v>0.39614419727274841</v>
      </c>
      <c r="BI9" s="27">
        <v>-0.32553281048433258</v>
      </c>
      <c r="BJ9" s="27">
        <v>-0.69059690120603634</v>
      </c>
      <c r="BK9" s="27">
        <v>-0.31165225379716827</v>
      </c>
    </row>
    <row r="10" spans="1:63" x14ac:dyDescent="0.2">
      <c r="A10" s="5">
        <v>25719</v>
      </c>
      <c r="B10" s="8">
        <f>+'Simulation and  VaR'!B23/'Simulation and  VaR'!B22-1</f>
        <v>5.2801335848298825E-2</v>
      </c>
      <c r="C10" s="8">
        <f>+'Simulation and  VaR'!C23/'Simulation and  VaR'!C22-1</f>
        <v>4.0707964601770064E-2</v>
      </c>
      <c r="D10" s="8">
        <f>+'Simulation and  VaR'!D23/'Simulation and  VaR'!D22-1</f>
        <v>9.6463022508037621E-3</v>
      </c>
      <c r="E10" s="8">
        <f>+'Simulation and  VaR'!E23/'Simulation and  VaR'!E22-1</f>
        <v>1.5649452269170583E-2</v>
      </c>
      <c r="F10" s="8">
        <f>+'Simulation and  VaR'!F23/'Simulation and  VaR'!F22-1</f>
        <v>7.5987841945288626E-3</v>
      </c>
      <c r="G10" s="8">
        <f>+'Simulation and  VaR'!G23/'Simulation and  VaR'!G22-1</f>
        <v>8.5959885386819312E-3</v>
      </c>
      <c r="H10" s="8">
        <f>+'Simulation and  VaR'!H23/'Simulation and  VaR'!H22-1</f>
        <v>1.1168032786885274E-2</v>
      </c>
      <c r="I10" s="8">
        <f>+'Simulation and  VaR'!I23/'Simulation and  VaR'!I22-1</f>
        <v>5.625159805676283E-2</v>
      </c>
      <c r="J10" s="8">
        <f>+'Simulation and  VaR'!J23/'Simulation and  VaR'!J22-1</f>
        <v>0</v>
      </c>
      <c r="K10" s="8">
        <f>+'Simulation and  VaR'!K23/'Simulation and  VaR'!K22-1</f>
        <v>-5.2044300108252672E-3</v>
      </c>
      <c r="L10" s="8">
        <f>+'Simulation and  VaR'!L23/'Simulation and  VaR'!L22-1</f>
        <v>-3.6225632713549061E-5</v>
      </c>
      <c r="N10" s="26">
        <f t="shared" si="0"/>
        <v>4.9037169390806337E-2</v>
      </c>
      <c r="O10" s="26">
        <f t="shared" si="1"/>
        <v>3.8890577882583155E-2</v>
      </c>
      <c r="P10" s="26">
        <f t="shared" si="2"/>
        <v>8.0326260817194552E-3</v>
      </c>
      <c r="Q10" s="26">
        <f t="shared" si="3"/>
        <v>1.4188411981966537E-2</v>
      </c>
      <c r="R10" s="26">
        <f t="shared" si="4"/>
        <v>6.2268730280808145E-3</v>
      </c>
      <c r="S10" s="26">
        <f t="shared" si="5"/>
        <v>7.2375427297537293E-3</v>
      </c>
      <c r="T10" s="26">
        <f t="shared" si="6"/>
        <v>5.8246527418248685E-3</v>
      </c>
      <c r="U10" s="26">
        <f t="shared" si="7"/>
        <v>4.3849831927725451E-2</v>
      </c>
      <c r="V10" s="26">
        <f t="shared" si="8"/>
        <v>-1.0229205971642284E-2</v>
      </c>
      <c r="W10" s="26">
        <f t="shared" si="9"/>
        <v>-3.6375147289538527E-3</v>
      </c>
      <c r="X10" s="26">
        <f t="shared" si="10"/>
        <v>3.4880094810421573E-3</v>
      </c>
      <c r="Z10" s="20" t="s">
        <v>11</v>
      </c>
      <c r="AA10" s="29">
        <v>2.1148935351069319E-4</v>
      </c>
      <c r="AB10" s="29">
        <v>1.7092708950071394E-4</v>
      </c>
      <c r="AC10" s="29">
        <v>1.4413504952749565E-4</v>
      </c>
      <c r="AD10" s="29">
        <v>1.2622453834163866E-4</v>
      </c>
      <c r="AE10" s="29">
        <v>1.3046470230754849E-4</v>
      </c>
      <c r="AF10" s="28">
        <v>1.3797257105075948E-4</v>
      </c>
      <c r="AG10" s="29">
        <v>-8.565650930693935E-5</v>
      </c>
      <c r="AH10" s="29">
        <v>-1.3331589893009151E-5</v>
      </c>
      <c r="AI10" s="29">
        <v>3.0958743393119568E-5</v>
      </c>
      <c r="AJ10" s="29">
        <v>-2.5345573837458357E-5</v>
      </c>
      <c r="AK10" s="29">
        <v>1.1407711665357556E-5</v>
      </c>
      <c r="AM10" s="33">
        <v>5.0063438492680009E-4</v>
      </c>
      <c r="AN10" s="33">
        <v>-2.8517629364743311E-3</v>
      </c>
      <c r="AO10" s="33">
        <v>5.4758455148757211E-3</v>
      </c>
      <c r="AP10" s="33">
        <v>0.11962971914017854</v>
      </c>
      <c r="AQ10" s="33">
        <v>0.10568436869498397</v>
      </c>
      <c r="AR10" s="33">
        <v>-4.0957575630052874E-2</v>
      </c>
      <c r="AS10" s="33">
        <v>0.3364008064701734</v>
      </c>
      <c r="AT10" s="33">
        <v>7.589338154891298E-2</v>
      </c>
      <c r="AU10" s="33">
        <v>-0.28620888611216022</v>
      </c>
      <c r="AV10" s="33">
        <v>-0.65180807888526571</v>
      </c>
      <c r="AW10" s="33">
        <v>0.57228582612310019</v>
      </c>
      <c r="AX10" s="27">
        <v>-0.13999368350968802</v>
      </c>
      <c r="AZ10" s="27">
        <v>1.0086087615003138E-3</v>
      </c>
      <c r="BA10" s="27">
        <v>4.2118823663639796E-2</v>
      </c>
      <c r="BB10" s="27">
        <v>-0.1669388316703864</v>
      </c>
      <c r="BC10" s="27">
        <v>6.2563618050611475E-2</v>
      </c>
      <c r="BD10" s="27">
        <v>9.875096256641834E-2</v>
      </c>
      <c r="BE10" s="27">
        <v>0.29749167931500103</v>
      </c>
      <c r="BF10" s="27">
        <v>8.9666943736644147E-2</v>
      </c>
      <c r="BG10" s="27">
        <v>-1.3418411025050499E-3</v>
      </c>
      <c r="BH10" s="27">
        <v>0.33699330427836899</v>
      </c>
      <c r="BI10" s="27">
        <v>-0.52084064006538677</v>
      </c>
      <c r="BJ10" s="27">
        <v>0.68626841114725479</v>
      </c>
      <c r="BK10" s="27">
        <v>-6.5912210036334323E-2</v>
      </c>
    </row>
    <row r="11" spans="1:63" x14ac:dyDescent="0.2">
      <c r="A11" s="5">
        <v>25749</v>
      </c>
      <c r="B11" s="8">
        <f>+'Simulation and  VaR'!B24/'Simulation and  VaR'!B23-1</f>
        <v>-2.3294359405268361E-2</v>
      </c>
      <c r="C11" s="8">
        <f>+'Simulation and  VaR'!C24/'Simulation and  VaR'!C23-1</f>
        <v>-2.5510204081632737E-2</v>
      </c>
      <c r="D11" s="8">
        <f>+'Simulation and  VaR'!D24/'Simulation and  VaR'!D23-1</f>
        <v>1.5923566878981443E-3</v>
      </c>
      <c r="E11" s="8">
        <f>+'Simulation and  VaR'!E24/'Simulation and  VaR'!E23-1</f>
        <v>3.0816640986131016E-3</v>
      </c>
      <c r="F11" s="8">
        <f>+'Simulation and  VaR'!F24/'Simulation and  VaR'!F23-1</f>
        <v>4.5248868778280382E-3</v>
      </c>
      <c r="G11" s="8">
        <f>+'Simulation and  VaR'!G24/'Simulation and  VaR'!G23-1</f>
        <v>5.6818181818181213E-3</v>
      </c>
      <c r="H11" s="8">
        <f>+'Simulation and  VaR'!H24/'Simulation and  VaR'!H23-1</f>
        <v>9.1194649913870496E-3</v>
      </c>
      <c r="I11" s="8">
        <f>+'Simulation and  VaR'!I24/'Simulation and  VaR'!I23-1</f>
        <v>-7.2621641249092095E-3</v>
      </c>
      <c r="J11" s="8">
        <f>+'Simulation and  VaR'!J24/'Simulation and  VaR'!J23-1</f>
        <v>0</v>
      </c>
      <c r="K11" s="8">
        <f>+'Simulation and  VaR'!K24/'Simulation and  VaR'!K23-1</f>
        <v>-1.8415435483195575E-3</v>
      </c>
      <c r="L11" s="8">
        <f>+'Simulation and  VaR'!L24/'Simulation and  VaR'!L23-1</f>
        <v>-1.1578780056998861E-3</v>
      </c>
      <c r="N11" s="26">
        <f t="shared" si="0"/>
        <v>-2.7058525862760852E-2</v>
      </c>
      <c r="O11" s="26">
        <f t="shared" si="1"/>
        <v>-2.7327590800819646E-2</v>
      </c>
      <c r="P11" s="26">
        <f t="shared" si="2"/>
        <v>-2.1319481186162208E-5</v>
      </c>
      <c r="Q11" s="26">
        <f t="shared" si="3"/>
        <v>1.6206238114090557E-3</v>
      </c>
      <c r="R11" s="26">
        <f t="shared" si="4"/>
        <v>3.1529757113799898E-3</v>
      </c>
      <c r="S11" s="26">
        <f t="shared" si="5"/>
        <v>4.3233723728899193E-3</v>
      </c>
      <c r="T11" s="26">
        <f t="shared" si="6"/>
        <v>3.7760849463266445E-3</v>
      </c>
      <c r="U11" s="26">
        <f t="shared" si="7"/>
        <v>-1.9663930253946589E-2</v>
      </c>
      <c r="V11" s="26">
        <f t="shared" si="8"/>
        <v>-1.0229205971642284E-2</v>
      </c>
      <c r="W11" s="26">
        <f t="shared" si="9"/>
        <v>-2.7462826644814291E-4</v>
      </c>
      <c r="X11" s="26">
        <f t="shared" si="10"/>
        <v>2.3663571080558203E-3</v>
      </c>
      <c r="Z11" s="20" t="s">
        <v>12</v>
      </c>
      <c r="AA11" s="29">
        <v>-2.2108025523719565E-4</v>
      </c>
      <c r="AB11" s="29">
        <v>-1.8758744225616096E-4</v>
      </c>
      <c r="AC11" s="29">
        <v>-1.1854009996987075E-4</v>
      </c>
      <c r="AD11" s="29">
        <v>-9.6776776172944544E-5</v>
      </c>
      <c r="AE11" s="29">
        <v>-8.5372450723820946E-5</v>
      </c>
      <c r="AF11" s="29">
        <v>-8.565650930693935E-5</v>
      </c>
      <c r="AG11" s="28">
        <v>2.162575138737308E-3</v>
      </c>
      <c r="AH11" s="29">
        <v>1.1137919489540159E-4</v>
      </c>
      <c r="AI11" s="29">
        <v>-2.7201402861004803E-4</v>
      </c>
      <c r="AJ11" s="29">
        <v>-2.3682559368339155E-6</v>
      </c>
      <c r="AK11" s="29">
        <v>-1.2826715940619476E-5</v>
      </c>
      <c r="AM11" s="33">
        <v>4.2497485027259853E-4</v>
      </c>
      <c r="AN11" s="33">
        <v>2.5630515952730797E-2</v>
      </c>
      <c r="AO11" s="33">
        <v>-5.3399025951211911E-2</v>
      </c>
      <c r="AP11" s="33">
        <v>-0.75920622249479464</v>
      </c>
      <c r="AQ11" s="33">
        <v>0.63646781491157212</v>
      </c>
      <c r="AR11" s="33">
        <v>-9.6228365125243104E-2</v>
      </c>
      <c r="AS11" s="33">
        <v>7.5181778705673885E-2</v>
      </c>
      <c r="AT11" s="33">
        <v>3.7457746232424029E-3</v>
      </c>
      <c r="AU11" s="33">
        <v>6.0556052714243608E-3</v>
      </c>
      <c r="AV11" s="33">
        <v>6.2520097402784048E-3</v>
      </c>
      <c r="AW11" s="33">
        <v>-1.2698223829804239E-4</v>
      </c>
      <c r="AX11" s="27">
        <v>-2.061539546415833E-3</v>
      </c>
      <c r="AZ11" s="27">
        <v>4.1786735649079244E-4</v>
      </c>
      <c r="BA11" s="27">
        <v>-4.9145639984557968E-2</v>
      </c>
      <c r="BB11" s="27">
        <v>0.19510221610188194</v>
      </c>
      <c r="BC11" s="27">
        <v>-7.9911969172200989E-2</v>
      </c>
      <c r="BD11" s="27">
        <v>-0.87903588965751689</v>
      </c>
      <c r="BE11" s="27">
        <v>0.38103249647045767</v>
      </c>
      <c r="BF11" s="27">
        <v>0.18627330784349794</v>
      </c>
      <c r="BG11" s="27">
        <v>-1.6225748687630905E-2</v>
      </c>
      <c r="BH11" s="27">
        <v>-7.7313458385916941E-3</v>
      </c>
      <c r="BI11" s="27">
        <v>7.6232519719156289E-3</v>
      </c>
      <c r="BJ11" s="27">
        <v>5.4078957962833477E-3</v>
      </c>
      <c r="BK11" s="27">
        <v>1.1657474212028E-2</v>
      </c>
    </row>
    <row r="12" spans="1:63" x14ac:dyDescent="0.2">
      <c r="A12" s="5">
        <v>25780</v>
      </c>
      <c r="B12" s="8">
        <f>+'Simulation and  VaR'!B25/'Simulation and  VaR'!B24-1</f>
        <v>-3.8493244961708029E-2</v>
      </c>
      <c r="C12" s="8">
        <f>+'Simulation and  VaR'!C25/'Simulation and  VaR'!C24-1</f>
        <v>-3.839441535776611E-2</v>
      </c>
      <c r="D12" s="8">
        <f>+'Simulation and  VaR'!D25/'Simulation and  VaR'!D24-1</f>
        <v>-6.3593004769475492E-3</v>
      </c>
      <c r="E12" s="8">
        <f>+'Simulation and  VaR'!E25/'Simulation and  VaR'!E24-1</f>
        <v>-7.6804915514592231E-3</v>
      </c>
      <c r="F12" s="8">
        <f>+'Simulation and  VaR'!F25/'Simulation and  VaR'!F24-1</f>
        <v>-7.5075075075076159E-3</v>
      </c>
      <c r="G12" s="8">
        <f>+'Simulation and  VaR'!G25/'Simulation and  VaR'!G24-1</f>
        <v>-1.2711864406779627E-2</v>
      </c>
      <c r="H12" s="8">
        <f>+'Simulation and  VaR'!H25/'Simulation and  VaR'!H24-1</f>
        <v>-1.8475750577367278E-2</v>
      </c>
      <c r="I12" s="8">
        <f>+'Simulation and  VaR'!I25/'Simulation and  VaR'!I24-1</f>
        <v>-5.4864667154352564E-2</v>
      </c>
      <c r="J12" s="8">
        <f>+'Simulation and  VaR'!J25/'Simulation and  VaR'!J24-1</f>
        <v>0</v>
      </c>
      <c r="K12" s="8">
        <f>+'Simulation and  VaR'!K25/'Simulation and  VaR'!K24-1</f>
        <v>2.1384544425344654E-3</v>
      </c>
      <c r="L12" s="8">
        <f>+'Simulation and  VaR'!L25/'Simulation and  VaR'!L24-1</f>
        <v>-3.7489951716825898E-3</v>
      </c>
      <c r="N12" s="26">
        <f t="shared" si="0"/>
        <v>-4.2257411419200516E-2</v>
      </c>
      <c r="O12" s="26">
        <f t="shared" si="1"/>
        <v>-4.0211802076953018E-2</v>
      </c>
      <c r="P12" s="26">
        <f t="shared" si="2"/>
        <v>-7.9729766460318562E-3</v>
      </c>
      <c r="Q12" s="26">
        <f t="shared" si="3"/>
        <v>-9.1415318386632687E-3</v>
      </c>
      <c r="R12" s="26">
        <f t="shared" si="4"/>
        <v>-8.8794186739556639E-3</v>
      </c>
      <c r="S12" s="26">
        <f t="shared" si="5"/>
        <v>-1.4070310215707829E-2</v>
      </c>
      <c r="T12" s="26">
        <f t="shared" si="6"/>
        <v>-2.3819130622427683E-2</v>
      </c>
      <c r="U12" s="26">
        <f t="shared" si="7"/>
        <v>-6.7266433283389937E-2</v>
      </c>
      <c r="V12" s="26">
        <f t="shared" si="8"/>
        <v>-1.0229205971642284E-2</v>
      </c>
      <c r="W12" s="26">
        <f t="shared" si="9"/>
        <v>3.7053697244058799E-3</v>
      </c>
      <c r="X12" s="26">
        <f t="shared" si="10"/>
        <v>-2.2476005792688341E-4</v>
      </c>
      <c r="Z12" s="20" t="s">
        <v>13</v>
      </c>
      <c r="AA12" s="29">
        <v>-1.4900081338393233E-6</v>
      </c>
      <c r="AB12" s="29">
        <v>1.6244165289803979E-4</v>
      </c>
      <c r="AC12" s="29">
        <v>2.2544003702233889E-5</v>
      </c>
      <c r="AD12" s="29">
        <v>-2.8944108391117874E-6</v>
      </c>
      <c r="AE12" s="29">
        <v>-8.1841388010442581E-6</v>
      </c>
      <c r="AF12" s="29">
        <v>-1.3331589893009151E-5</v>
      </c>
      <c r="AG12" s="29">
        <v>1.1137919489540159E-4</v>
      </c>
      <c r="AH12" s="28">
        <v>5.6111809296600585E-3</v>
      </c>
      <c r="AI12" s="29">
        <v>1.586362189378795E-3</v>
      </c>
      <c r="AJ12" s="29">
        <v>6.2831333403792333E-4</v>
      </c>
      <c r="AK12" s="29">
        <v>-4.5965559518841115E-4</v>
      </c>
      <c r="AM12" s="33">
        <v>1.6432326836663666E-4</v>
      </c>
      <c r="AN12" s="33">
        <v>-0.25963010960885968</v>
      </c>
      <c r="AO12" s="33">
        <v>-0.94402825310794902</v>
      </c>
      <c r="AP12" s="33">
        <v>4.1791202476981697E-2</v>
      </c>
      <c r="AQ12" s="33">
        <v>1.1835319426093848E-2</v>
      </c>
      <c r="AR12" s="33">
        <v>0.19712400566629792</v>
      </c>
      <c r="AS12" s="33">
        <v>-7.122164087259587E-3</v>
      </c>
      <c r="AT12" s="33">
        <v>1.6678478096050709E-2</v>
      </c>
      <c r="AU12" s="33">
        <v>-1.7886533429824079E-2</v>
      </c>
      <c r="AV12" s="33">
        <v>-2.2423493630173174E-3</v>
      </c>
      <c r="AW12" s="33">
        <v>9.3080087302477418E-4</v>
      </c>
      <c r="AX12" s="27">
        <v>-1.9212145193625047E-3</v>
      </c>
      <c r="AZ12" s="27">
        <v>3.1361454276699003E-4</v>
      </c>
      <c r="BA12" s="27">
        <v>0.23280926707496061</v>
      </c>
      <c r="BB12" s="27">
        <v>0.36204378534513509</v>
      </c>
      <c r="BC12" s="27">
        <v>0.88241965325279226</v>
      </c>
      <c r="BD12" s="27">
        <v>-4.4569188263020927E-2</v>
      </c>
      <c r="BE12" s="27">
        <v>1.5545721503313624E-2</v>
      </c>
      <c r="BF12" s="27">
        <v>-0.181503376340479</v>
      </c>
      <c r="BG12" s="27">
        <v>-8.5613568853080482E-3</v>
      </c>
      <c r="BH12" s="27">
        <v>2.7308661139925569E-2</v>
      </c>
      <c r="BI12" s="27">
        <v>-5.9196117681734679E-4</v>
      </c>
      <c r="BJ12" s="27">
        <v>3.5673339717809979E-3</v>
      </c>
      <c r="BK12" s="27">
        <v>7.4836150416861787E-3</v>
      </c>
    </row>
    <row r="13" spans="1:63" x14ac:dyDescent="0.2">
      <c r="A13" s="5">
        <v>25811</v>
      </c>
      <c r="B13" s="8">
        <f>+'Simulation and  VaR'!B26/'Simulation and  VaR'!B25-1</f>
        <v>-4.3797682790390535E-2</v>
      </c>
      <c r="C13" s="8">
        <f>+'Simulation and  VaR'!C26/'Simulation and  VaR'!C25-1</f>
        <v>-1.4519056261342977E-2</v>
      </c>
      <c r="D13" s="8">
        <f>+'Simulation and  VaR'!D26/'Simulation and  VaR'!D25-1</f>
        <v>-3.520000000000012E-2</v>
      </c>
      <c r="E13" s="8">
        <f>+'Simulation and  VaR'!E26/'Simulation and  VaR'!E25-1</f>
        <v>-3.0959752321981449E-2</v>
      </c>
      <c r="F13" s="8">
        <f>+'Simulation and  VaR'!F26/'Simulation and  VaR'!F25-1</f>
        <v>-3.3282904689863835E-2</v>
      </c>
      <c r="G13" s="8">
        <f>+'Simulation and  VaR'!G26/'Simulation and  VaR'!G25-1</f>
        <v>-2.2889842632331958E-2</v>
      </c>
      <c r="H13" s="8">
        <f>+'Simulation and  VaR'!H26/'Simulation and  VaR'!H25-1</f>
        <v>1.1457800511508909E-2</v>
      </c>
      <c r="I13" s="8">
        <f>+'Simulation and  VaR'!I26/'Simulation and  VaR'!I25-1</f>
        <v>2.9669762641898911E-2</v>
      </c>
      <c r="J13" s="8">
        <f>+'Simulation and  VaR'!J26/'Simulation and  VaR'!J25-1</f>
        <v>0</v>
      </c>
      <c r="K13" s="8">
        <f>+'Simulation and  VaR'!K26/'Simulation and  VaR'!K25-1</f>
        <v>5.4393305439326411E-4</v>
      </c>
      <c r="L13" s="8">
        <f>+'Simulation and  VaR'!L26/'Simulation and  VaR'!L25-1</f>
        <v>-2.2658796658789893E-3</v>
      </c>
      <c r="N13" s="26">
        <f t="shared" si="0"/>
        <v>-4.7561849247883023E-2</v>
      </c>
      <c r="O13" s="26">
        <f t="shared" si="1"/>
        <v>-1.6336442980529886E-2</v>
      </c>
      <c r="P13" s="26">
        <f t="shared" si="2"/>
        <v>-3.6813676169084424E-2</v>
      </c>
      <c r="Q13" s="26">
        <f t="shared" si="3"/>
        <v>-3.2420792609185498E-2</v>
      </c>
      <c r="R13" s="26">
        <f t="shared" si="4"/>
        <v>-3.4654815856311881E-2</v>
      </c>
      <c r="S13" s="26">
        <f t="shared" si="5"/>
        <v>-2.424828844126016E-2</v>
      </c>
      <c r="T13" s="26">
        <f t="shared" si="6"/>
        <v>6.1144204664485037E-3</v>
      </c>
      <c r="U13" s="26">
        <f t="shared" si="7"/>
        <v>1.7267996512861532E-2</v>
      </c>
      <c r="V13" s="26">
        <f t="shared" si="8"/>
        <v>-1.0229205971642284E-2</v>
      </c>
      <c r="W13" s="26">
        <f t="shared" si="9"/>
        <v>2.1108483362646787E-3</v>
      </c>
      <c r="X13" s="26">
        <f t="shared" si="10"/>
        <v>1.2583554478767171E-3</v>
      </c>
      <c r="Z13" s="20" t="s">
        <v>14</v>
      </c>
      <c r="AA13" s="29">
        <v>-9.6739139146899732E-7</v>
      </c>
      <c r="AB13" s="29">
        <v>5.5518220470456052E-5</v>
      </c>
      <c r="AC13" s="29">
        <v>3.4320424145227326E-5</v>
      </c>
      <c r="AD13" s="29">
        <v>2.0390451586107172E-5</v>
      </c>
      <c r="AE13" s="29">
        <v>1.9870056184500253E-5</v>
      </c>
      <c r="AF13" s="29">
        <v>3.0958743393119568E-5</v>
      </c>
      <c r="AG13" s="29">
        <v>-2.7201402861004803E-4</v>
      </c>
      <c r="AH13" s="29">
        <v>1.586362189378795E-3</v>
      </c>
      <c r="AI13" s="28">
        <v>1.0949765440290428E-2</v>
      </c>
      <c r="AJ13" s="29">
        <v>-1.2834525763443614E-4</v>
      </c>
      <c r="AK13" s="29">
        <v>6.4581455485440622E-4</v>
      </c>
      <c r="AM13" s="33">
        <v>1.5674097308886029E-5</v>
      </c>
      <c r="AN13" s="33">
        <v>-0.96411906913414536</v>
      </c>
      <c r="AO13" s="33">
        <v>0.24602877073057894</v>
      </c>
      <c r="AP13" s="33">
        <v>-3.7343935135995161E-2</v>
      </c>
      <c r="AQ13" s="33">
        <v>3.070389756486202E-3</v>
      </c>
      <c r="AR13" s="33">
        <v>-8.6671815342600114E-2</v>
      </c>
      <c r="AS13" s="33">
        <v>-1.2222804950130074E-2</v>
      </c>
      <c r="AT13" s="33">
        <v>2.9571698333686187E-2</v>
      </c>
      <c r="AU13" s="33">
        <v>1.3109014936858287E-3</v>
      </c>
      <c r="AV13" s="33">
        <v>5.5978965787457848E-4</v>
      </c>
      <c r="AW13" s="33">
        <v>-1.4316322047506756E-3</v>
      </c>
      <c r="AX13" s="27">
        <v>5.4812884631450377E-4</v>
      </c>
      <c r="AZ13" s="27">
        <v>6.6861306037697133E-5</v>
      </c>
      <c r="BA13" s="27">
        <v>0.95069232476078269</v>
      </c>
      <c r="BB13" s="27">
        <v>9.6323239970162455E-2</v>
      </c>
      <c r="BC13" s="27">
        <v>-0.27785935897970826</v>
      </c>
      <c r="BD13" s="27">
        <v>-2.0598389757112819E-2</v>
      </c>
      <c r="BE13" s="27">
        <v>-6.4387185735275854E-2</v>
      </c>
      <c r="BF13" s="27">
        <v>6.3857743898988975E-2</v>
      </c>
      <c r="BG13" s="27">
        <v>-2.7564114311286504E-2</v>
      </c>
      <c r="BH13" s="27">
        <v>1.5818879107322228E-2</v>
      </c>
      <c r="BI13" s="27">
        <v>-6.2311447686497169E-3</v>
      </c>
      <c r="BJ13" s="27">
        <v>2.1833260676570849E-4</v>
      </c>
      <c r="BK13" s="27">
        <v>-1.8457354275576794E-3</v>
      </c>
    </row>
    <row r="14" spans="1:63" x14ac:dyDescent="0.2">
      <c r="A14" s="5">
        <v>25841</v>
      </c>
      <c r="B14" s="8">
        <f>+'Simulation and  VaR'!B27/'Simulation and  VaR'!B26-1</f>
        <v>2.3890892183726642E-2</v>
      </c>
      <c r="C14" s="8">
        <f>+'Simulation and  VaR'!C27/'Simulation and  VaR'!C26-1</f>
        <v>7.3664825046040328E-3</v>
      </c>
      <c r="D14" s="8">
        <f>+'Simulation and  VaR'!D27/'Simulation and  VaR'!D26-1</f>
        <v>-8.2918739635157168E-3</v>
      </c>
      <c r="E14" s="8">
        <f>+'Simulation and  VaR'!E27/'Simulation and  VaR'!E26-1</f>
        <v>-3.1948881789136685E-3</v>
      </c>
      <c r="F14" s="8">
        <f>+'Simulation and  VaR'!F27/'Simulation and  VaR'!F26-1</f>
        <v>1.5649452269170805E-3</v>
      </c>
      <c r="G14" s="8">
        <f>+'Simulation and  VaR'!G27/'Simulation and  VaR'!G26-1</f>
        <v>-4.3923865300147247E-3</v>
      </c>
      <c r="H14" s="8">
        <f>+'Simulation and  VaR'!H27/'Simulation and  VaR'!H26-1</f>
        <v>3.8535450591686171E-2</v>
      </c>
      <c r="I14" s="8">
        <f>+'Simulation and  VaR'!I27/'Simulation and  VaR'!I26-1</f>
        <v>-3.3826108744675509E-2</v>
      </c>
      <c r="J14" s="8">
        <f>+'Simulation and  VaR'!J27/'Simulation and  VaR'!J26-1</f>
        <v>0</v>
      </c>
      <c r="K14" s="8">
        <f>+'Simulation and  VaR'!K27/'Simulation and  VaR'!K26-1</f>
        <v>-1.5054572826496138E-3</v>
      </c>
      <c r="L14" s="8">
        <f>+'Simulation and  VaR'!L27/'Simulation and  VaR'!L26-1</f>
        <v>-1.2931139430246708E-3</v>
      </c>
      <c r="N14" s="26">
        <f t="shared" si="0"/>
        <v>2.0126725726234151E-2</v>
      </c>
      <c r="O14" s="26">
        <f t="shared" si="1"/>
        <v>5.5490957854171224E-3</v>
      </c>
      <c r="P14" s="26">
        <f t="shared" si="2"/>
        <v>-9.9055501326000238E-3</v>
      </c>
      <c r="Q14" s="26">
        <f t="shared" si="3"/>
        <v>-4.655928466117714E-3</v>
      </c>
      <c r="R14" s="26">
        <f t="shared" si="4"/>
        <v>1.9303406046903204E-4</v>
      </c>
      <c r="S14" s="26">
        <f t="shared" si="5"/>
        <v>-5.7508323389429267E-3</v>
      </c>
      <c r="T14" s="26">
        <f t="shared" si="6"/>
        <v>3.3192070546625763E-2</v>
      </c>
      <c r="U14" s="26">
        <f t="shared" si="7"/>
        <v>-4.6227874873712889E-2</v>
      </c>
      <c r="V14" s="26">
        <f t="shared" si="8"/>
        <v>-1.0229205971642284E-2</v>
      </c>
      <c r="W14" s="26">
        <f t="shared" si="9"/>
        <v>6.1457999221800792E-5</v>
      </c>
      <c r="X14" s="26">
        <f t="shared" si="10"/>
        <v>2.2311211707310356E-3</v>
      </c>
      <c r="Z14" s="20" t="s">
        <v>15</v>
      </c>
      <c r="AA14" s="29">
        <v>-1.4116520421226993E-4</v>
      </c>
      <c r="AB14" s="29">
        <v>1.5633365224267185E-5</v>
      </c>
      <c r="AC14" s="29">
        <v>-9.2391031727526466E-6</v>
      </c>
      <c r="AD14" s="29">
        <v>-1.3997962358924919E-5</v>
      </c>
      <c r="AE14" s="29">
        <v>-2.6456301800685275E-5</v>
      </c>
      <c r="AF14" s="29">
        <v>-2.5345573837458357E-5</v>
      </c>
      <c r="AG14" s="29">
        <v>-2.3682559368339155E-6</v>
      </c>
      <c r="AH14" s="29">
        <v>6.2831333403792333E-4</v>
      </c>
      <c r="AI14" s="29">
        <v>-1.2834525763443614E-4</v>
      </c>
      <c r="AJ14" s="28">
        <v>8.4876478960358836E-4</v>
      </c>
      <c r="AK14" s="29">
        <v>-4.2541335751584308E-4</v>
      </c>
      <c r="AM14" s="33">
        <v>5.5631355540359084E-6</v>
      </c>
      <c r="AN14" s="33">
        <v>-1.7846672579595283E-3</v>
      </c>
      <c r="AO14" s="33">
        <v>-0.15202020951716028</v>
      </c>
      <c r="AP14" s="33">
        <v>-3.5605975619386276E-2</v>
      </c>
      <c r="AQ14" s="33">
        <v>-0.15700157703427203</v>
      </c>
      <c r="AR14" s="33">
        <v>-0.65619849524257723</v>
      </c>
      <c r="AS14" s="33">
        <v>6.402956512094915E-2</v>
      </c>
      <c r="AT14" s="33">
        <v>-0.71581045118145137</v>
      </c>
      <c r="AU14" s="33">
        <v>-6.0800064269215325E-2</v>
      </c>
      <c r="AV14" s="33">
        <v>-1.3584853410032747E-2</v>
      </c>
      <c r="AW14" s="33">
        <v>2.5516163899707532E-3</v>
      </c>
      <c r="AX14" s="27">
        <v>9.1158240628467558E-4</v>
      </c>
      <c r="AZ14" s="27">
        <v>3.2045499316174503E-5</v>
      </c>
      <c r="BA14" s="27">
        <v>-7.2402817121902281E-3</v>
      </c>
      <c r="BB14" s="27">
        <v>9.5161934395799092E-2</v>
      </c>
      <c r="BC14" s="27">
        <v>0.1165070637243039</v>
      </c>
      <c r="BD14" s="27">
        <v>8.7496466105116022E-2</v>
      </c>
      <c r="BE14" s="27">
        <v>-0.12522914442247174</v>
      </c>
      <c r="BF14" s="27">
        <v>0.67913500941114091</v>
      </c>
      <c r="BG14" s="27">
        <v>0.70138276833902446</v>
      </c>
      <c r="BH14" s="27">
        <v>-1.0357461553788878E-2</v>
      </c>
      <c r="BI14" s="27">
        <v>9.7870105464493359E-3</v>
      </c>
      <c r="BJ14" s="27">
        <v>-2.1387077701841044E-2</v>
      </c>
      <c r="BK14" s="27">
        <v>-1.2541932544795244E-2</v>
      </c>
    </row>
    <row r="15" spans="1:63" x14ac:dyDescent="0.2">
      <c r="A15" s="5">
        <v>25872</v>
      </c>
      <c r="B15" s="8">
        <f>+'Simulation and  VaR'!B28/'Simulation and  VaR'!B27-1</f>
        <v>2.9186973720561005E-2</v>
      </c>
      <c r="C15" s="8">
        <f>+'Simulation and  VaR'!C28/'Simulation and  VaR'!C27-1</f>
        <v>2.1937842778793515E-2</v>
      </c>
      <c r="D15" s="8">
        <f>+'Simulation and  VaR'!D28/'Simulation and  VaR'!D27-1</f>
        <v>2.006688963210701E-2</v>
      </c>
      <c r="E15" s="8">
        <f>+'Simulation and  VaR'!E28/'Simulation and  VaR'!E27-1</f>
        <v>1.4423076923076872E-2</v>
      </c>
      <c r="F15" s="8">
        <f>+'Simulation and  VaR'!F28/'Simulation and  VaR'!F27-1</f>
        <v>1.2499999999999956E-2</v>
      </c>
      <c r="G15" s="8">
        <f>+'Simulation and  VaR'!G28/'Simulation and  VaR'!G27-1</f>
        <v>7.3529411764705621E-3</v>
      </c>
      <c r="H15" s="8">
        <f>+'Simulation and  VaR'!H28/'Simulation and  VaR'!H27-1</f>
        <v>7.206856252434779E-3</v>
      </c>
      <c r="I15" s="8">
        <f>+'Simulation and  VaR'!I28/'Simulation and  VaR'!I27-1</f>
        <v>2.4636929460581047E-2</v>
      </c>
      <c r="J15" s="8">
        <f>+'Simulation and  VaR'!J28/'Simulation and  VaR'!J27-1</f>
        <v>0</v>
      </c>
      <c r="K15" s="8">
        <f>+'Simulation and  VaR'!K28/'Simulation and  VaR'!K27-1</f>
        <v>9.632700925576998E-4</v>
      </c>
      <c r="L15" s="8">
        <f>+'Simulation and  VaR'!L28/'Simulation and  VaR'!L27-1</f>
        <v>-1.828561501587056E-3</v>
      </c>
      <c r="N15" s="26">
        <f t="shared" si="0"/>
        <v>2.5422807263068514E-2</v>
      </c>
      <c r="O15" s="26">
        <f t="shared" si="1"/>
        <v>2.0120456059606606E-2</v>
      </c>
      <c r="P15" s="26">
        <f t="shared" si="2"/>
        <v>1.8453213463022703E-2</v>
      </c>
      <c r="Q15" s="26">
        <f t="shared" si="3"/>
        <v>1.2962036635872826E-2</v>
      </c>
      <c r="R15" s="26">
        <f t="shared" si="4"/>
        <v>1.1128088833551908E-2</v>
      </c>
      <c r="S15" s="26">
        <f t="shared" si="5"/>
        <v>5.9944953675423601E-3</v>
      </c>
      <c r="T15" s="26">
        <f t="shared" si="6"/>
        <v>1.8634762073743739E-3</v>
      </c>
      <c r="U15" s="26">
        <f t="shared" si="7"/>
        <v>1.2235163331543668E-2</v>
      </c>
      <c r="V15" s="26">
        <f t="shared" si="8"/>
        <v>-1.0229205971642284E-2</v>
      </c>
      <c r="W15" s="26">
        <f t="shared" si="9"/>
        <v>2.5301853744291143E-3</v>
      </c>
      <c r="X15" s="26">
        <f t="shared" si="10"/>
        <v>1.6956736121686504E-3</v>
      </c>
      <c r="Z15" s="20" t="s">
        <v>16</v>
      </c>
      <c r="AA15" s="29">
        <v>8.6360389816342664E-5</v>
      </c>
      <c r="AB15" s="29">
        <v>-7.5128437472044338E-6</v>
      </c>
      <c r="AC15" s="29">
        <v>6.77304929675641E-6</v>
      </c>
      <c r="AD15" s="29">
        <v>8.4214815150441217E-6</v>
      </c>
      <c r="AE15" s="29">
        <v>2.096121283229506E-5</v>
      </c>
      <c r="AF15" s="29">
        <v>1.1407711665357556E-5</v>
      </c>
      <c r="AG15" s="29">
        <v>-1.2826715940619476E-5</v>
      </c>
      <c r="AH15" s="29">
        <v>-4.5965559518841115E-4</v>
      </c>
      <c r="AI15" s="29">
        <v>6.4581455485440622E-4</v>
      </c>
      <c r="AJ15" s="29">
        <v>-4.2541335751584308E-4</v>
      </c>
      <c r="AK15" s="28">
        <v>8.8381445629693851E-4</v>
      </c>
      <c r="AM15" s="33">
        <v>4.4850830916617515E-6</v>
      </c>
      <c r="AN15" s="33">
        <v>-4.7760277813260012E-2</v>
      </c>
      <c r="AO15" s="33">
        <v>0.14661237130672342</v>
      </c>
      <c r="AP15" s="33">
        <v>2.0408814494741606E-2</v>
      </c>
      <c r="AQ15" s="33">
        <v>0.12814096147036783</v>
      </c>
      <c r="AR15" s="33">
        <v>0.68944516889927809</v>
      </c>
      <c r="AS15" s="33">
        <v>0.15848758197080171</v>
      </c>
      <c r="AT15" s="33">
        <v>-0.67731344870795229</v>
      </c>
      <c r="AU15" s="33">
        <v>-7.219254437897546E-3</v>
      </c>
      <c r="AV15" s="33">
        <v>-2.2580745629444481E-3</v>
      </c>
      <c r="AW15" s="33">
        <v>8.4973185181947946E-3</v>
      </c>
      <c r="AX15" s="27">
        <v>-7.1595674336117606E-3</v>
      </c>
      <c r="AZ15" s="27">
        <v>1.8864127735577562E-5</v>
      </c>
      <c r="BA15" s="27">
        <v>5.7250449208453791E-2</v>
      </c>
      <c r="BB15" s="27">
        <v>-9.024442233139969E-2</v>
      </c>
      <c r="BC15" s="27">
        <v>-0.10930363947736776</v>
      </c>
      <c r="BD15" s="27">
        <v>-5.4993594932050499E-2</v>
      </c>
      <c r="BE15" s="27">
        <v>0.2469446247549639</v>
      </c>
      <c r="BF15" s="27">
        <v>-0.6434698561879586</v>
      </c>
      <c r="BG15" s="27">
        <v>0.70435545337876027</v>
      </c>
      <c r="BH15" s="27">
        <v>-4.7982243744413205E-2</v>
      </c>
      <c r="BI15" s="27">
        <v>9.9797397153485335E-3</v>
      </c>
      <c r="BJ15" s="27">
        <v>2.6053405717296699E-3</v>
      </c>
      <c r="BK15" s="27">
        <v>6.8089843556291586E-3</v>
      </c>
    </row>
    <row r="16" spans="1:63" x14ac:dyDescent="0.2">
      <c r="A16" s="5">
        <v>25902</v>
      </c>
      <c r="B16" s="8">
        <f>+'Simulation and  VaR'!B29/'Simulation and  VaR'!B28-1</f>
        <v>1.8918283176204476E-2</v>
      </c>
      <c r="C16" s="8">
        <f>+'Simulation and  VaR'!C29/'Simulation and  VaR'!C28-1</f>
        <v>2.1466905187835339E-2</v>
      </c>
      <c r="D16" s="8">
        <f>+'Simulation and  VaR'!D29/'Simulation and  VaR'!D28-1</f>
        <v>1.6393442622950838E-2</v>
      </c>
      <c r="E16" s="8">
        <f>+'Simulation and  VaR'!E29/'Simulation and  VaR'!E28-1</f>
        <v>2.0537124802527673E-2</v>
      </c>
      <c r="F16" s="8">
        <f>+'Simulation and  VaR'!F29/'Simulation and  VaR'!F28-1</f>
        <v>1.8518518518518601E-2</v>
      </c>
      <c r="G16" s="8">
        <f>+'Simulation and  VaR'!G29/'Simulation and  VaR'!G28-1</f>
        <v>2.481751824817513E-2</v>
      </c>
      <c r="H16" s="8">
        <f>+'Simulation and  VaR'!H29/'Simulation and  VaR'!H28-1</f>
        <v>4.7959775672017146E-2</v>
      </c>
      <c r="I16" s="8">
        <f>+'Simulation and  VaR'!I29/'Simulation and  VaR'!I28-1</f>
        <v>2.8347253859782207E-2</v>
      </c>
      <c r="J16" s="8">
        <f>+'Simulation and  VaR'!J29/'Simulation and  VaR'!J28-1</f>
        <v>0</v>
      </c>
      <c r="K16" s="8">
        <f>+'Simulation and  VaR'!K29/'Simulation and  VaR'!K28-1</f>
        <v>-1.0878661087866393E-3</v>
      </c>
      <c r="L16" s="8">
        <f>+'Simulation and  VaR'!L29/'Simulation and  VaR'!L28-1</f>
        <v>-1.2533222501343033E-3</v>
      </c>
      <c r="N16" s="26">
        <f t="shared" si="0"/>
        <v>1.5154116718711986E-2</v>
      </c>
      <c r="O16" s="26">
        <f t="shared" si="1"/>
        <v>1.964951846864843E-2</v>
      </c>
      <c r="P16" s="26">
        <f t="shared" si="2"/>
        <v>1.4779766453866531E-2</v>
      </c>
      <c r="Q16" s="26">
        <f t="shared" si="3"/>
        <v>1.9076084515323628E-2</v>
      </c>
      <c r="R16" s="26">
        <f t="shared" si="4"/>
        <v>1.7146607352070551E-2</v>
      </c>
      <c r="S16" s="26">
        <f t="shared" si="5"/>
        <v>2.3459072439246928E-2</v>
      </c>
      <c r="T16" s="26">
        <f t="shared" si="6"/>
        <v>4.2616395626956738E-2</v>
      </c>
      <c r="U16" s="26">
        <f t="shared" si="7"/>
        <v>1.5945487730744827E-2</v>
      </c>
      <c r="V16" s="26">
        <f t="shared" si="8"/>
        <v>-1.0229205971642284E-2</v>
      </c>
      <c r="W16" s="26">
        <f t="shared" si="9"/>
        <v>4.790491730847753E-4</v>
      </c>
      <c r="X16" s="26">
        <f t="shared" si="10"/>
        <v>2.2709128636214031E-3</v>
      </c>
    </row>
    <row r="17" spans="1:49" x14ac:dyDescent="0.2">
      <c r="A17" s="5">
        <v>25933</v>
      </c>
      <c r="B17" s="8">
        <f>+'Simulation and  VaR'!B30/'Simulation and  VaR'!B29-1</f>
        <v>9.1116184404472333E-2</v>
      </c>
      <c r="C17" s="8">
        <f>+'Simulation and  VaR'!C30/'Simulation and  VaR'!C29-1</f>
        <v>5.7793345008756658E-2</v>
      </c>
      <c r="D17" s="8">
        <f>+'Simulation and  VaR'!D30/'Simulation and  VaR'!D29-1</f>
        <v>4.1935483870967794E-2</v>
      </c>
      <c r="E17" s="8">
        <f>+'Simulation and  VaR'!E30/'Simulation and  VaR'!E29-1</f>
        <v>3.2507739938080427E-2</v>
      </c>
      <c r="F17" s="8">
        <f>+'Simulation and  VaR'!F30/'Simulation and  VaR'!F29-1</f>
        <v>3.9393939393939315E-2</v>
      </c>
      <c r="G17" s="8">
        <f>+'Simulation and  VaR'!G30/'Simulation and  VaR'!G29-1</f>
        <v>3.1339031339031376E-2</v>
      </c>
      <c r="H17" s="8">
        <f>+'Simulation and  VaR'!H30/'Simulation and  VaR'!H29-1</f>
        <v>-4.1612843698099367E-2</v>
      </c>
      <c r="I17" s="8">
        <f>+'Simulation and  VaR'!I30/'Simulation and  VaR'!I29-1</f>
        <v>2.7073590942653158E-2</v>
      </c>
      <c r="J17" s="8">
        <f>+'Simulation and  VaR'!J30/'Simulation and  VaR'!J29-1</f>
        <v>0</v>
      </c>
      <c r="K17" s="8">
        <f>+'Simulation and  VaR'!K30/'Simulation and  VaR'!K29-1</f>
        <v>-1.298483706123843E-3</v>
      </c>
      <c r="L17" s="8">
        <f>+'Simulation and  VaR'!L30/'Simulation and  VaR'!L29-1</f>
        <v>-5.3684972097711725E-4</v>
      </c>
      <c r="N17" s="26">
        <f t="shared" si="0"/>
        <v>8.7352017946979846E-2</v>
      </c>
      <c r="O17" s="26">
        <f t="shared" si="1"/>
        <v>5.5975958289569749E-2</v>
      </c>
      <c r="P17" s="26">
        <f t="shared" si="2"/>
        <v>4.032180770188349E-2</v>
      </c>
      <c r="Q17" s="26">
        <f t="shared" si="3"/>
        <v>3.1046699650876381E-2</v>
      </c>
      <c r="R17" s="26">
        <f t="shared" si="4"/>
        <v>3.8022028227491268E-2</v>
      </c>
      <c r="S17" s="26">
        <f t="shared" si="5"/>
        <v>2.9980585530103174E-2</v>
      </c>
      <c r="T17" s="26">
        <f t="shared" si="6"/>
        <v>-4.6956223743159775E-2</v>
      </c>
      <c r="U17" s="26">
        <f t="shared" si="7"/>
        <v>1.4671824813615779E-2</v>
      </c>
      <c r="V17" s="26">
        <f t="shared" si="8"/>
        <v>-1.0229205971642284E-2</v>
      </c>
      <c r="W17" s="26">
        <f t="shared" si="9"/>
        <v>2.6843157574757154E-4</v>
      </c>
      <c r="X17" s="26">
        <f t="shared" si="10"/>
        <v>2.9873853927785891E-3</v>
      </c>
      <c r="Z17" s="21" t="s">
        <v>37</v>
      </c>
      <c r="AA17" s="16" t="s">
        <v>42</v>
      </c>
      <c r="AB17" s="24"/>
      <c r="AC17" s="24"/>
      <c r="AD17" s="24"/>
      <c r="AE17" s="24"/>
      <c r="AF17" s="24"/>
    </row>
    <row r="18" spans="1:49" x14ac:dyDescent="0.2">
      <c r="A18" s="5">
        <v>25964</v>
      </c>
      <c r="B18" s="8">
        <f>+'Simulation and  VaR'!B31/'Simulation and  VaR'!B30-1</f>
        <v>3.2436922282988556E-2</v>
      </c>
      <c r="C18" s="8">
        <f>+'Simulation and  VaR'!C31/'Simulation and  VaR'!C30-1</f>
        <v>1.6556291390728006E-3</v>
      </c>
      <c r="D18" s="8">
        <f>+'Simulation and  VaR'!D31/'Simulation and  VaR'!D30-1</f>
        <v>2.1671826625387025E-2</v>
      </c>
      <c r="E18" s="8">
        <f>+'Simulation and  VaR'!E31/'Simulation and  VaR'!E30-1</f>
        <v>1.0494752623688264E-2</v>
      </c>
      <c r="F18" s="8">
        <f>+'Simulation and  VaR'!F31/'Simulation and  VaR'!F30-1</f>
        <v>1.1661807580174877E-2</v>
      </c>
      <c r="G18" s="8">
        <f>+'Simulation and  VaR'!G31/'Simulation and  VaR'!G30-1</f>
        <v>1.2430939226519389E-2</v>
      </c>
      <c r="H18" s="8">
        <f>+'Simulation and  VaR'!H31/'Simulation and  VaR'!H30-1</f>
        <v>-8.1833060556464332E-3</v>
      </c>
      <c r="I18" s="8">
        <f>+'Simulation and  VaR'!I31/'Simulation and  VaR'!I30-1</f>
        <v>1.9170860292355707E-2</v>
      </c>
      <c r="J18" s="8">
        <f>+'Simulation and  VaR'!J31/'Simulation and  VaR'!J30-1</f>
        <v>0</v>
      </c>
      <c r="K18" s="8">
        <f>+'Simulation and  VaR'!K31/'Simulation and  VaR'!K30-1</f>
        <v>1.1743488654951673E-3</v>
      </c>
      <c r="L18" s="8">
        <f>+'Simulation and  VaR'!L31/'Simulation and  VaR'!L30-1</f>
        <v>2.1478601227054028E-4</v>
      </c>
      <c r="N18" s="26">
        <f t="shared" si="0"/>
        <v>2.8672755825496065E-2</v>
      </c>
      <c r="O18" s="26">
        <f t="shared" si="1"/>
        <v>-1.6175758011410975E-4</v>
      </c>
      <c r="P18" s="26">
        <f t="shared" si="2"/>
        <v>2.0058150456302718E-2</v>
      </c>
      <c r="Q18" s="26">
        <f t="shared" si="3"/>
        <v>9.0337123364842183E-3</v>
      </c>
      <c r="R18" s="26">
        <f t="shared" si="4"/>
        <v>1.0289896413726829E-2</v>
      </c>
      <c r="S18" s="26">
        <f t="shared" si="5"/>
        <v>1.1072493417591187E-2</v>
      </c>
      <c r="T18" s="26">
        <f t="shared" si="6"/>
        <v>-1.3526686100706838E-2</v>
      </c>
      <c r="U18" s="26">
        <f t="shared" si="7"/>
        <v>6.7690941633183274E-3</v>
      </c>
      <c r="V18" s="26">
        <f t="shared" si="8"/>
        <v>-1.0229205971642284E-2</v>
      </c>
      <c r="W18" s="26">
        <f t="shared" si="9"/>
        <v>2.7412641473665818E-3</v>
      </c>
      <c r="X18" s="26">
        <f t="shared" si="10"/>
        <v>3.7390211260262467E-3</v>
      </c>
      <c r="AM18" s="45" t="s">
        <v>54</v>
      </c>
      <c r="AN18" s="46"/>
      <c r="AO18" s="46"/>
      <c r="AQ18" s="41" t="s">
        <v>55</v>
      </c>
      <c r="AT18" s="42" t="s">
        <v>56</v>
      </c>
    </row>
    <row r="19" spans="1:49" x14ac:dyDescent="0.2">
      <c r="A19" s="5">
        <v>25992</v>
      </c>
      <c r="B19" s="8">
        <f>+'Simulation and  VaR'!B32/'Simulation and  VaR'!B31-1</f>
        <v>-1.6543339196827267E-3</v>
      </c>
      <c r="C19" s="8">
        <f>+'Simulation and  VaR'!C32/'Simulation and  VaR'!C31-1</f>
        <v>2.4793388429752206E-2</v>
      </c>
      <c r="D19" s="8">
        <f>+'Simulation and  VaR'!D32/'Simulation and  VaR'!D31-1</f>
        <v>1.060606060606073E-2</v>
      </c>
      <c r="E19" s="8">
        <f>+'Simulation and  VaR'!E32/'Simulation and  VaR'!E31-1</f>
        <v>5.9347181008901906E-3</v>
      </c>
      <c r="F19" s="8">
        <f>+'Simulation and  VaR'!F32/'Simulation and  VaR'!F31-1</f>
        <v>5.7636887608070175E-3</v>
      </c>
      <c r="G19" s="8">
        <f>+'Simulation and  VaR'!G32/'Simulation and  VaR'!G31-1</f>
        <v>-2.7285129604366354E-3</v>
      </c>
      <c r="H19" s="8">
        <f>+'Simulation and  VaR'!H32/'Simulation and  VaR'!H31-1</f>
        <v>-4.7369442826635688E-2</v>
      </c>
      <c r="I19" s="8">
        <f>+'Simulation and  VaR'!I32/'Simulation and  VaR'!I31-1</f>
        <v>4.2323066071008331E-3</v>
      </c>
      <c r="J19" s="8">
        <f>+'Simulation and  VaR'!J32/'Simulation and  VaR'!J31-1</f>
        <v>0</v>
      </c>
      <c r="K19" s="8">
        <f>+'Simulation and  VaR'!K32/'Simulation and  VaR'!K31-1</f>
        <v>1.8851325876587666E-3</v>
      </c>
      <c r="L19" s="8">
        <f>+'Simulation and  VaR'!L32/'Simulation and  VaR'!L31-1</f>
        <v>-3.9361935384329971E-4</v>
      </c>
      <c r="N19" s="26">
        <f t="shared" si="0"/>
        <v>-5.4185003771752161E-3</v>
      </c>
      <c r="O19" s="26">
        <f t="shared" si="1"/>
        <v>2.2976001710565297E-2</v>
      </c>
      <c r="P19" s="26">
        <f t="shared" si="2"/>
        <v>8.9923844369764229E-3</v>
      </c>
      <c r="Q19" s="26">
        <f t="shared" si="3"/>
        <v>4.4736778136861451E-3</v>
      </c>
      <c r="R19" s="26">
        <f t="shared" si="4"/>
        <v>4.3917775943589695E-3</v>
      </c>
      <c r="S19" s="26">
        <f t="shared" si="5"/>
        <v>-4.0869587693648374E-3</v>
      </c>
      <c r="T19" s="26">
        <f t="shared" si="6"/>
        <v>-5.2712822871696097E-2</v>
      </c>
      <c r="U19" s="26">
        <f t="shared" si="7"/>
        <v>-8.1694595219365465E-3</v>
      </c>
      <c r="V19" s="26">
        <f t="shared" si="8"/>
        <v>-1.0229205971642284E-2</v>
      </c>
      <c r="W19" s="26">
        <f t="shared" si="9"/>
        <v>3.4520478695301811E-3</v>
      </c>
      <c r="X19" s="26">
        <f t="shared" si="10"/>
        <v>3.1306157599124067E-3</v>
      </c>
      <c r="Z19" s="15" t="s">
        <v>38</v>
      </c>
      <c r="AM19" t="s">
        <v>58</v>
      </c>
    </row>
    <row r="20" spans="1:49" x14ac:dyDescent="0.2">
      <c r="A20" s="5">
        <v>26023</v>
      </c>
      <c r="B20" s="8">
        <f>+'Simulation and  VaR'!B33/'Simulation and  VaR'!B32-1</f>
        <v>-1.8222213629191963E-2</v>
      </c>
      <c r="C20" s="8">
        <f>+'Simulation and  VaR'!C33/'Simulation and  VaR'!C32-1</f>
        <v>1.7741935483870819E-2</v>
      </c>
      <c r="D20" s="8">
        <f>+'Simulation and  VaR'!D33/'Simulation and  VaR'!D32-1</f>
        <v>2.8485757121439192E-2</v>
      </c>
      <c r="E20" s="8">
        <f>+'Simulation and  VaR'!E33/'Simulation and  VaR'!E32-1</f>
        <v>2.6548672566371723E-2</v>
      </c>
      <c r="F20" s="8">
        <f>+'Simulation and  VaR'!F33/'Simulation and  VaR'!F32-1</f>
        <v>2.2922636103151817E-2</v>
      </c>
      <c r="G20" s="8">
        <f>+'Simulation and  VaR'!G33/'Simulation and  VaR'!G32-1</f>
        <v>2.8727770177838563E-2</v>
      </c>
      <c r="H20" s="8">
        <f>+'Simulation and  VaR'!H33/'Simulation and  VaR'!H32-1</f>
        <v>3.4440595068270019E-2</v>
      </c>
      <c r="I20" s="8">
        <f>+'Simulation and  VaR'!I33/'Simulation and  VaR'!I32-1</f>
        <v>1.6389604308124417E-2</v>
      </c>
      <c r="J20" s="8">
        <f>+'Simulation and  VaR'!J33/'Simulation and  VaR'!J32-1</f>
        <v>5.8441558441558517E-2</v>
      </c>
      <c r="K20" s="8">
        <f>+'Simulation and  VaR'!K33/'Simulation and  VaR'!K32-1</f>
        <v>1.2543903662809441E-4</v>
      </c>
      <c r="L20" s="8">
        <f>+'Simulation and  VaR'!L33/'Simulation and  VaR'!L32-1</f>
        <v>3.5796386221820242E-4</v>
      </c>
      <c r="N20" s="26">
        <f t="shared" si="0"/>
        <v>-2.1986380086684455E-2</v>
      </c>
      <c r="O20" s="26">
        <f t="shared" si="1"/>
        <v>1.592454876468391E-2</v>
      </c>
      <c r="P20" s="26">
        <f t="shared" si="2"/>
        <v>2.6872080952354886E-2</v>
      </c>
      <c r="Q20" s="26">
        <f t="shared" si="3"/>
        <v>2.5087632279167677E-2</v>
      </c>
      <c r="R20" s="26">
        <f t="shared" si="4"/>
        <v>2.1550724936703767E-2</v>
      </c>
      <c r="S20" s="26">
        <f t="shared" si="5"/>
        <v>2.7369324368910361E-2</v>
      </c>
      <c r="T20" s="26">
        <f t="shared" si="6"/>
        <v>2.9097215023209614E-2</v>
      </c>
      <c r="U20" s="26">
        <f t="shared" si="7"/>
        <v>3.9878381790870374E-3</v>
      </c>
      <c r="V20" s="26">
        <f t="shared" si="8"/>
        <v>4.8212352469916231E-2</v>
      </c>
      <c r="W20" s="26">
        <f t="shared" si="9"/>
        <v>1.692354318499509E-3</v>
      </c>
      <c r="X20" s="26">
        <f t="shared" si="10"/>
        <v>3.8821989759739088E-3</v>
      </c>
      <c r="Z20" s="1"/>
      <c r="AM20" s="27">
        <f t="array" ref="AM20:AW30">Cholesky(AA5:AK15)</f>
        <v>4.056872907650208E-2</v>
      </c>
      <c r="AN20" s="27">
        <v>0</v>
      </c>
      <c r="AO20" s="27">
        <v>0</v>
      </c>
      <c r="AP20" s="27">
        <v>0</v>
      </c>
      <c r="AQ20" s="27">
        <v>0</v>
      </c>
      <c r="AR20" s="27">
        <v>0</v>
      </c>
      <c r="AS20" s="27">
        <v>0</v>
      </c>
      <c r="AT20" s="27">
        <v>0</v>
      </c>
      <c r="AU20" s="27">
        <v>0</v>
      </c>
      <c r="AV20" s="27">
        <v>0</v>
      </c>
      <c r="AW20" s="27">
        <v>0</v>
      </c>
    </row>
    <row r="21" spans="1:49" ht="18" x14ac:dyDescent="0.2">
      <c r="A21" s="5">
        <v>26053</v>
      </c>
      <c r="B21" s="8">
        <f>+'Simulation and  VaR'!B34/'Simulation and  VaR'!B33-1</f>
        <v>1.6872681040622783E-2</v>
      </c>
      <c r="C21" s="8">
        <f>+'Simulation and  VaR'!C34/'Simulation and  VaR'!C33-1</f>
        <v>-2.0602218700475405E-2</v>
      </c>
      <c r="D21" s="8">
        <f>+'Simulation and  VaR'!D34/'Simulation and  VaR'!D33-1</f>
        <v>5.8309037900874383E-3</v>
      </c>
      <c r="E21" s="8">
        <f>+'Simulation and  VaR'!E34/'Simulation and  VaR'!E33-1</f>
        <v>1.0057471264367734E-2</v>
      </c>
      <c r="F21" s="8">
        <f>+'Simulation and  VaR'!F34/'Simulation and  VaR'!F33-1</f>
        <v>1.1204481792717047E-2</v>
      </c>
      <c r="G21" s="8">
        <f>+'Simulation and  VaR'!G34/'Simulation and  VaR'!G33-1</f>
        <v>3.9893617021276029E-3</v>
      </c>
      <c r="H21" s="8">
        <f>+'Simulation and  VaR'!H34/'Simulation and  VaR'!H33-1</f>
        <v>2.1473601260835196E-2</v>
      </c>
      <c r="I21" s="8">
        <f>+'Simulation and  VaR'!I34/'Simulation and  VaR'!I33-1</f>
        <v>4.6072333563695889E-3</v>
      </c>
      <c r="J21" s="8">
        <f>+'Simulation and  VaR'!J34/'Simulation and  VaR'!J33-1</f>
        <v>3.0674846625766916E-2</v>
      </c>
      <c r="K21" s="8">
        <f>+'Simulation and  VaR'!K34/'Simulation and  VaR'!K33-1</f>
        <v>5.8530875036577612E-4</v>
      </c>
      <c r="L21" s="8">
        <f>+'Simulation and  VaR'!L34/'Simulation and  VaR'!L33-1</f>
        <v>6.4475041389289167E-4</v>
      </c>
      <c r="N21" s="26">
        <f t="shared" si="0"/>
        <v>1.3108514583130294E-2</v>
      </c>
      <c r="O21" s="26">
        <f t="shared" si="1"/>
        <v>-2.2419605419662314E-2</v>
      </c>
      <c r="P21" s="26">
        <f t="shared" si="2"/>
        <v>4.2172276210031313E-3</v>
      </c>
      <c r="Q21" s="26">
        <f t="shared" si="3"/>
        <v>8.5964309771636889E-3</v>
      </c>
      <c r="R21" s="26">
        <f t="shared" si="4"/>
        <v>9.832570626268999E-3</v>
      </c>
      <c r="S21" s="26">
        <f t="shared" si="5"/>
        <v>2.6309158931994005E-3</v>
      </c>
      <c r="T21" s="26">
        <f t="shared" si="6"/>
        <v>1.6130221215774791E-2</v>
      </c>
      <c r="U21" s="26">
        <f t="shared" si="7"/>
        <v>-7.7945327726677907E-3</v>
      </c>
      <c r="V21" s="26">
        <f t="shared" si="8"/>
        <v>2.044564065412463E-2</v>
      </c>
      <c r="W21" s="26">
        <f t="shared" si="9"/>
        <v>2.1522240322371907E-3</v>
      </c>
      <c r="X21" s="26">
        <f t="shared" si="10"/>
        <v>4.1689855276485985E-3</v>
      </c>
      <c r="Z21" s="15" t="s">
        <v>39</v>
      </c>
      <c r="AM21" s="27">
        <v>1.2607530568750587E-2</v>
      </c>
      <c r="AN21" s="27">
        <v>1.8624588058857312E-2</v>
      </c>
      <c r="AO21" s="27">
        <v>0</v>
      </c>
      <c r="AP21" s="27">
        <v>0</v>
      </c>
      <c r="AQ21" s="27">
        <v>0</v>
      </c>
      <c r="AR21" s="27">
        <v>0</v>
      </c>
      <c r="AS21" s="27">
        <v>0</v>
      </c>
      <c r="AT21" s="27">
        <v>0</v>
      </c>
      <c r="AU21" s="27">
        <v>0</v>
      </c>
      <c r="AV21" s="27">
        <v>0</v>
      </c>
      <c r="AW21" s="27">
        <v>0</v>
      </c>
    </row>
    <row r="22" spans="1:49" x14ac:dyDescent="0.2">
      <c r="A22" s="5">
        <v>26084</v>
      </c>
      <c r="B22" s="8">
        <f>+'Simulation and  VaR'!B35/'Simulation and  VaR'!B34-1</f>
        <v>-1.327485540025708E-2</v>
      </c>
      <c r="C22" s="8">
        <f>+'Simulation and  VaR'!C35/'Simulation and  VaR'!C34-1</f>
        <v>2.4271844660194164E-2</v>
      </c>
      <c r="D22" s="8">
        <f>+'Simulation and  VaR'!D35/'Simulation and  VaR'!D34-1</f>
        <v>-1.4492753623188359E-2</v>
      </c>
      <c r="E22" s="8">
        <f>+'Simulation and  VaR'!E35/'Simulation and  VaR'!E34-1</f>
        <v>-8.5348506401137225E-3</v>
      </c>
      <c r="F22" s="8">
        <f>+'Simulation and  VaR'!F35/'Simulation and  VaR'!F34-1</f>
        <v>-1.2465373961218829E-2</v>
      </c>
      <c r="G22" s="8">
        <f>+'Simulation and  VaR'!G35/'Simulation and  VaR'!G34-1</f>
        <v>-2.6490066225166586E-3</v>
      </c>
      <c r="H22" s="8">
        <f>+'Simulation and  VaR'!H35/'Simulation and  VaR'!H34-1</f>
        <v>-2.2179363548698872E-3</v>
      </c>
      <c r="I22" s="8">
        <f>+'Simulation and  VaR'!I35/'Simulation and  VaR'!I34-1</f>
        <v>-5.274019720247769E-3</v>
      </c>
      <c r="J22" s="8">
        <f>+'Simulation and  VaR'!J35/'Simulation and  VaR'!J34-1</f>
        <v>0</v>
      </c>
      <c r="K22" s="8">
        <f>+'Simulation and  VaR'!K35/'Simulation and  VaR'!K34-1</f>
        <v>-2.6741319516984108E-3</v>
      </c>
      <c r="L22" s="8">
        <f>+'Simulation and  VaR'!L35/'Simulation and  VaR'!L34-1</f>
        <v>6.4516639907363782E-4</v>
      </c>
      <c r="N22" s="26">
        <f t="shared" si="0"/>
        <v>-1.7039021857749571E-2</v>
      </c>
      <c r="O22" s="26">
        <f t="shared" si="1"/>
        <v>2.2454457941007255E-2</v>
      </c>
      <c r="P22" s="26">
        <f t="shared" si="2"/>
        <v>-1.6106429792272666E-2</v>
      </c>
      <c r="Q22" s="26">
        <f t="shared" si="3"/>
        <v>-9.995890927317768E-3</v>
      </c>
      <c r="R22" s="26">
        <f t="shared" si="4"/>
        <v>-1.3837285127666877E-2</v>
      </c>
      <c r="S22" s="26">
        <f t="shared" si="5"/>
        <v>-4.0074524314448606E-3</v>
      </c>
      <c r="T22" s="26">
        <f t="shared" si="6"/>
        <v>-7.5613163999302922E-3</v>
      </c>
      <c r="U22" s="26">
        <f t="shared" si="7"/>
        <v>-1.7675785849285149E-2</v>
      </c>
      <c r="V22" s="26">
        <f t="shared" si="8"/>
        <v>-1.0229205971642284E-2</v>
      </c>
      <c r="W22" s="26">
        <f t="shared" si="9"/>
        <v>-1.1072166698269962E-3</v>
      </c>
      <c r="X22" s="26">
        <f t="shared" si="10"/>
        <v>4.1694015128293446E-3</v>
      </c>
      <c r="Z22" s="27"/>
      <c r="AA22" s="20" t="s">
        <v>6</v>
      </c>
      <c r="AB22" s="20" t="s">
        <v>7</v>
      </c>
      <c r="AC22" s="20" t="s">
        <v>8</v>
      </c>
      <c r="AD22" s="20" t="s">
        <v>9</v>
      </c>
      <c r="AE22" s="20" t="s">
        <v>10</v>
      </c>
      <c r="AF22" s="20" t="s">
        <v>11</v>
      </c>
      <c r="AG22" s="20" t="s">
        <v>12</v>
      </c>
      <c r="AH22" s="20" t="s">
        <v>13</v>
      </c>
      <c r="AI22" s="20" t="s">
        <v>14</v>
      </c>
      <c r="AJ22" s="20" t="s">
        <v>15</v>
      </c>
      <c r="AK22" s="20" t="s">
        <v>16</v>
      </c>
      <c r="AM22" s="27">
        <v>5.7703076392785126E-3</v>
      </c>
      <c r="AN22" s="27">
        <v>7.3617800527357021E-3</v>
      </c>
      <c r="AO22" s="27">
        <v>9.8513954829018528E-3</v>
      </c>
      <c r="AP22" s="27">
        <v>0</v>
      </c>
      <c r="AQ22" s="27">
        <v>0</v>
      </c>
      <c r="AR22" s="27">
        <v>0</v>
      </c>
      <c r="AS22" s="27">
        <v>0</v>
      </c>
      <c r="AT22" s="27">
        <v>0</v>
      </c>
      <c r="AU22" s="27">
        <v>0</v>
      </c>
      <c r="AV22" s="27">
        <v>0</v>
      </c>
      <c r="AW22" s="27">
        <v>0</v>
      </c>
    </row>
    <row r="23" spans="1:49" x14ac:dyDescent="0.2">
      <c r="A23" s="5">
        <v>26114</v>
      </c>
      <c r="B23" s="8">
        <f>+'Simulation and  VaR'!B36/'Simulation and  VaR'!B35-1</f>
        <v>6.7322550605810605E-2</v>
      </c>
      <c r="C23" s="8">
        <f>+'Simulation and  VaR'!C36/'Simulation and  VaR'!C35-1</f>
        <v>3.9494470774091628E-2</v>
      </c>
      <c r="D23" s="8">
        <f>+'Simulation and  VaR'!D36/'Simulation and  VaR'!D35-1</f>
        <v>2.7941176470588358E-2</v>
      </c>
      <c r="E23" s="8">
        <f>+'Simulation and  VaR'!E36/'Simulation and  VaR'!E35-1</f>
        <v>2.2955523672883782E-2</v>
      </c>
      <c r="F23" s="8">
        <f>+'Simulation and  VaR'!F36/'Simulation and  VaR'!F35-1</f>
        <v>2.244039270687237E-2</v>
      </c>
      <c r="G23" s="8">
        <f>+'Simulation and  VaR'!G36/'Simulation and  VaR'!G35-1</f>
        <v>2.3904382470119501E-2</v>
      </c>
      <c r="H23" s="8">
        <f>+'Simulation and  VaR'!H36/'Simulation and  VaR'!H35-1</f>
        <v>-5.5571663284043726E-2</v>
      </c>
      <c r="I23" s="8">
        <f>+'Simulation and  VaR'!I36/'Simulation and  VaR'!I35-1</f>
        <v>-5.6938681420009241E-2</v>
      </c>
      <c r="J23" s="8">
        <f>+'Simulation and  VaR'!J36/'Simulation and  VaR'!J35-1</f>
        <v>0</v>
      </c>
      <c r="K23" s="8">
        <f>+'Simulation and  VaR'!K36/'Simulation and  VaR'!K35-1</f>
        <v>1.2149650173864934E-3</v>
      </c>
      <c r="L23" s="8">
        <f>+'Simulation and  VaR'!L36/'Simulation and  VaR'!L35-1</f>
        <v>6.814730996576035E-4</v>
      </c>
      <c r="N23" s="26">
        <f t="shared" si="0"/>
        <v>6.3558384148318117E-2</v>
      </c>
      <c r="O23" s="26">
        <f t="shared" si="1"/>
        <v>3.7677084054904719E-2</v>
      </c>
      <c r="P23" s="26">
        <f t="shared" si="2"/>
        <v>2.6327500301504051E-2</v>
      </c>
      <c r="Q23" s="26">
        <f t="shared" si="3"/>
        <v>2.1494483385679736E-2</v>
      </c>
      <c r="R23" s="26">
        <f t="shared" si="4"/>
        <v>2.106848154042432E-2</v>
      </c>
      <c r="S23" s="26">
        <f t="shared" si="5"/>
        <v>2.2545936661191299E-2</v>
      </c>
      <c r="T23" s="26">
        <f t="shared" si="6"/>
        <v>-6.0915043329104135E-2</v>
      </c>
      <c r="U23" s="26">
        <f t="shared" si="7"/>
        <v>-6.9340447549046613E-2</v>
      </c>
      <c r="V23" s="26">
        <f t="shared" si="8"/>
        <v>-1.0229205971642284E-2</v>
      </c>
      <c r="W23" s="26">
        <f t="shared" si="9"/>
        <v>2.781880299257908E-3</v>
      </c>
      <c r="X23" s="26">
        <f t="shared" si="10"/>
        <v>4.2057082134133103E-3</v>
      </c>
      <c r="Z23" s="20" t="s">
        <v>6</v>
      </c>
      <c r="AA23" s="29">
        <f t="array" ref="AA23:AK33">MMULT(TRANSPOSE(B257:L257),B257:L257)</f>
        <v>1.6458217788826292E-3</v>
      </c>
      <c r="AB23" s="29">
        <v>9.1241327153397385E-4</v>
      </c>
      <c r="AC23" s="29">
        <v>5.5111128833363536E-4</v>
      </c>
      <c r="AD23" s="29">
        <v>4.6593730612227519E-4</v>
      </c>
      <c r="AE23" s="29">
        <v>4.7265750219178335E-4</v>
      </c>
      <c r="AF23" s="29">
        <v>4.7652729441635607E-4</v>
      </c>
      <c r="AG23" s="29">
        <v>1.8865877296865851E-3</v>
      </c>
      <c r="AH23" s="29">
        <v>3.0389149016195566E-3</v>
      </c>
      <c r="AI23" s="29">
        <v>4.2451575277351388E-3</v>
      </c>
      <c r="AJ23" s="29">
        <v>1.1819118308394746E-3</v>
      </c>
      <c r="AK23" s="29">
        <v>1.2060684394613814E-3</v>
      </c>
      <c r="AM23" s="27">
        <v>4.7767926787286429E-3</v>
      </c>
      <c r="AN23" s="27">
        <v>5.7041780722368977E-3</v>
      </c>
      <c r="AO23" s="27">
        <v>8.0925769460669199E-3</v>
      </c>
      <c r="AP23" s="27">
        <v>3.3261261129762607E-3</v>
      </c>
      <c r="AQ23" s="27">
        <v>0</v>
      </c>
      <c r="AR23" s="27">
        <v>0</v>
      </c>
      <c r="AS23" s="27">
        <v>0</v>
      </c>
      <c r="AT23" s="27">
        <v>0</v>
      </c>
      <c r="AU23" s="27">
        <v>0</v>
      </c>
      <c r="AV23" s="27">
        <v>0</v>
      </c>
      <c r="AW23" s="27">
        <v>0</v>
      </c>
    </row>
    <row r="24" spans="1:49" x14ac:dyDescent="0.2">
      <c r="A24" s="5">
        <v>26145</v>
      </c>
      <c r="B24" s="8">
        <f>+'Simulation and  VaR'!B37/'Simulation and  VaR'!B36-1</f>
        <v>8.6941658425222945E-2</v>
      </c>
      <c r="C24" s="8">
        <f>+'Simulation and  VaR'!C37/'Simulation and  VaR'!C36-1</f>
        <v>2.2796352583586588E-2</v>
      </c>
      <c r="D24" s="8">
        <f>+'Simulation and  VaR'!D37/'Simulation and  VaR'!D36-1</f>
        <v>1.4306151645207432E-2</v>
      </c>
      <c r="E24" s="8">
        <f>+'Simulation and  VaR'!E37/'Simulation and  VaR'!E36-1</f>
        <v>1.6830294530154388E-2</v>
      </c>
      <c r="F24" s="8">
        <f>+'Simulation and  VaR'!F37/'Simulation and  VaR'!F36-1</f>
        <v>1.6460905349794164E-2</v>
      </c>
      <c r="G24" s="8">
        <f>+'Simulation and  VaR'!G37/'Simulation and  VaR'!G36-1</f>
        <v>1.8158236057068677E-2</v>
      </c>
      <c r="H24" s="8">
        <f>+'Simulation and  VaR'!H37/'Simulation and  VaR'!H36-1</f>
        <v>-6.017191977077363E-2</v>
      </c>
      <c r="I24" s="8">
        <f>+'Simulation and  VaR'!I37/'Simulation and  VaR'!I36-1</f>
        <v>1.3933023710584136E-2</v>
      </c>
      <c r="J24" s="8">
        <f>+'Simulation and  VaR'!J37/'Simulation and  VaR'!J36-1</f>
        <v>0</v>
      </c>
      <c r="K24" s="8">
        <f>+'Simulation and  VaR'!K37/'Simulation and  VaR'!K36-1</f>
        <v>3.3475604653121493E-4</v>
      </c>
      <c r="L24" s="8">
        <f>+'Simulation and  VaR'!L37/'Simulation and  VaR'!L36-1</f>
        <v>2.5530591025186844E-3</v>
      </c>
      <c r="N24" s="26">
        <f t="shared" si="0"/>
        <v>8.3177491967730458E-2</v>
      </c>
      <c r="O24" s="26">
        <f t="shared" si="1"/>
        <v>2.0978965864399679E-2</v>
      </c>
      <c r="P24" s="26">
        <f t="shared" si="2"/>
        <v>1.2692475476123125E-2</v>
      </c>
      <c r="Q24" s="26">
        <f t="shared" si="3"/>
        <v>1.5369254242950343E-2</v>
      </c>
      <c r="R24" s="26">
        <f t="shared" si="4"/>
        <v>1.5088994183346116E-2</v>
      </c>
      <c r="S24" s="26">
        <f t="shared" si="5"/>
        <v>1.6799790248140475E-2</v>
      </c>
      <c r="T24" s="26">
        <f t="shared" si="6"/>
        <v>-6.5515299815834038E-2</v>
      </c>
      <c r="U24" s="26">
        <f t="shared" si="7"/>
        <v>1.5312575815467563E-3</v>
      </c>
      <c r="V24" s="26">
        <f t="shared" si="8"/>
        <v>-1.0229205971642284E-2</v>
      </c>
      <c r="W24" s="26">
        <f t="shared" si="9"/>
        <v>1.9016713284026295E-3</v>
      </c>
      <c r="X24" s="26">
        <f t="shared" si="10"/>
        <v>6.0772942162743912E-3</v>
      </c>
      <c r="Z24" s="20" t="s">
        <v>7</v>
      </c>
      <c r="AA24" s="29">
        <v>9.1241327153397385E-4</v>
      </c>
      <c r="AB24" s="29">
        <v>5.0582510740410991E-4</v>
      </c>
      <c r="AC24" s="29">
        <v>3.0552594455833559E-4</v>
      </c>
      <c r="AD24" s="29">
        <v>2.5830705806881261E-4</v>
      </c>
      <c r="AE24" s="29">
        <v>2.6203261095661829E-4</v>
      </c>
      <c r="AF24" s="29">
        <v>2.6417795246873289E-4</v>
      </c>
      <c r="AG24" s="29">
        <v>1.0458894787793098E-3</v>
      </c>
      <c r="AH24" s="29">
        <v>1.6847184323824534E-3</v>
      </c>
      <c r="AI24" s="29">
        <v>2.3534371204442053E-3</v>
      </c>
      <c r="AJ24" s="29">
        <v>6.5523014343210888E-4</v>
      </c>
      <c r="AK24" s="29">
        <v>6.6862212218988387E-4</v>
      </c>
      <c r="AM24" s="27">
        <v>5.3225325973600543E-3</v>
      </c>
      <c r="AN24" s="27">
        <v>5.092882473409696E-3</v>
      </c>
      <c r="AO24" s="27">
        <v>7.9913610095841033E-3</v>
      </c>
      <c r="AP24" s="27">
        <v>2.6610794132424136E-3</v>
      </c>
      <c r="AQ24" s="27">
        <v>3.2451147471277615E-3</v>
      </c>
      <c r="AR24" s="27">
        <v>0</v>
      </c>
      <c r="AS24" s="27">
        <v>0</v>
      </c>
      <c r="AT24" s="27">
        <v>0</v>
      </c>
      <c r="AU24" s="27">
        <v>0</v>
      </c>
      <c r="AV24" s="27">
        <v>0</v>
      </c>
      <c r="AW24" s="27">
        <v>0</v>
      </c>
    </row>
    <row r="25" spans="1:49" x14ac:dyDescent="0.2">
      <c r="A25" s="5">
        <v>26176</v>
      </c>
      <c r="B25" s="8">
        <f>+'Simulation and  VaR'!B38/'Simulation and  VaR'!B37-1</f>
        <v>-1.4563374635706561E-3</v>
      </c>
      <c r="C25" s="8">
        <f>+'Simulation and  VaR'!C38/'Simulation and  VaR'!C37-1</f>
        <v>-4.4576523031202298E-3</v>
      </c>
      <c r="D25" s="8">
        <f>+'Simulation and  VaR'!D38/'Simulation and  VaR'!D37-1</f>
        <v>-1.5514809590973289E-2</v>
      </c>
      <c r="E25" s="8">
        <f>+'Simulation and  VaR'!E38/'Simulation and  VaR'!E37-1</f>
        <v>-1.3793103448275223E-3</v>
      </c>
      <c r="F25" s="8">
        <f>+'Simulation and  VaR'!F38/'Simulation and  VaR'!F37-1</f>
        <v>1.3495276653170407E-3</v>
      </c>
      <c r="G25" s="8">
        <f>+'Simulation and  VaR'!G38/'Simulation and  VaR'!G37-1</f>
        <v>2.5477707006369421E-3</v>
      </c>
      <c r="H25" s="8">
        <f>+'Simulation and  VaR'!H38/'Simulation and  VaR'!H37-1</f>
        <v>4.006968641114983E-2</v>
      </c>
      <c r="I25" s="8">
        <f>+'Simulation and  VaR'!I38/'Simulation and  VaR'!I37-1</f>
        <v>-1.3259402121504227E-2</v>
      </c>
      <c r="J25" s="8">
        <f>+'Simulation and  VaR'!J38/'Simulation and  VaR'!J37-1</f>
        <v>0</v>
      </c>
      <c r="K25" s="8">
        <f>+'Simulation and  VaR'!K38/'Simulation and  VaR'!K37-1</f>
        <v>-2.133355642934931E-3</v>
      </c>
      <c r="L25" s="8">
        <f>+'Simulation and  VaR'!L38/'Simulation and  VaR'!L37-1</f>
        <v>-3.5957288468724258E-5</v>
      </c>
      <c r="N25" s="26">
        <f t="shared" si="0"/>
        <v>-5.2205039210631455E-3</v>
      </c>
      <c r="O25" s="26">
        <f t="shared" si="1"/>
        <v>-6.2750390223071401E-3</v>
      </c>
      <c r="P25" s="26">
        <f t="shared" si="2"/>
        <v>-1.7128485760057596E-2</v>
      </c>
      <c r="Q25" s="26">
        <f t="shared" si="3"/>
        <v>-2.8403506320315683E-3</v>
      </c>
      <c r="R25" s="26">
        <f t="shared" si="4"/>
        <v>-2.2383501131007736E-5</v>
      </c>
      <c r="S25" s="26">
        <f t="shared" si="5"/>
        <v>1.1893248917087397E-3</v>
      </c>
      <c r="T25" s="26">
        <f t="shared" si="6"/>
        <v>3.4726306366089421E-2</v>
      </c>
      <c r="U25" s="26">
        <f t="shared" si="7"/>
        <v>-2.5661168250541606E-2</v>
      </c>
      <c r="V25" s="26">
        <f t="shared" si="8"/>
        <v>-1.0229205971642284E-2</v>
      </c>
      <c r="W25" s="26">
        <f t="shared" si="9"/>
        <v>-5.6644036106351641E-4</v>
      </c>
      <c r="X25" s="26">
        <f t="shared" si="10"/>
        <v>3.4882778252869821E-3</v>
      </c>
      <c r="Z25" s="20" t="s">
        <v>8</v>
      </c>
      <c r="AA25" s="29">
        <v>5.5111128833363536E-4</v>
      </c>
      <c r="AB25" s="29">
        <v>3.0552594455833559E-4</v>
      </c>
      <c r="AC25" s="29">
        <v>1.845422487573117E-4</v>
      </c>
      <c r="AD25" s="29">
        <v>1.5602133375223909E-4</v>
      </c>
      <c r="AE25" s="29">
        <v>1.5827162352312528E-4</v>
      </c>
      <c r="AF25" s="29">
        <v>1.5956744194394826E-4</v>
      </c>
      <c r="AG25" s="29">
        <v>6.3173291762360934E-4</v>
      </c>
      <c r="AH25" s="29">
        <v>1.0175951783217181E-3</v>
      </c>
      <c r="AI25" s="29">
        <v>1.4215112865244121E-3</v>
      </c>
      <c r="AJ25" s="29">
        <v>3.9576882512329441E-4</v>
      </c>
      <c r="AK25" s="29">
        <v>4.0385778096906571E-4</v>
      </c>
      <c r="AM25" s="27">
        <v>5.2131126196208718E-3</v>
      </c>
      <c r="AN25" s="27">
        <v>5.6485873651564095E-3</v>
      </c>
      <c r="AO25" s="27">
        <v>7.3563312211873295E-3</v>
      </c>
      <c r="AP25" s="27">
        <v>2.8773279142532628E-3</v>
      </c>
      <c r="AQ25" s="27">
        <v>2.3130930265787444E-3</v>
      </c>
      <c r="AR25" s="27">
        <v>3.3383325676961464E-3</v>
      </c>
      <c r="AS25" s="27">
        <v>0</v>
      </c>
      <c r="AT25" s="27">
        <v>0</v>
      </c>
      <c r="AU25" s="27">
        <v>0</v>
      </c>
      <c r="AV25" s="27">
        <v>0</v>
      </c>
      <c r="AW25" s="27">
        <v>0</v>
      </c>
    </row>
    <row r="26" spans="1:49" x14ac:dyDescent="0.2">
      <c r="A26" s="5">
        <v>26206</v>
      </c>
      <c r="B26" s="8">
        <f>+'Simulation and  VaR'!B39/'Simulation and  VaR'!B38-1</f>
        <v>1.6047205464883252E-2</v>
      </c>
      <c r="C26" s="8">
        <f>+'Simulation and  VaR'!C39/'Simulation and  VaR'!C38-1</f>
        <v>7.0149253731343286E-2</v>
      </c>
      <c r="D26" s="8">
        <f>+'Simulation and  VaR'!D39/'Simulation and  VaR'!D38-1</f>
        <v>2.4355300859598916E-2</v>
      </c>
      <c r="E26" s="8">
        <f>+'Simulation and  VaR'!E39/'Simulation and  VaR'!E38-1</f>
        <v>1.7955801104972302E-2</v>
      </c>
      <c r="F26" s="8">
        <f>+'Simulation and  VaR'!F39/'Simulation and  VaR'!F38-1</f>
        <v>2.0215633423180446E-2</v>
      </c>
      <c r="G26" s="8">
        <f>+'Simulation and  VaR'!G39/'Simulation and  VaR'!G38-1</f>
        <v>2.414231257941557E-2</v>
      </c>
      <c r="H26" s="8">
        <f>+'Simulation and  VaR'!H39/'Simulation and  VaR'!H38-1</f>
        <v>-2.5020938023450623E-2</v>
      </c>
      <c r="I26" s="8">
        <f>+'Simulation and  VaR'!I39/'Simulation and  VaR'!I38-1</f>
        <v>-1.7102369899828496E-3</v>
      </c>
      <c r="J26" s="8">
        <f>+'Simulation and  VaR'!J39/'Simulation and  VaR'!J38-1</f>
        <v>0</v>
      </c>
      <c r="K26" s="8">
        <f>+'Simulation and  VaR'!K39/'Simulation and  VaR'!K38-1</f>
        <v>-5.4495912806540314E-4</v>
      </c>
      <c r="L26" s="8">
        <f>+'Simulation and  VaR'!L39/'Simulation and  VaR'!L38-1</f>
        <v>-3.5114402583926729E-3</v>
      </c>
      <c r="N26" s="26">
        <f t="shared" si="0"/>
        <v>1.2283039007390762E-2</v>
      </c>
      <c r="O26" s="26">
        <f t="shared" si="1"/>
        <v>6.8331867012156378E-2</v>
      </c>
      <c r="P26" s="26">
        <f t="shared" si="2"/>
        <v>2.2741624690514609E-2</v>
      </c>
      <c r="Q26" s="26">
        <f t="shared" si="3"/>
        <v>1.6494760817768257E-2</v>
      </c>
      <c r="R26" s="26">
        <f t="shared" si="4"/>
        <v>1.8843722256732396E-2</v>
      </c>
      <c r="S26" s="26">
        <f t="shared" si="5"/>
        <v>2.2783866770487368E-2</v>
      </c>
      <c r="T26" s="26">
        <f t="shared" si="6"/>
        <v>-3.0364318068511028E-2</v>
      </c>
      <c r="U26" s="26">
        <f t="shared" si="7"/>
        <v>-1.4112003119020229E-2</v>
      </c>
      <c r="V26" s="26">
        <f t="shared" si="8"/>
        <v>-1.0229205971642284E-2</v>
      </c>
      <c r="W26" s="26">
        <f t="shared" si="9"/>
        <v>1.0219561538060114E-3</v>
      </c>
      <c r="X26" s="26">
        <f t="shared" si="10"/>
        <v>1.2794855363033441E-5</v>
      </c>
      <c r="Z26" s="20" t="s">
        <v>9</v>
      </c>
      <c r="AA26" s="29">
        <v>4.6593730612227519E-4</v>
      </c>
      <c r="AB26" s="29">
        <v>2.5830705806881261E-4</v>
      </c>
      <c r="AC26" s="29">
        <v>1.5602133375223909E-4</v>
      </c>
      <c r="AD26" s="29">
        <v>1.3190831232277975E-4</v>
      </c>
      <c r="AE26" s="29">
        <v>1.3381082090142178E-4</v>
      </c>
      <c r="AF26" s="29">
        <v>1.3490637121404099E-4</v>
      </c>
      <c r="AG26" s="29">
        <v>5.3409890172330388E-4</v>
      </c>
      <c r="AH26" s="29">
        <v>8.6032633725187336E-4</v>
      </c>
      <c r="AI26" s="29">
        <v>1.2018174069129671E-3</v>
      </c>
      <c r="AJ26" s="29">
        <v>3.3460294522853296E-4</v>
      </c>
      <c r="AK26" s="29">
        <v>3.4144175687312234E-4</v>
      </c>
      <c r="AM26" s="27">
        <v>-5.4495238147661898E-3</v>
      </c>
      <c r="AN26" s="27">
        <v>-6.3830890541401748E-3</v>
      </c>
      <c r="AO26" s="27">
        <v>-4.0708723415981878E-3</v>
      </c>
      <c r="AP26" s="27">
        <v>-4.1832642148564782E-4</v>
      </c>
      <c r="AQ26" s="27">
        <v>3.0156561129126148E-3</v>
      </c>
      <c r="AR26" s="27">
        <v>8.9348878596745421E-4</v>
      </c>
      <c r="AS26" s="27">
        <v>4.5447711718391508E-2</v>
      </c>
      <c r="AT26" s="27">
        <v>0</v>
      </c>
      <c r="AU26" s="27">
        <v>0</v>
      </c>
      <c r="AV26" s="27">
        <v>0</v>
      </c>
      <c r="AW26" s="27">
        <v>0</v>
      </c>
    </row>
    <row r="27" spans="1:49" x14ac:dyDescent="0.2">
      <c r="A27" s="5">
        <v>26237</v>
      </c>
      <c r="B27" s="8">
        <f>+'Simulation and  VaR'!B40/'Simulation and  VaR'!B39-1</f>
        <v>-1.2922832111911475E-2</v>
      </c>
      <c r="C27" s="8">
        <f>+'Simulation and  VaR'!C40/'Simulation and  VaR'!C39-1</f>
        <v>-8.3682008368201055E-3</v>
      </c>
      <c r="D27" s="8">
        <f>+'Simulation and  VaR'!D40/'Simulation and  VaR'!D39-1</f>
        <v>2.657342657342654E-2</v>
      </c>
      <c r="E27" s="8">
        <f>+'Simulation and  VaR'!E40/'Simulation and  VaR'!E39-1</f>
        <v>2.3066485753052923E-2</v>
      </c>
      <c r="F27" s="8">
        <f>+'Simulation and  VaR'!F40/'Simulation and  VaR'!F39-1</f>
        <v>3.0383091149273511E-2</v>
      </c>
      <c r="G27" s="8">
        <f>+'Simulation and  VaR'!G40/'Simulation and  VaR'!G39-1</f>
        <v>2.1091811414392092E-2</v>
      </c>
      <c r="H27" s="8">
        <f>+'Simulation and  VaR'!H40/'Simulation and  VaR'!H39-1</f>
        <v>4.4239235477289807E-2</v>
      </c>
      <c r="I27" s="8">
        <f>+'Simulation and  VaR'!I40/'Simulation and  VaR'!I39-1</f>
        <v>-2.0802741067058261E-2</v>
      </c>
      <c r="J27" s="8">
        <f>+'Simulation and  VaR'!J40/'Simulation and  VaR'!J39-1</f>
        <v>0</v>
      </c>
      <c r="K27" s="8">
        <f>+'Simulation and  VaR'!K40/'Simulation and  VaR'!K39-1</f>
        <v>2.6004529821324063E-3</v>
      </c>
      <c r="L27" s="8">
        <f>+'Simulation and  VaR'!L40/'Simulation and  VaR'!L39-1</f>
        <v>-1.0748150322059669E-4</v>
      </c>
      <c r="N27" s="26">
        <f t="shared" si="0"/>
        <v>-1.6686998569403966E-2</v>
      </c>
      <c r="O27" s="26">
        <f t="shared" si="1"/>
        <v>-1.0185587556007016E-2</v>
      </c>
      <c r="P27" s="26">
        <f t="shared" si="2"/>
        <v>2.4959750404342233E-2</v>
      </c>
      <c r="Q27" s="26">
        <f t="shared" si="3"/>
        <v>2.1605445465848878E-2</v>
      </c>
      <c r="R27" s="26">
        <f t="shared" si="4"/>
        <v>2.9011179982825461E-2</v>
      </c>
      <c r="S27" s="26">
        <f t="shared" si="5"/>
        <v>1.973336560546389E-2</v>
      </c>
      <c r="T27" s="26">
        <f t="shared" si="6"/>
        <v>3.8895855432229398E-2</v>
      </c>
      <c r="U27" s="26">
        <f t="shared" si="7"/>
        <v>-3.3204507196095641E-2</v>
      </c>
      <c r="V27" s="26">
        <f t="shared" si="8"/>
        <v>-1.0229205971642284E-2</v>
      </c>
      <c r="W27" s="26">
        <f t="shared" si="9"/>
        <v>4.1673682640038208E-3</v>
      </c>
      <c r="X27" s="26">
        <f t="shared" si="10"/>
        <v>3.4167536105351097E-3</v>
      </c>
      <c r="Z27" s="20" t="s">
        <v>10</v>
      </c>
      <c r="AA27" s="29">
        <v>4.7265750219178335E-4</v>
      </c>
      <c r="AB27" s="29">
        <v>2.6203261095661829E-4</v>
      </c>
      <c r="AC27" s="29">
        <v>1.5827162352312528E-4</v>
      </c>
      <c r="AD27" s="29">
        <v>1.3381082090142178E-4</v>
      </c>
      <c r="AE27" s="29">
        <v>1.3574076928903473E-4</v>
      </c>
      <c r="AF27" s="29">
        <v>1.3685212068220289E-4</v>
      </c>
      <c r="AG27" s="29">
        <v>5.4180218989733058E-4</v>
      </c>
      <c r="AH27" s="29">
        <v>8.7273479133813435E-4</v>
      </c>
      <c r="AI27" s="29">
        <v>1.2191511737268301E-3</v>
      </c>
      <c r="AJ27" s="29">
        <v>3.3942891079906092E-4</v>
      </c>
      <c r="AK27" s="29">
        <v>3.4636635836425632E-4</v>
      </c>
      <c r="AM27" s="27">
        <v>-3.6727996359697522E-5</v>
      </c>
      <c r="AN27" s="27">
        <v>8.7467546514351444E-3</v>
      </c>
      <c r="AO27" s="27">
        <v>-4.2263807651584081E-3</v>
      </c>
      <c r="AP27" s="27">
        <v>-5.5348783329968228E-3</v>
      </c>
      <c r="AQ27" s="27">
        <v>-1.2423477675723741E-3</v>
      </c>
      <c r="AR27" s="27">
        <v>-3.7913981314337455E-3</v>
      </c>
      <c r="AS27" s="27">
        <v>3.4022390958287525E-3</v>
      </c>
      <c r="AT27" s="27">
        <v>7.3882902843736081E-2</v>
      </c>
      <c r="AU27" s="27">
        <v>0</v>
      </c>
      <c r="AV27" s="27">
        <v>0</v>
      </c>
      <c r="AW27" s="27">
        <v>0</v>
      </c>
    </row>
    <row r="28" spans="1:49" x14ac:dyDescent="0.2">
      <c r="A28" s="5">
        <v>26267</v>
      </c>
      <c r="B28" s="8">
        <f>+'Simulation and  VaR'!B41/'Simulation and  VaR'!B40-1</f>
        <v>3.6381699355868768E-2</v>
      </c>
      <c r="C28" s="8">
        <f>+'Simulation and  VaR'!C41/'Simulation and  VaR'!C40-1</f>
        <v>5.6258790436005679E-3</v>
      </c>
      <c r="D28" s="8">
        <f>+'Simulation and  VaR'!D41/'Simulation and  VaR'!D40-1</f>
        <v>2.7247956403269047E-3</v>
      </c>
      <c r="E28" s="8">
        <f>+'Simulation and  VaR'!E41/'Simulation and  VaR'!E40-1</f>
        <v>6.6312997347479641E-3</v>
      </c>
      <c r="F28" s="8">
        <f>+'Simulation and  VaR'!F41/'Simulation and  VaR'!F40-1</f>
        <v>6.4102564102563875E-3</v>
      </c>
      <c r="G28" s="8">
        <f>+'Simulation and  VaR'!G41/'Simulation and  VaR'!G40-1</f>
        <v>3.6452004860265674E-3</v>
      </c>
      <c r="H28" s="8">
        <f>+'Simulation and  VaR'!H41/'Simulation and  VaR'!H40-1</f>
        <v>-3.5269922879177296E-2</v>
      </c>
      <c r="I28" s="8">
        <f>+'Simulation and  VaR'!I41/'Simulation and  VaR'!I40-1</f>
        <v>-0.10997250687328164</v>
      </c>
      <c r="J28" s="8">
        <f>+'Simulation and  VaR'!J41/'Simulation and  VaR'!J40-1</f>
        <v>0</v>
      </c>
      <c r="K28" s="8">
        <f>+'Simulation and  VaR'!K41/'Simulation and  VaR'!K40-1</f>
        <v>2.5937081659972439E-3</v>
      </c>
      <c r="L28" s="8">
        <f>+'Simulation and  VaR'!L41/'Simulation and  VaR'!L40-1</f>
        <v>-1.4310358713492954E-3</v>
      </c>
      <c r="N28" s="26">
        <f t="shared" si="0"/>
        <v>3.2617532898376281E-2</v>
      </c>
      <c r="O28" s="26">
        <f t="shared" si="1"/>
        <v>3.8084923244136575E-3</v>
      </c>
      <c r="P28" s="26">
        <f t="shared" si="2"/>
        <v>1.1111194712425982E-3</v>
      </c>
      <c r="Q28" s="26">
        <f t="shared" si="3"/>
        <v>5.1702594475439186E-3</v>
      </c>
      <c r="R28" s="26">
        <f t="shared" si="4"/>
        <v>5.0383452438083395E-3</v>
      </c>
      <c r="S28" s="26">
        <f t="shared" si="5"/>
        <v>2.286754677098365E-3</v>
      </c>
      <c r="T28" s="26">
        <f t="shared" si="6"/>
        <v>-4.0613302924237704E-2</v>
      </c>
      <c r="U28" s="26">
        <f t="shared" si="7"/>
        <v>-0.12237427300231901</v>
      </c>
      <c r="V28" s="26">
        <f t="shared" si="8"/>
        <v>-1.0229205971642284E-2</v>
      </c>
      <c r="W28" s="26">
        <f t="shared" si="9"/>
        <v>4.1606234478686584E-3</v>
      </c>
      <c r="X28" s="26">
        <f t="shared" si="10"/>
        <v>2.0931992424064109E-3</v>
      </c>
      <c r="Z28" s="20" t="s">
        <v>11</v>
      </c>
      <c r="AA28" s="29">
        <v>4.7652729441635607E-4</v>
      </c>
      <c r="AB28" s="29">
        <v>2.6417795246873289E-4</v>
      </c>
      <c r="AC28" s="29">
        <v>1.5956744194394826E-4</v>
      </c>
      <c r="AD28" s="29">
        <v>1.3490637121404099E-4</v>
      </c>
      <c r="AE28" s="29">
        <v>1.3685212068220289E-4</v>
      </c>
      <c r="AF28" s="29">
        <v>1.3797257105076043E-4</v>
      </c>
      <c r="AG28" s="29">
        <v>5.462380909292588E-4</v>
      </c>
      <c r="AH28" s="29">
        <v>8.7988013927818261E-4</v>
      </c>
      <c r="AI28" s="29">
        <v>1.2291327390479968E-3</v>
      </c>
      <c r="AJ28" s="29">
        <v>3.4220791960292926E-4</v>
      </c>
      <c r="AK28" s="29">
        <v>3.4920216618331365E-4</v>
      </c>
      <c r="AM28" s="27">
        <v>-2.3845740635471931E-5</v>
      </c>
      <c r="AN28" s="27">
        <v>2.9970518648817276E-3</v>
      </c>
      <c r="AO28" s="27">
        <v>1.2581349302432921E-3</v>
      </c>
      <c r="AP28" s="27">
        <v>-2.0362768232769701E-3</v>
      </c>
      <c r="AQ28" s="27">
        <v>3.0145901501413396E-5</v>
      </c>
      <c r="AR28" s="27">
        <v>3.2015963099928783E-3</v>
      </c>
      <c r="AS28" s="27">
        <v>-5.5381259000918054E-3</v>
      </c>
      <c r="AT28" s="27">
        <v>2.1455730547041481E-2</v>
      </c>
      <c r="AU28" s="27">
        <v>0.10214589020360303</v>
      </c>
      <c r="AV28" s="27">
        <v>0</v>
      </c>
      <c r="AW28" s="27">
        <v>0</v>
      </c>
    </row>
    <row r="29" spans="1:49" x14ac:dyDescent="0.2">
      <c r="A29" s="5">
        <v>26298</v>
      </c>
      <c r="B29" s="8">
        <f>+'Simulation and  VaR'!B42/'Simulation and  VaR'!B41-1</f>
        <v>8.0207586461914948E-2</v>
      </c>
      <c r="C29" s="8">
        <f>+'Simulation and  VaR'!C42/'Simulation and  VaR'!C41-1</f>
        <v>7.1328671328671378E-2</v>
      </c>
      <c r="D29" s="8">
        <f>+'Simulation and  VaR'!D42/'Simulation and  VaR'!D41-1</f>
        <v>5.0271739130434812E-2</v>
      </c>
      <c r="E29" s="8">
        <f>+'Simulation and  VaR'!E42/'Simulation and  VaR'!E41-1</f>
        <v>4.6113306982872082E-2</v>
      </c>
      <c r="F29" s="8">
        <f>+'Simulation and  VaR'!F42/'Simulation and  VaR'!F41-1</f>
        <v>4.7133757961783651E-2</v>
      </c>
      <c r="G29" s="8">
        <f>+'Simulation and  VaR'!G42/'Simulation and  VaR'!G41-1</f>
        <v>4.8426150121065437E-2</v>
      </c>
      <c r="H29" s="8">
        <f>+'Simulation and  VaR'!H42/'Simulation and  VaR'!H41-1</f>
        <v>-1.8652739287998266E-2</v>
      </c>
      <c r="I29" s="8">
        <f>+'Simulation and  VaR'!I42/'Simulation and  VaR'!I41-1</f>
        <v>-1.2075259758494772E-2</v>
      </c>
      <c r="J29" s="8">
        <f>+'Simulation and  VaR'!J42/'Simulation and  VaR'!J41-1</f>
        <v>0</v>
      </c>
      <c r="K29" s="8">
        <f>+'Simulation and  VaR'!K42/'Simulation and  VaR'!K41-1</f>
        <v>3.3380622548606631E-4</v>
      </c>
      <c r="L29" s="8">
        <f>+'Simulation and  VaR'!L42/'Simulation and  VaR'!L41-1</f>
        <v>-7.154666812814181E-5</v>
      </c>
      <c r="N29" s="26">
        <f t="shared" si="0"/>
        <v>7.644342000442246E-2</v>
      </c>
      <c r="O29" s="26">
        <f t="shared" si="1"/>
        <v>6.9511284609484469E-2</v>
      </c>
      <c r="P29" s="26">
        <f t="shared" si="2"/>
        <v>4.8658062961350508E-2</v>
      </c>
      <c r="Q29" s="26">
        <f t="shared" si="3"/>
        <v>4.4652266695668033E-2</v>
      </c>
      <c r="R29" s="26">
        <f t="shared" si="4"/>
        <v>4.5761846795335605E-2</v>
      </c>
      <c r="S29" s="26">
        <f t="shared" si="5"/>
        <v>4.7067704312137235E-2</v>
      </c>
      <c r="T29" s="26">
        <f t="shared" si="6"/>
        <v>-2.3996119333058671E-2</v>
      </c>
      <c r="U29" s="26">
        <f t="shared" si="7"/>
        <v>-2.4477025887532151E-2</v>
      </c>
      <c r="V29" s="26">
        <f t="shared" si="8"/>
        <v>-1.0229205971642284E-2</v>
      </c>
      <c r="W29" s="26">
        <f t="shared" si="9"/>
        <v>1.9007215073574809E-3</v>
      </c>
      <c r="X29" s="26">
        <f t="shared" si="10"/>
        <v>3.4526884456275646E-3</v>
      </c>
      <c r="Z29" s="20" t="s">
        <v>12</v>
      </c>
      <c r="AA29" s="29">
        <v>1.8865877296865851E-3</v>
      </c>
      <c r="AB29" s="29">
        <v>1.0458894787793098E-3</v>
      </c>
      <c r="AC29" s="29">
        <v>6.3173291762360934E-4</v>
      </c>
      <c r="AD29" s="29">
        <v>5.3409890172330388E-4</v>
      </c>
      <c r="AE29" s="29">
        <v>5.4180218989733058E-4</v>
      </c>
      <c r="AF29" s="29">
        <v>5.462380909292588E-4</v>
      </c>
      <c r="AG29" s="29">
        <v>2.1625751387373071E-3</v>
      </c>
      <c r="AH29" s="29">
        <v>3.4834753303905749E-3</v>
      </c>
      <c r="AI29" s="29">
        <v>4.8661782248677473E-3</v>
      </c>
      <c r="AJ29" s="29">
        <v>1.3548127666332061E-3</v>
      </c>
      <c r="AK29" s="29">
        <v>1.3825032261967384E-3</v>
      </c>
      <c r="AM29" s="27">
        <v>-3.4796555727952196E-3</v>
      </c>
      <c r="AN29" s="27">
        <v>3.1948749169090078E-3</v>
      </c>
      <c r="AO29" s="27">
        <v>-1.2871665232899107E-3</v>
      </c>
      <c r="AP29" s="27">
        <v>-1.558573015774099E-3</v>
      </c>
      <c r="AQ29" s="27">
        <v>-3.0116485499432485E-3</v>
      </c>
      <c r="AR29" s="27">
        <v>-1.2978621134412036E-3</v>
      </c>
      <c r="AS29" s="27">
        <v>7.5081623851928905E-5</v>
      </c>
      <c r="AT29" s="27">
        <v>7.8131270384687486E-3</v>
      </c>
      <c r="AU29" s="27">
        <v>-2.9617658854076273E-3</v>
      </c>
      <c r="AV29" s="27">
        <v>2.7235757596881609E-2</v>
      </c>
      <c r="AW29" s="27">
        <v>0</v>
      </c>
    </row>
    <row r="30" spans="1:49" x14ac:dyDescent="0.2">
      <c r="A30" s="5">
        <v>26329</v>
      </c>
      <c r="B30" s="8">
        <f>+'Simulation and  VaR'!B43/'Simulation and  VaR'!B42-1</f>
        <v>7.8287008659878587E-3</v>
      </c>
      <c r="C30" s="8">
        <f>+'Simulation and  VaR'!C43/'Simulation and  VaR'!C42-1</f>
        <v>1.958224543080922E-2</v>
      </c>
      <c r="D30" s="8">
        <f>+'Simulation and  VaR'!D43/'Simulation and  VaR'!D42-1</f>
        <v>2.4579560155239433E-2</v>
      </c>
      <c r="E30" s="8">
        <f>+'Simulation and  VaR'!E43/'Simulation and  VaR'!E42-1</f>
        <v>2.7707808564231717E-2</v>
      </c>
      <c r="F30" s="8">
        <f>+'Simulation and  VaR'!F43/'Simulation and  VaR'!F42-1</f>
        <v>1.703163017031617E-2</v>
      </c>
      <c r="G30" s="8">
        <f>+'Simulation and  VaR'!G43/'Simulation and  VaR'!G42-1</f>
        <v>2.4249422632794282E-2</v>
      </c>
      <c r="H30" s="8">
        <f>+'Simulation and  VaR'!H43/'Simulation and  VaR'!H42-1</f>
        <v>-7.6463560334528169E-2</v>
      </c>
      <c r="I30" s="8">
        <f>+'Simulation and  VaR'!I43/'Simulation and  VaR'!I42-1</f>
        <v>-9.6645821489483863E-3</v>
      </c>
      <c r="J30" s="8">
        <f>+'Simulation and  VaR'!J43/'Simulation and  VaR'!J42-1</f>
        <v>0</v>
      </c>
      <c r="K30" s="8">
        <f>+'Simulation and  VaR'!K43/'Simulation and  VaR'!K42-1</f>
        <v>1.334779344289716E-3</v>
      </c>
      <c r="L30" s="8">
        <f>+'Simulation and  VaR'!L43/'Simulation and  VaR'!L42-1</f>
        <v>1.7889868011056187E-4</v>
      </c>
      <c r="N30" s="26">
        <f t="shared" si="0"/>
        <v>4.0645344084953693E-3</v>
      </c>
      <c r="O30" s="26">
        <f t="shared" si="1"/>
        <v>1.7764858711622311E-2</v>
      </c>
      <c r="P30" s="26">
        <f t="shared" si="2"/>
        <v>2.2965883986155126E-2</v>
      </c>
      <c r="Q30" s="26">
        <f t="shared" si="3"/>
        <v>2.6246768277027672E-2</v>
      </c>
      <c r="R30" s="26">
        <f t="shared" si="4"/>
        <v>1.565971900386812E-2</v>
      </c>
      <c r="S30" s="26">
        <f t="shared" si="5"/>
        <v>2.289097682386608E-2</v>
      </c>
      <c r="T30" s="26">
        <f t="shared" si="6"/>
        <v>-8.1806940379588577E-2</v>
      </c>
      <c r="U30" s="26">
        <f t="shared" si="7"/>
        <v>-2.2066348277985766E-2</v>
      </c>
      <c r="V30" s="26">
        <f t="shared" si="8"/>
        <v>-1.0229205971642284E-2</v>
      </c>
      <c r="W30" s="26">
        <f t="shared" si="9"/>
        <v>2.9016946261611306E-3</v>
      </c>
      <c r="X30" s="26">
        <f t="shared" si="10"/>
        <v>3.7031337938662682E-3</v>
      </c>
      <c r="Z30" s="20" t="s">
        <v>13</v>
      </c>
      <c r="AA30" s="29">
        <v>3.0389149016195566E-3</v>
      </c>
      <c r="AB30" s="29">
        <v>1.6847184323824534E-3</v>
      </c>
      <c r="AC30" s="29">
        <v>1.0175951783217181E-3</v>
      </c>
      <c r="AD30" s="29">
        <v>8.6032633725187336E-4</v>
      </c>
      <c r="AE30" s="29">
        <v>8.7273479133813435E-4</v>
      </c>
      <c r="AF30" s="29">
        <v>8.7988013927818261E-4</v>
      </c>
      <c r="AG30" s="29">
        <v>3.4834753303905749E-3</v>
      </c>
      <c r="AH30" s="29">
        <v>5.6111809296600559E-3</v>
      </c>
      <c r="AI30" s="29">
        <v>7.838438302545242E-3</v>
      </c>
      <c r="AJ30" s="29">
        <v>2.1823319640216486E-3</v>
      </c>
      <c r="AK30" s="29">
        <v>2.2269357472839788E-3</v>
      </c>
      <c r="AM30" s="27">
        <v>2.1287427972784016E-3</v>
      </c>
      <c r="AN30" s="27">
        <v>-1.8443915928955629E-3</v>
      </c>
      <c r="AO30" s="27">
        <v>8.1892496586659434E-4</v>
      </c>
      <c r="AP30" s="27">
        <v>6.4532829324080189E-4</v>
      </c>
      <c r="AQ30" s="27">
        <v>3.3165497927449285E-3</v>
      </c>
      <c r="AR30" s="27">
        <v>-1.4450477096932728E-3</v>
      </c>
      <c r="AS30" s="27">
        <v>-3.9838617475778721E-4</v>
      </c>
      <c r="AT30" s="27">
        <v>-5.9068483886459229E-3</v>
      </c>
      <c r="AU30" s="27">
        <v>7.6433101184991787E-3</v>
      </c>
      <c r="AV30" s="27">
        <v>-1.2231060835826344E-2</v>
      </c>
      <c r="AW30" s="27">
        <v>2.4872429912802713E-2</v>
      </c>
    </row>
    <row r="31" spans="1:49" x14ac:dyDescent="0.2">
      <c r="A31" s="5">
        <v>26358</v>
      </c>
      <c r="B31" s="8">
        <f>+'Simulation and  VaR'!B44/'Simulation and  VaR'!B43-1</f>
        <v>-9.5636258025680765E-2</v>
      </c>
      <c r="C31" s="8">
        <f>+'Simulation and  VaR'!C44/'Simulation and  VaR'!C43-1</f>
        <v>-7.1702944942381497E-2</v>
      </c>
      <c r="D31" s="8">
        <f>+'Simulation and  VaR'!D44/'Simulation and  VaR'!D43-1</f>
        <v>2.525252525252375E-3</v>
      </c>
      <c r="E31" s="8">
        <f>+'Simulation and  VaR'!E44/'Simulation and  VaR'!E43-1</f>
        <v>-2.450980392156854E-3</v>
      </c>
      <c r="F31" s="8">
        <f>+'Simulation and  VaR'!F44/'Simulation and  VaR'!F43-1</f>
        <v>-4.7846889952152249E-3</v>
      </c>
      <c r="G31" s="8">
        <f>+'Simulation and  VaR'!G44/'Simulation and  VaR'!G43-1</f>
        <v>-9.0191657271702086E-3</v>
      </c>
      <c r="H31" s="8">
        <f>+'Simulation and  VaR'!H44/'Simulation and  VaR'!H43-1</f>
        <v>5.2687286839938841E-2</v>
      </c>
      <c r="I31" s="8">
        <f>+'Simulation and  VaR'!I44/'Simulation and  VaR'!I43-1</f>
        <v>3.7313432835821558E-3</v>
      </c>
      <c r="J31" s="8">
        <f>+'Simulation and  VaR'!J44/'Simulation and  VaR'!J43-1</f>
        <v>0</v>
      </c>
      <c r="K31" s="8">
        <f>+'Simulation and  VaR'!K44/'Simulation and  VaR'!K43-1</f>
        <v>1.7495626093475547E-3</v>
      </c>
      <c r="L31" s="8">
        <f>+'Simulation and  VaR'!L44/'Simulation and  VaR'!L43-1</f>
        <v>-7.1554357365166688E-5</v>
      </c>
      <c r="N31" s="26">
        <f t="shared" si="0"/>
        <v>-9.9400424483173253E-2</v>
      </c>
      <c r="O31" s="26">
        <f t="shared" si="1"/>
        <v>-7.3520331661568405E-2</v>
      </c>
      <c r="P31" s="26">
        <f t="shared" si="2"/>
        <v>9.1157635616806844E-4</v>
      </c>
      <c r="Q31" s="26">
        <f t="shared" si="3"/>
        <v>-3.9120206793608996E-3</v>
      </c>
      <c r="R31" s="26">
        <f t="shared" si="4"/>
        <v>-6.156600161663273E-3</v>
      </c>
      <c r="S31" s="26">
        <f t="shared" si="5"/>
        <v>-1.0377611536098411E-2</v>
      </c>
      <c r="T31" s="26">
        <f t="shared" si="6"/>
        <v>4.7343906794878432E-2</v>
      </c>
      <c r="U31" s="26">
        <f t="shared" si="7"/>
        <v>-8.6704228454552237E-3</v>
      </c>
      <c r="V31" s="26">
        <f t="shared" si="8"/>
        <v>-1.0229205971642284E-2</v>
      </c>
      <c r="W31" s="26">
        <f t="shared" si="9"/>
        <v>3.3164778912189692E-3</v>
      </c>
      <c r="X31" s="26">
        <f t="shared" si="10"/>
        <v>3.4526807563905397E-3</v>
      </c>
      <c r="Z31" s="20" t="s">
        <v>14</v>
      </c>
      <c r="AA31" s="29">
        <v>4.2451575277351388E-3</v>
      </c>
      <c r="AB31" s="29">
        <v>2.3534371204442053E-3</v>
      </c>
      <c r="AC31" s="29">
        <v>1.4215112865244121E-3</v>
      </c>
      <c r="AD31" s="29">
        <v>1.2018174069129671E-3</v>
      </c>
      <c r="AE31" s="29">
        <v>1.2191511737268301E-3</v>
      </c>
      <c r="AF31" s="29">
        <v>1.2291327390479968E-3</v>
      </c>
      <c r="AG31" s="29">
        <v>4.8661782248677473E-3</v>
      </c>
      <c r="AH31" s="29">
        <v>7.838438302545242E-3</v>
      </c>
      <c r="AI31" s="29">
        <v>1.0949765440290419E-2</v>
      </c>
      <c r="AJ31" s="29">
        <v>3.0485693956570424E-3</v>
      </c>
      <c r="AK31" s="29">
        <v>3.1108778486448625E-3</v>
      </c>
    </row>
    <row r="32" spans="1:49" x14ac:dyDescent="0.2">
      <c r="A32" s="5">
        <v>26389</v>
      </c>
      <c r="B32" s="8">
        <f>+'Simulation and  VaR'!B45/'Simulation and  VaR'!B44-1</f>
        <v>-7.1224766064812872E-2</v>
      </c>
      <c r="C32" s="8">
        <f>+'Simulation and  VaR'!C45/'Simulation and  VaR'!C44-1</f>
        <v>-2.344827586206899E-2</v>
      </c>
      <c r="D32" s="8">
        <f>+'Simulation and  VaR'!D45/'Simulation and  VaR'!D44-1</f>
        <v>-1.133501259445846E-2</v>
      </c>
      <c r="E32" s="8">
        <f>+'Simulation and  VaR'!E45/'Simulation and  VaR'!E44-1</f>
        <v>-8.5995085995086429E-3</v>
      </c>
      <c r="F32" s="8">
        <f>+'Simulation and  VaR'!F45/'Simulation and  VaR'!F44-1</f>
        <v>-1.6826923076923128E-2</v>
      </c>
      <c r="G32" s="8">
        <f>+'Simulation and  VaR'!G45/'Simulation and  VaR'!G44-1</f>
        <v>-1.7064846416382062E-2</v>
      </c>
      <c r="H32" s="8">
        <f>+'Simulation and  VaR'!H45/'Simulation and  VaR'!H44-1</f>
        <v>1.4523516925482038E-3</v>
      </c>
      <c r="I32" s="8">
        <f>+'Simulation and  VaR'!I45/'Simulation and  VaR'!I44-1</f>
        <v>4.0034315127253084E-3</v>
      </c>
      <c r="J32" s="8">
        <f>+'Simulation and  VaR'!J45/'Simulation and  VaR'!J44-1</f>
        <v>0</v>
      </c>
      <c r="K32" s="8">
        <f>+'Simulation and  VaR'!K45/'Simulation and  VaR'!K44-1</f>
        <v>4.9900199600805273E-4</v>
      </c>
      <c r="L32" s="8">
        <f>+'Simulation and  VaR'!L45/'Simulation and  VaR'!L44-1</f>
        <v>-4.6488705383773699E-4</v>
      </c>
      <c r="N32" s="26">
        <f t="shared" si="0"/>
        <v>-7.498893252230536E-2</v>
      </c>
      <c r="O32" s="26">
        <f t="shared" si="1"/>
        <v>-2.5265662581255899E-2</v>
      </c>
      <c r="P32" s="26">
        <f t="shared" si="2"/>
        <v>-1.2948688763542767E-2</v>
      </c>
      <c r="Q32" s="26">
        <f t="shared" si="3"/>
        <v>-1.0060548886712688E-2</v>
      </c>
      <c r="R32" s="26">
        <f t="shared" si="4"/>
        <v>-1.8198834243371178E-2</v>
      </c>
      <c r="S32" s="26">
        <f t="shared" si="5"/>
        <v>-1.8423292225310264E-2</v>
      </c>
      <c r="T32" s="26">
        <f t="shared" si="6"/>
        <v>-3.8910283525122012E-3</v>
      </c>
      <c r="U32" s="26">
        <f t="shared" si="7"/>
        <v>-8.3983346163120712E-3</v>
      </c>
      <c r="V32" s="26">
        <f t="shared" si="8"/>
        <v>-1.0229205971642284E-2</v>
      </c>
      <c r="W32" s="26">
        <f t="shared" si="9"/>
        <v>2.0659172778794673E-3</v>
      </c>
      <c r="X32" s="26">
        <f t="shared" si="10"/>
        <v>3.0593480599179694E-3</v>
      </c>
      <c r="Z32" s="20" t="s">
        <v>15</v>
      </c>
      <c r="AA32" s="29">
        <v>1.1819118308394746E-3</v>
      </c>
      <c r="AB32" s="29">
        <v>6.5523014343210888E-4</v>
      </c>
      <c r="AC32" s="29">
        <v>3.9576882512329441E-4</v>
      </c>
      <c r="AD32" s="29">
        <v>3.3460294522853296E-4</v>
      </c>
      <c r="AE32" s="29">
        <v>3.3942891079906092E-4</v>
      </c>
      <c r="AF32" s="29">
        <v>3.4220791960292926E-4</v>
      </c>
      <c r="AG32" s="29">
        <v>1.3548127666332061E-3</v>
      </c>
      <c r="AH32" s="29">
        <v>2.1823319640216486E-3</v>
      </c>
      <c r="AI32" s="29">
        <v>3.0485693956570424E-3</v>
      </c>
      <c r="AJ32" s="29">
        <v>8.4876478960358879E-4</v>
      </c>
      <c r="AK32" s="29">
        <v>8.6611234320235926E-4</v>
      </c>
    </row>
    <row r="33" spans="1:49" ht="20" x14ac:dyDescent="0.2">
      <c r="A33" s="5">
        <v>26419</v>
      </c>
      <c r="B33" s="8">
        <f>+'Simulation and  VaR'!B46/'Simulation and  VaR'!B45-1</f>
        <v>-1.9906275754764335E-2</v>
      </c>
      <c r="C33" s="8">
        <f>+'Simulation and  VaR'!C46/'Simulation and  VaR'!C45-1</f>
        <v>4.5197740112994156E-2</v>
      </c>
      <c r="D33" s="8">
        <f>+'Simulation and  VaR'!D46/'Simulation and  VaR'!D45-1</f>
        <v>-1.2738853503184711E-3</v>
      </c>
      <c r="E33" s="8">
        <f>+'Simulation and  VaR'!E46/'Simulation and  VaR'!E45-1</f>
        <v>-3.7174721189592308E-3</v>
      </c>
      <c r="F33" s="8">
        <f>+'Simulation and  VaR'!F46/'Simulation and  VaR'!F45-1</f>
        <v>6.1124694376528677E-3</v>
      </c>
      <c r="G33" s="8">
        <f>+'Simulation and  VaR'!G46/'Simulation and  VaR'!G45-1</f>
        <v>8.101851851851638E-3</v>
      </c>
      <c r="H33" s="8">
        <f>+'Simulation and  VaR'!H46/'Simulation and  VaR'!H45-1</f>
        <v>-9.0473003123605511E-2</v>
      </c>
      <c r="I33" s="8">
        <f>+'Simulation and  VaR'!I46/'Simulation and  VaR'!I45-1</f>
        <v>2.4209626886926738E-2</v>
      </c>
      <c r="J33" s="8">
        <f>+'Simulation and  VaR'!J46/'Simulation and  VaR'!J45-1</f>
        <v>0</v>
      </c>
      <c r="K33" s="8">
        <f>+'Simulation and  VaR'!K46/'Simulation and  VaR'!K45-1</f>
        <v>1.6625103906897643E-4</v>
      </c>
      <c r="L33" s="8">
        <f>+'Simulation and  VaR'!L46/'Simulation and  VaR'!L45-1</f>
        <v>1.3248931312037637E-3</v>
      </c>
      <c r="N33" s="26">
        <f t="shared" si="0"/>
        <v>-2.3670442212256827E-2</v>
      </c>
      <c r="O33" s="26">
        <f t="shared" si="1"/>
        <v>4.3380353393807247E-2</v>
      </c>
      <c r="P33" s="26">
        <f t="shared" si="2"/>
        <v>-2.8875615194027776E-3</v>
      </c>
      <c r="Q33" s="26">
        <f t="shared" si="3"/>
        <v>-5.1785124061632763E-3</v>
      </c>
      <c r="R33" s="26">
        <f t="shared" si="4"/>
        <v>4.7405582712048196E-3</v>
      </c>
      <c r="S33" s="26">
        <f t="shared" si="5"/>
        <v>6.743406042923436E-3</v>
      </c>
      <c r="T33" s="26">
        <f t="shared" si="6"/>
        <v>-9.581638316866592E-2</v>
      </c>
      <c r="U33" s="26">
        <f t="shared" si="7"/>
        <v>1.1807860757889359E-2</v>
      </c>
      <c r="V33" s="26">
        <f t="shared" si="8"/>
        <v>-1.0229205971642284E-2</v>
      </c>
      <c r="W33" s="26">
        <f t="shared" si="9"/>
        <v>1.733166320940391E-3</v>
      </c>
      <c r="X33" s="26">
        <f t="shared" si="10"/>
        <v>4.8491282449594705E-3</v>
      </c>
      <c r="Z33" s="20" t="s">
        <v>16</v>
      </c>
      <c r="AA33" s="29">
        <v>1.2060684394613814E-3</v>
      </c>
      <c r="AB33" s="29">
        <v>6.6862212218988387E-4</v>
      </c>
      <c r="AC33" s="29">
        <v>4.0385778096906571E-4</v>
      </c>
      <c r="AD33" s="29">
        <v>3.4144175687312234E-4</v>
      </c>
      <c r="AE33" s="29">
        <v>3.4636635836425632E-4</v>
      </c>
      <c r="AF33" s="29">
        <v>3.4920216618331365E-4</v>
      </c>
      <c r="AG33" s="29">
        <v>1.3825032261967384E-3</v>
      </c>
      <c r="AH33" s="29">
        <v>2.2269357472839788E-3</v>
      </c>
      <c r="AI33" s="29">
        <v>3.1108778486448625E-3</v>
      </c>
      <c r="AJ33" s="29">
        <v>8.6611234320235926E-4</v>
      </c>
      <c r="AK33" s="29">
        <v>8.8381445629693873E-4</v>
      </c>
      <c r="AM33" s="39" t="s">
        <v>129</v>
      </c>
      <c r="AN33" s="39"/>
    </row>
    <row r="34" spans="1:49" x14ac:dyDescent="0.2">
      <c r="A34" s="5">
        <v>26450</v>
      </c>
      <c r="B34" s="8">
        <f>+'Simulation and  VaR'!B47/'Simulation and  VaR'!B46-1</f>
        <v>5.1584159059188339E-2</v>
      </c>
      <c r="C34" s="8">
        <f>+'Simulation and  VaR'!C47/'Simulation and  VaR'!C46-1</f>
        <v>7.0270270270270441E-2</v>
      </c>
      <c r="D34" s="8">
        <f>+'Simulation and  VaR'!D47/'Simulation and  VaR'!D46-1</f>
        <v>3.5714285714285587E-2</v>
      </c>
      <c r="E34" s="8">
        <f>+'Simulation and  VaR'!E47/'Simulation and  VaR'!E46-1</f>
        <v>2.6119402985074647E-2</v>
      </c>
      <c r="F34" s="8">
        <f>+'Simulation and  VaR'!F47/'Simulation and  VaR'!F46-1</f>
        <v>3.2806804374240439E-2</v>
      </c>
      <c r="G34" s="8">
        <f>+'Simulation and  VaR'!G47/'Simulation and  VaR'!G46-1</f>
        <v>3.214695752009189E-2</v>
      </c>
      <c r="H34" s="8">
        <f>+'Simulation and  VaR'!H47/'Simulation and  VaR'!H46-1</f>
        <v>-6.0959156138844617E-2</v>
      </c>
      <c r="I34" s="8">
        <f>+'Simulation and  VaR'!I47/'Simulation and  VaR'!I46-1</f>
        <v>2.780867630700623E-4</v>
      </c>
      <c r="J34" s="8">
        <f>+'Simulation and  VaR'!J47/'Simulation and  VaR'!J46-1</f>
        <v>0</v>
      </c>
      <c r="K34" s="8">
        <f>+'Simulation and  VaR'!K47/'Simulation and  VaR'!K46-1</f>
        <v>-9.5578457446798826E-4</v>
      </c>
      <c r="L34" s="8">
        <f>+'Simulation and  VaR'!L47/'Simulation and  VaR'!L46-1</f>
        <v>2.2969712433840161E-3</v>
      </c>
      <c r="N34" s="26">
        <f t="shared" si="0"/>
        <v>4.7819992601695852E-2</v>
      </c>
      <c r="O34" s="26">
        <f t="shared" si="1"/>
        <v>6.8452883551083532E-2</v>
      </c>
      <c r="P34" s="26">
        <f t="shared" si="2"/>
        <v>3.4100609545201284E-2</v>
      </c>
      <c r="Q34" s="26">
        <f t="shared" si="3"/>
        <v>2.4658362697870601E-2</v>
      </c>
      <c r="R34" s="26">
        <f t="shared" si="4"/>
        <v>3.1434893207792393E-2</v>
      </c>
      <c r="S34" s="26">
        <f t="shared" si="5"/>
        <v>3.0788511711163688E-2</v>
      </c>
      <c r="T34" s="26">
        <f t="shared" si="6"/>
        <v>-6.6302536183905025E-2</v>
      </c>
      <c r="U34" s="26">
        <f t="shared" si="7"/>
        <v>-1.2123679365967317E-2</v>
      </c>
      <c r="V34" s="26">
        <f t="shared" si="8"/>
        <v>-1.0229205971642284E-2</v>
      </c>
      <c r="W34" s="26">
        <f t="shared" si="9"/>
        <v>6.1113070740342629E-4</v>
      </c>
      <c r="X34" s="26">
        <f t="shared" si="10"/>
        <v>5.821206357139723E-3</v>
      </c>
      <c r="AM34" s="79" t="s">
        <v>128</v>
      </c>
      <c r="AN34" s="79"/>
      <c r="AO34" s="79"/>
      <c r="AP34" s="79"/>
      <c r="AQ34" s="79"/>
      <c r="AR34" s="79"/>
      <c r="AS34" s="79"/>
      <c r="AT34" s="79"/>
      <c r="AU34" s="79"/>
      <c r="AV34" s="75"/>
      <c r="AW34" s="75"/>
    </row>
    <row r="35" spans="1:49" x14ac:dyDescent="0.2">
      <c r="A35" s="5">
        <v>26480</v>
      </c>
      <c r="B35" s="8">
        <f>+'Simulation and  VaR'!B48/'Simulation and  VaR'!B47-1</f>
        <v>-2.3794037813598679E-2</v>
      </c>
      <c r="C35" s="8">
        <f>+'Simulation and  VaR'!C48/'Simulation and  VaR'!C47-1</f>
        <v>-8.8383838383838675E-3</v>
      </c>
      <c r="D35" s="8">
        <f>+'Simulation and  VaR'!D48/'Simulation and  VaR'!D47-1</f>
        <v>4.556650246305427E-2</v>
      </c>
      <c r="E35" s="8">
        <f>+'Simulation and  VaR'!E48/'Simulation and  VaR'!E47-1</f>
        <v>4.1212121212121255E-2</v>
      </c>
      <c r="F35" s="8">
        <f>+'Simulation and  VaR'!F48/'Simulation and  VaR'!F47-1</f>
        <v>3.1764705882352917E-2</v>
      </c>
      <c r="G35" s="8">
        <f>+'Simulation and  VaR'!G48/'Simulation and  VaR'!G47-1</f>
        <v>3.0033370411568283E-2</v>
      </c>
      <c r="H35" s="8">
        <f>+'Simulation and  VaR'!H48/'Simulation and  VaR'!H47-1</f>
        <v>-5.0026123301985304E-2</v>
      </c>
      <c r="I35" s="8">
        <f>+'Simulation and  VaR'!I48/'Simulation and  VaR'!I47-1</f>
        <v>-1.5568529329997305E-2</v>
      </c>
      <c r="J35" s="8">
        <f>+'Simulation and  VaR'!J48/'Simulation and  VaR'!J47-1</f>
        <v>0</v>
      </c>
      <c r="K35" s="8">
        <f>+'Simulation and  VaR'!K48/'Simulation and  VaR'!K47-1</f>
        <v>-2.5789276652385951E-3</v>
      </c>
      <c r="L35" s="8">
        <f>+'Simulation and  VaR'!L48/'Simulation and  VaR'!L47-1</f>
        <v>-7.1775209732005685E-5</v>
      </c>
      <c r="N35" s="26">
        <f t="shared" si="0"/>
        <v>-2.755820427109117E-2</v>
      </c>
      <c r="O35" s="26">
        <f t="shared" si="1"/>
        <v>-1.0655770557570778E-2</v>
      </c>
      <c r="P35" s="26">
        <f t="shared" si="2"/>
        <v>4.3952826293969967E-2</v>
      </c>
      <c r="Q35" s="26">
        <f t="shared" si="3"/>
        <v>3.9751080924917206E-2</v>
      </c>
      <c r="R35" s="26">
        <f t="shared" si="4"/>
        <v>3.0392794715904867E-2</v>
      </c>
      <c r="S35" s="26">
        <f t="shared" si="5"/>
        <v>2.8674924602640081E-2</v>
      </c>
      <c r="T35" s="26">
        <f t="shared" si="6"/>
        <v>-5.5369503347045712E-2</v>
      </c>
      <c r="U35" s="26">
        <f t="shared" si="7"/>
        <v>-2.7970295459034684E-2</v>
      </c>
      <c r="V35" s="26">
        <f t="shared" si="8"/>
        <v>-1.0229205971642284E-2</v>
      </c>
      <c r="W35" s="26">
        <f t="shared" si="9"/>
        <v>-1.0120123833671805E-3</v>
      </c>
      <c r="X35" s="26">
        <f t="shared" si="10"/>
        <v>3.4524599040237007E-3</v>
      </c>
      <c r="Z35" s="17" t="s">
        <v>40</v>
      </c>
      <c r="AA35" s="23"/>
      <c r="AM35" s="79" t="s">
        <v>75</v>
      </c>
      <c r="AN35" s="79"/>
      <c r="AO35" s="79"/>
      <c r="AP35" s="79"/>
      <c r="AQ35" s="79"/>
      <c r="AR35" s="79"/>
      <c r="AS35" s="79"/>
      <c r="AT35" s="79"/>
      <c r="AU35" s="79"/>
      <c r="AV35" s="75"/>
      <c r="AW35" s="75"/>
    </row>
    <row r="36" spans="1:49" x14ac:dyDescent="0.2">
      <c r="A36" s="5">
        <v>26511</v>
      </c>
      <c r="B36" s="8">
        <f>+'Simulation and  VaR'!B49/'Simulation and  VaR'!B48-1</f>
        <v>-3.3481515255718963E-2</v>
      </c>
      <c r="C36" s="8">
        <f>+'Simulation and  VaR'!C49/'Simulation and  VaR'!C48-1</f>
        <v>-4.84076433121019E-2</v>
      </c>
      <c r="D36" s="8">
        <f>+'Simulation and  VaR'!D49/'Simulation and  VaR'!D48-1</f>
        <v>-4.7114252061249973E-3</v>
      </c>
      <c r="E36" s="8">
        <f>+'Simulation and  VaR'!E49/'Simulation and  VaR'!E48-1</f>
        <v>6.9848661233993248E-3</v>
      </c>
      <c r="F36" s="8">
        <f>+'Simulation and  VaR'!F49/'Simulation and  VaR'!F48-1</f>
        <v>1.8244013683010207E-2</v>
      </c>
      <c r="G36" s="8">
        <f>+'Simulation and  VaR'!G49/'Simulation and  VaR'!G48-1</f>
        <v>1.6198704103671746E-2</v>
      </c>
      <c r="H36" s="8">
        <f>+'Simulation and  VaR'!H49/'Simulation and  VaR'!H48-1</f>
        <v>7.3284751821806715E-2</v>
      </c>
      <c r="I36" s="8">
        <f>+'Simulation and  VaR'!I49/'Simulation and  VaR'!I48-1</f>
        <v>-2.8240609997176591E-3</v>
      </c>
      <c r="J36" s="8">
        <f>+'Simulation and  VaR'!J49/'Simulation and  VaR'!J48-1</f>
        <v>-1.1904761904761862E-2</v>
      </c>
      <c r="K36" s="8">
        <f>+'Simulation and  VaR'!K49/'Simulation and  VaR'!K48-1</f>
        <v>-2.9609241419575882E-3</v>
      </c>
      <c r="L36" s="8">
        <f>+'Simulation and  VaR'!L49/'Simulation and  VaR'!L48-1</f>
        <v>1.3655912205554621E-3</v>
      </c>
      <c r="N36" s="26">
        <f t="shared" si="0"/>
        <v>-3.7245681713211451E-2</v>
      </c>
      <c r="O36" s="26">
        <f t="shared" si="1"/>
        <v>-5.0225030031288809E-2</v>
      </c>
      <c r="P36" s="26">
        <f t="shared" si="2"/>
        <v>-6.3251013752093042E-3</v>
      </c>
      <c r="Q36" s="26">
        <f t="shared" si="3"/>
        <v>5.5238258361952793E-3</v>
      </c>
      <c r="R36" s="26">
        <f t="shared" si="4"/>
        <v>1.6872102516562158E-2</v>
      </c>
      <c r="S36" s="26">
        <f t="shared" si="5"/>
        <v>1.4840258294743544E-2</v>
      </c>
      <c r="T36" s="26">
        <f t="shared" si="6"/>
        <v>6.7941371776746307E-2</v>
      </c>
      <c r="U36" s="26">
        <f t="shared" si="7"/>
        <v>-1.5225827128755039E-2</v>
      </c>
      <c r="V36" s="26">
        <f t="shared" si="8"/>
        <v>-2.2133967876404148E-2</v>
      </c>
      <c r="W36" s="26">
        <f t="shared" si="9"/>
        <v>-1.3940088600861737E-3</v>
      </c>
      <c r="X36" s="26">
        <f t="shared" si="10"/>
        <v>4.8898263343111689E-3</v>
      </c>
      <c r="Z36" s="27"/>
      <c r="AA36" s="20" t="s">
        <v>6</v>
      </c>
      <c r="AB36" s="20" t="s">
        <v>7</v>
      </c>
      <c r="AC36" s="20" t="s">
        <v>8</v>
      </c>
      <c r="AD36" s="20" t="s">
        <v>9</v>
      </c>
      <c r="AE36" s="20" t="s">
        <v>10</v>
      </c>
      <c r="AF36" s="20" t="s">
        <v>11</v>
      </c>
      <c r="AG36" s="20" t="s">
        <v>12</v>
      </c>
      <c r="AH36" s="20" t="s">
        <v>13</v>
      </c>
      <c r="AI36" s="20" t="s">
        <v>14</v>
      </c>
      <c r="AJ36" s="20" t="s">
        <v>15</v>
      </c>
      <c r="AK36" s="20" t="s">
        <v>16</v>
      </c>
      <c r="AM36" s="75"/>
      <c r="AN36" s="75"/>
      <c r="AO36" s="75"/>
      <c r="AP36" s="75"/>
      <c r="AQ36" s="75"/>
      <c r="AR36" s="75"/>
      <c r="AS36" s="75"/>
      <c r="AT36" s="75"/>
      <c r="AU36" s="75"/>
      <c r="AV36" s="75"/>
      <c r="AW36" s="75"/>
    </row>
    <row r="37" spans="1:49" x14ac:dyDescent="0.2">
      <c r="A37" s="5">
        <v>26542</v>
      </c>
      <c r="B37" s="8">
        <f>+'Simulation and  VaR'!B50/'Simulation and  VaR'!B49-1</f>
        <v>-6.2942215367065568E-3</v>
      </c>
      <c r="C37" s="8">
        <f>+'Simulation and  VaR'!C50/'Simulation and  VaR'!C49-1</f>
        <v>9.3708165997323789E-3</v>
      </c>
      <c r="D37" s="8">
        <f>+'Simulation and  VaR'!D50/'Simulation and  VaR'!D49-1</f>
        <v>-3.6686390532544189E-2</v>
      </c>
      <c r="E37" s="8">
        <f>+'Simulation and  VaR'!E50/'Simulation and  VaR'!E49-1</f>
        <v>-1.7341040462427793E-2</v>
      </c>
      <c r="F37" s="8">
        <f>+'Simulation and  VaR'!F50/'Simulation and  VaR'!F49-1</f>
        <v>-7.838745800671898E-3</v>
      </c>
      <c r="G37" s="8">
        <f>+'Simulation and  VaR'!G50/'Simulation and  VaR'!G49-1</f>
        <v>4.2507970244420878E-3</v>
      </c>
      <c r="H37" s="8">
        <f>+'Simulation and  VaR'!H50/'Simulation and  VaR'!H49-1</f>
        <v>4.4452984883422975E-2</v>
      </c>
      <c r="I37" s="8">
        <f>+'Simulation and  VaR'!I50/'Simulation and  VaR'!I49-1</f>
        <v>-1.4160294534125706E-3</v>
      </c>
      <c r="J37" s="8">
        <f>+'Simulation and  VaR'!J50/'Simulation and  VaR'!J49-1</f>
        <v>0</v>
      </c>
      <c r="K37" s="8">
        <f>+'Simulation and  VaR'!K50/'Simulation and  VaR'!K49-1</f>
        <v>-1.0875020913501121E-3</v>
      </c>
      <c r="L37" s="8">
        <f>+'Simulation and  VaR'!L50/'Simulation and  VaR'!L49-1</f>
        <v>-3.1881613326438796E-3</v>
      </c>
      <c r="N37" s="26">
        <f t="shared" si="0"/>
        <v>-1.0058387994199046E-2</v>
      </c>
      <c r="O37" s="26">
        <f t="shared" si="1"/>
        <v>7.5534298805454685E-3</v>
      </c>
      <c r="P37" s="26">
        <f t="shared" si="2"/>
        <v>-3.8300066701628492E-2</v>
      </c>
      <c r="Q37" s="26">
        <f t="shared" si="3"/>
        <v>-1.8802080749631838E-2</v>
      </c>
      <c r="R37" s="26">
        <f t="shared" si="4"/>
        <v>-9.210656967119946E-3</v>
      </c>
      <c r="S37" s="26">
        <f t="shared" si="5"/>
        <v>2.8923512155138854E-3</v>
      </c>
      <c r="T37" s="26">
        <f t="shared" si="6"/>
        <v>3.9109604838362566E-2</v>
      </c>
      <c r="U37" s="26">
        <f t="shared" si="7"/>
        <v>-1.381779558244995E-2</v>
      </c>
      <c r="V37" s="26">
        <f t="shared" si="8"/>
        <v>-1.0229205971642284E-2</v>
      </c>
      <c r="W37" s="26">
        <f t="shared" si="9"/>
        <v>4.7941319052130244E-4</v>
      </c>
      <c r="X37" s="26">
        <f t="shared" si="10"/>
        <v>3.360737811118268E-4</v>
      </c>
      <c r="Z37" s="20" t="s">
        <v>6</v>
      </c>
      <c r="AA37" s="30">
        <f t="array" ref="AA37:AK47">AA5:AK15/AA23:AK33</f>
        <v>0.99999999999999767</v>
      </c>
      <c r="AB37" s="54">
        <v>0.56056998284062776</v>
      </c>
      <c r="AC37" s="54">
        <v>0.42476728795335961</v>
      </c>
      <c r="AD37" s="54">
        <v>0.41591090795186381</v>
      </c>
      <c r="AE37" s="54">
        <v>0.45683900486474638</v>
      </c>
      <c r="AF37" s="54">
        <v>0.44381372481448805</v>
      </c>
      <c r="AG37" s="54">
        <v>-0.11718525025810661</v>
      </c>
      <c r="AH37" s="54">
        <v>-4.9030926566757092E-4</v>
      </c>
      <c r="AI37" s="54">
        <v>-2.2788115285444225E-4</v>
      </c>
      <c r="AJ37" s="54">
        <v>-0.11943801604219897</v>
      </c>
      <c r="AK37" s="54">
        <v>7.1604883264261843E-2</v>
      </c>
      <c r="AM37" s="75"/>
      <c r="AN37" s="75"/>
      <c r="AO37" s="75"/>
      <c r="AP37" s="75"/>
      <c r="AQ37" s="75"/>
      <c r="AR37" s="75"/>
      <c r="AS37" s="75"/>
      <c r="AT37" s="75"/>
      <c r="AU37" s="75"/>
      <c r="AV37" s="75"/>
      <c r="AW37" s="75"/>
    </row>
    <row r="38" spans="1:49" x14ac:dyDescent="0.2">
      <c r="A38" s="5">
        <v>26572</v>
      </c>
      <c r="B38" s="8">
        <f>+'Simulation and  VaR'!B51/'Simulation and  VaR'!B50-1</f>
        <v>-4.5883241684948617E-2</v>
      </c>
      <c r="C38" s="8">
        <f>+'Simulation and  VaR'!C51/'Simulation and  VaR'!C50-1</f>
        <v>-1.8567639257294544E-2</v>
      </c>
      <c r="D38" s="8">
        <f>+'Simulation and  VaR'!D51/'Simulation and  VaR'!D50-1</f>
        <v>-4.9140049140050657E-3</v>
      </c>
      <c r="E38" s="8">
        <f>+'Simulation and  VaR'!E51/'Simulation and  VaR'!E50-1</f>
        <v>-2.3529411764705577E-3</v>
      </c>
      <c r="F38" s="8">
        <f>+'Simulation and  VaR'!F51/'Simulation and  VaR'!F50-1</f>
        <v>-7.900677200902928E-3</v>
      </c>
      <c r="G38" s="8">
        <f>+'Simulation and  VaR'!G51/'Simulation and  VaR'!G50-1</f>
        <v>-5.2910052910051242E-3</v>
      </c>
      <c r="H38" s="8">
        <f>+'Simulation and  VaR'!H51/'Simulation and  VaR'!H50-1</f>
        <v>3.2993989942352586E-2</v>
      </c>
      <c r="I38" s="8">
        <f>+'Simulation and  VaR'!I51/'Simulation and  VaR'!I50-1</f>
        <v>2.7793533749290944E-2</v>
      </c>
      <c r="J38" s="8">
        <f>+'Simulation and  VaR'!J51/'Simulation and  VaR'!J50-1</f>
        <v>0</v>
      </c>
      <c r="K38" s="8">
        <f>+'Simulation and  VaR'!K51/'Simulation and  VaR'!K50-1</f>
        <v>-1.1724311196716908E-3</v>
      </c>
      <c r="L38" s="8">
        <f>+'Simulation and  VaR'!L51/'Simulation and  VaR'!L50-1</f>
        <v>-7.1592775255113761E-4</v>
      </c>
      <c r="N38" s="26">
        <f t="shared" si="0"/>
        <v>-4.9647408142441105E-2</v>
      </c>
      <c r="O38" s="26">
        <f t="shared" si="1"/>
        <v>-2.0385025976481452E-2</v>
      </c>
      <c r="P38" s="26">
        <f t="shared" si="2"/>
        <v>-6.5276810830893726E-3</v>
      </c>
      <c r="Q38" s="26">
        <f t="shared" si="3"/>
        <v>-3.8139814636746036E-3</v>
      </c>
      <c r="R38" s="26">
        <f t="shared" si="4"/>
        <v>-9.272588367350976E-3</v>
      </c>
      <c r="S38" s="26">
        <f t="shared" si="5"/>
        <v>-6.6494510999333262E-3</v>
      </c>
      <c r="T38" s="26">
        <f t="shared" si="6"/>
        <v>2.7650609897292181E-2</v>
      </c>
      <c r="U38" s="26">
        <f t="shared" si="7"/>
        <v>1.5391767620253564E-2</v>
      </c>
      <c r="V38" s="26">
        <f t="shared" si="8"/>
        <v>-1.0229205971642284E-2</v>
      </c>
      <c r="W38" s="26">
        <f t="shared" si="9"/>
        <v>3.9448416219972377E-4</v>
      </c>
      <c r="X38" s="26">
        <f t="shared" si="10"/>
        <v>2.8083073612045688E-3</v>
      </c>
      <c r="Z38" s="20" t="s">
        <v>7</v>
      </c>
      <c r="AA38" s="54">
        <v>0.56056998284062776</v>
      </c>
      <c r="AB38" s="30">
        <v>1.000000000000002</v>
      </c>
      <c r="AC38" s="54">
        <v>0.68687931271690972</v>
      </c>
      <c r="AD38" s="54">
        <v>0.64443274516753357</v>
      </c>
      <c r="AE38" s="54">
        <v>0.61807890984466651</v>
      </c>
      <c r="AF38" s="54">
        <v>0.64701496814327919</v>
      </c>
      <c r="AG38" s="54">
        <v>-0.17935684989880588</v>
      </c>
      <c r="AH38" s="54">
        <v>9.6420653906137938E-2</v>
      </c>
      <c r="AI38" s="54">
        <v>2.3590271432438838E-2</v>
      </c>
      <c r="AJ38" s="54">
        <v>2.3859349849778427E-2</v>
      </c>
      <c r="AK38" s="54">
        <v>-1.1236307471547942E-2</v>
      </c>
    </row>
    <row r="39" spans="1:49" x14ac:dyDescent="0.2">
      <c r="A39" s="5">
        <v>26603</v>
      </c>
      <c r="B39" s="8">
        <f>+'Simulation and  VaR'!B52/'Simulation and  VaR'!B51-1</f>
        <v>-3.6434140263821635E-2</v>
      </c>
      <c r="C39" s="8">
        <f>+'Simulation and  VaR'!C52/'Simulation and  VaR'!C51-1</f>
        <v>-8.1081081081080253E-3</v>
      </c>
      <c r="D39" s="8">
        <f>+'Simulation and  VaR'!D52/'Simulation and  VaR'!D51-1</f>
        <v>-7.4074074074074181E-3</v>
      </c>
      <c r="E39" s="8">
        <f>+'Simulation and  VaR'!E52/'Simulation and  VaR'!E51-1</f>
        <v>-3.5377358490567001E-3</v>
      </c>
      <c r="F39" s="8">
        <f>+'Simulation and  VaR'!F52/'Simulation and  VaR'!F51-1</f>
        <v>-7.9635949943115403E-3</v>
      </c>
      <c r="G39" s="8">
        <f>+'Simulation and  VaR'!G52/'Simulation and  VaR'!G51-1</f>
        <v>-6.38297872340432E-3</v>
      </c>
      <c r="H39" s="8">
        <f>+'Simulation and  VaR'!H52/'Simulation and  VaR'!H51-1</f>
        <v>-1.1398717644264922E-2</v>
      </c>
      <c r="I39" s="8">
        <f>+'Simulation and  VaR'!I52/'Simulation and  VaR'!I51-1</f>
        <v>4.8841059602649173E-2</v>
      </c>
      <c r="J39" s="8">
        <f>+'Simulation and  VaR'!J52/'Simulation and  VaR'!J51-1</f>
        <v>0</v>
      </c>
      <c r="K39" s="8">
        <f>+'Simulation and  VaR'!K52/'Simulation and  VaR'!K51-1</f>
        <v>8.8035549593357132E-4</v>
      </c>
      <c r="L39" s="8">
        <f>+'Simulation and  VaR'!L52/'Simulation and  VaR'!L51-1</f>
        <v>-4.6513656320201768E-4</v>
      </c>
      <c r="N39" s="26">
        <f t="shared" si="0"/>
        <v>-4.0198306721314123E-2</v>
      </c>
      <c r="O39" s="26">
        <f t="shared" si="1"/>
        <v>-9.9254948272949357E-3</v>
      </c>
      <c r="P39" s="26">
        <f t="shared" si="2"/>
        <v>-9.0210835764917251E-3</v>
      </c>
      <c r="Q39" s="26">
        <f t="shared" si="3"/>
        <v>-4.9987761362607457E-3</v>
      </c>
      <c r="R39" s="26">
        <f t="shared" si="4"/>
        <v>-9.3355061607595883E-3</v>
      </c>
      <c r="S39" s="26">
        <f t="shared" si="5"/>
        <v>-7.741424532332522E-3</v>
      </c>
      <c r="T39" s="26">
        <f t="shared" si="6"/>
        <v>-1.6742097689325327E-2</v>
      </c>
      <c r="U39" s="26">
        <f t="shared" si="7"/>
        <v>3.6439293473611793E-2</v>
      </c>
      <c r="V39" s="26">
        <f t="shared" si="8"/>
        <v>-1.0229205971642284E-2</v>
      </c>
      <c r="W39" s="26">
        <f t="shared" si="9"/>
        <v>2.4472707778049859E-3</v>
      </c>
      <c r="X39" s="26">
        <f t="shared" si="10"/>
        <v>3.0590985505536887E-3</v>
      </c>
      <c r="Z39" s="20" t="s">
        <v>8</v>
      </c>
      <c r="AA39" s="54">
        <v>0.42476728795335961</v>
      </c>
      <c r="AB39" s="54">
        <v>0.68687931271690972</v>
      </c>
      <c r="AC39" s="30">
        <v>1.0000000000000029</v>
      </c>
      <c r="AD39" s="54">
        <v>0.95678994670907003</v>
      </c>
      <c r="AE39" s="54">
        <v>0.92834953980943324</v>
      </c>
      <c r="AF39" s="54">
        <v>0.90328608249624254</v>
      </c>
      <c r="AG39" s="54">
        <v>-0.18764274689972341</v>
      </c>
      <c r="AH39" s="54">
        <v>2.2154196661402108E-2</v>
      </c>
      <c r="AI39" s="54">
        <v>2.4143617057829057E-2</v>
      </c>
      <c r="AJ39" s="54">
        <v>-2.3344696666985774E-2</v>
      </c>
      <c r="AK39" s="54">
        <v>1.6770877313554113E-2</v>
      </c>
    </row>
    <row r="40" spans="1:49" x14ac:dyDescent="0.2">
      <c r="A40" s="5">
        <v>26633</v>
      </c>
      <c r="B40" s="8">
        <f>+'Simulation and  VaR'!B53/'Simulation and  VaR'!B52-1</f>
        <v>-0.10633114667987198</v>
      </c>
      <c r="C40" s="8">
        <f>+'Simulation and  VaR'!C53/'Simulation and  VaR'!C52-1</f>
        <v>-6.6757493188010941E-2</v>
      </c>
      <c r="D40" s="8">
        <f>+'Simulation and  VaR'!D53/'Simulation and  VaR'!D52-1</f>
        <v>2.4875621890549926E-3</v>
      </c>
      <c r="E40" s="8">
        <f>+'Simulation and  VaR'!E53/'Simulation and  VaR'!E52-1</f>
        <v>-2.3668639053253671E-3</v>
      </c>
      <c r="F40" s="8">
        <f>+'Simulation and  VaR'!F53/'Simulation and  VaR'!F52-1</f>
        <v>3.4403669724769603E-3</v>
      </c>
      <c r="G40" s="8">
        <f>+'Simulation and  VaR'!G53/'Simulation and  VaR'!G52-1</f>
        <v>5.3533190578158862E-3</v>
      </c>
      <c r="H40" s="8">
        <f>+'Simulation and  VaR'!H53/'Simulation and  VaR'!H52-1</f>
        <v>4.7441748738890288E-2</v>
      </c>
      <c r="I40" s="8">
        <f>+'Simulation and  VaR'!I53/'Simulation and  VaR'!I52-1</f>
        <v>-1.1838989739542338E-2</v>
      </c>
      <c r="J40" s="8">
        <f>+'Simulation and  VaR'!J53/'Simulation and  VaR'!J52-1</f>
        <v>0</v>
      </c>
      <c r="K40" s="8">
        <f>+'Simulation and  VaR'!K53/'Simulation and  VaR'!K52-1</f>
        <v>1.2565445026178068E-3</v>
      </c>
      <c r="L40" s="8">
        <f>+'Simulation and  VaR'!L53/'Simulation and  VaR'!L52-1</f>
        <v>-2.8615598191084057E-4</v>
      </c>
      <c r="N40" s="26">
        <f t="shared" si="0"/>
        <v>-0.11009531313736447</v>
      </c>
      <c r="O40" s="26">
        <f t="shared" si="1"/>
        <v>-6.857487990719785E-2</v>
      </c>
      <c r="P40" s="26">
        <f t="shared" si="2"/>
        <v>8.7388601997068606E-4</v>
      </c>
      <c r="Q40" s="26">
        <f t="shared" si="3"/>
        <v>-3.827904192529413E-3</v>
      </c>
      <c r="R40" s="26">
        <f t="shared" si="4"/>
        <v>2.0684558060289119E-3</v>
      </c>
      <c r="S40" s="26">
        <f t="shared" si="5"/>
        <v>3.9948732488876842E-3</v>
      </c>
      <c r="T40" s="26">
        <f t="shared" si="6"/>
        <v>4.209836869382988E-2</v>
      </c>
      <c r="U40" s="26">
        <f t="shared" si="7"/>
        <v>-2.4240755868579718E-2</v>
      </c>
      <c r="V40" s="26">
        <f t="shared" si="8"/>
        <v>-1.0229205971642284E-2</v>
      </c>
      <c r="W40" s="26">
        <f t="shared" si="9"/>
        <v>2.8234597844892214E-3</v>
      </c>
      <c r="X40" s="26">
        <f t="shared" si="10"/>
        <v>3.2380791318448658E-3</v>
      </c>
      <c r="Z40" s="20" t="s">
        <v>9</v>
      </c>
      <c r="AA40" s="54">
        <v>0.41591090795186381</v>
      </c>
      <c r="AB40" s="54">
        <v>0.64443274516753357</v>
      </c>
      <c r="AC40" s="54">
        <v>0.95678994670907003</v>
      </c>
      <c r="AD40" s="30">
        <v>1.0000000000000033</v>
      </c>
      <c r="AE40" s="54">
        <v>0.95655293054296453</v>
      </c>
      <c r="AF40" s="54">
        <v>0.935645494024683</v>
      </c>
      <c r="AG40" s="54">
        <v>-0.18119635869066228</v>
      </c>
      <c r="AH40" s="54">
        <v>-3.3643173686363683E-3</v>
      </c>
      <c r="AI40" s="54">
        <v>1.6966347357609709E-2</v>
      </c>
      <c r="AJ40" s="54">
        <v>-4.1834546164452757E-2</v>
      </c>
      <c r="AK40" s="54">
        <v>2.4664474527564866E-2</v>
      </c>
    </row>
    <row r="41" spans="1:49" x14ac:dyDescent="0.2">
      <c r="A41" s="5">
        <v>26664</v>
      </c>
      <c r="B41" s="8">
        <f>+'Simulation and  VaR'!B54/'Simulation and  VaR'!B53-1</f>
        <v>-7.8474707209443051E-2</v>
      </c>
      <c r="C41" s="8">
        <f>+'Simulation and  VaR'!C54/'Simulation and  VaR'!C53-1</f>
        <v>-6.5693430656934337E-2</v>
      </c>
      <c r="D41" s="8">
        <f>+'Simulation and  VaR'!D54/'Simulation and  VaR'!D53-1</f>
        <v>-5.0868486352357412E-2</v>
      </c>
      <c r="E41" s="8">
        <f>+'Simulation and  VaR'!E54/'Simulation and  VaR'!E53-1</f>
        <v>-3.4400948991696212E-2</v>
      </c>
      <c r="F41" s="8">
        <f>+'Simulation and  VaR'!F54/'Simulation and  VaR'!F53-1</f>
        <v>-2.9714285714285693E-2</v>
      </c>
      <c r="G41" s="8">
        <f>+'Simulation and  VaR'!G54/'Simulation and  VaR'!G53-1</f>
        <v>-2.7689030883919274E-2</v>
      </c>
      <c r="H41" s="8">
        <f>+'Simulation and  VaR'!H54/'Simulation and  VaR'!H53-1</f>
        <v>5.5039559683522477E-2</v>
      </c>
      <c r="I41" s="8">
        <f>+'Simulation and  VaR'!I54/'Simulation and  VaR'!I53-1</f>
        <v>-3.9936102236420856E-3</v>
      </c>
      <c r="J41" s="8">
        <f>+'Simulation and  VaR'!J54/'Simulation and  VaR'!J53-1</f>
        <v>7.5301204819277157E-2</v>
      </c>
      <c r="K41" s="8">
        <f>+'Simulation and  VaR'!K54/'Simulation and  VaR'!K53-1</f>
        <v>1.2549675800044291E-4</v>
      </c>
      <c r="L41" s="8">
        <f>+'Simulation and  VaR'!L54/'Simulation and  VaR'!L53-1</f>
        <v>-1.072969731809037E-4</v>
      </c>
      <c r="N41" s="26">
        <f t="shared" si="0"/>
        <v>-8.2238873666935539E-2</v>
      </c>
      <c r="O41" s="26">
        <f t="shared" si="1"/>
        <v>-6.7510817376121246E-2</v>
      </c>
      <c r="P41" s="26">
        <f t="shared" si="2"/>
        <v>-5.2482162521441715E-2</v>
      </c>
      <c r="Q41" s="26">
        <f t="shared" si="3"/>
        <v>-3.5861989278900261E-2</v>
      </c>
      <c r="R41" s="26">
        <f t="shared" si="4"/>
        <v>-3.1086196880733743E-2</v>
      </c>
      <c r="S41" s="26">
        <f t="shared" si="5"/>
        <v>-2.9047476692847476E-2</v>
      </c>
      <c r="T41" s="26">
        <f t="shared" si="6"/>
        <v>4.9696179638462068E-2</v>
      </c>
      <c r="U41" s="26">
        <f t="shared" si="7"/>
        <v>-1.6395376352679465E-2</v>
      </c>
      <c r="V41" s="26">
        <f t="shared" si="8"/>
        <v>6.5071998847634871E-2</v>
      </c>
      <c r="W41" s="26">
        <f t="shared" si="9"/>
        <v>1.6924120398718575E-3</v>
      </c>
      <c r="X41" s="26">
        <f t="shared" si="10"/>
        <v>3.4169381405748027E-3</v>
      </c>
      <c r="Z41" s="20" t="s">
        <v>10</v>
      </c>
      <c r="AA41" s="54">
        <v>0.45683900486474638</v>
      </c>
      <c r="AB41" s="54">
        <v>0.61807890984466651</v>
      </c>
      <c r="AC41" s="54">
        <v>0.92834953980943324</v>
      </c>
      <c r="AD41" s="54">
        <v>0.95655293054296453</v>
      </c>
      <c r="AE41" s="30">
        <v>0.99999999999999278</v>
      </c>
      <c r="AF41" s="54">
        <v>0.95332612791958682</v>
      </c>
      <c r="AG41" s="54">
        <v>-0.15757125444620054</v>
      </c>
      <c r="AH41" s="54">
        <v>-9.3775782543237436E-3</v>
      </c>
      <c r="AI41" s="54">
        <v>1.6298270971400016E-2</v>
      </c>
      <c r="AJ41" s="54">
        <v>-7.794357215595929E-2</v>
      </c>
      <c r="AK41" s="54">
        <v>6.0517461716796388E-2</v>
      </c>
    </row>
    <row r="42" spans="1:49" x14ac:dyDescent="0.2">
      <c r="A42" s="5">
        <v>26695</v>
      </c>
      <c r="B42" s="8">
        <f>+'Simulation and  VaR'!B55/'Simulation and  VaR'!B54-1</f>
        <v>-8.9119639564739672E-2</v>
      </c>
      <c r="C42" s="8">
        <f>+'Simulation and  VaR'!C55/'Simulation and  VaR'!C54-1</f>
        <v>-2.3437499999999889E-2</v>
      </c>
      <c r="D42" s="8">
        <f>+'Simulation and  VaR'!D55/'Simulation and  VaR'!D54-1</f>
        <v>-3.6601307189542354E-2</v>
      </c>
      <c r="E42" s="8">
        <f>+'Simulation and  VaR'!E55/'Simulation and  VaR'!E54-1</f>
        <v>-2.825552825552835E-2</v>
      </c>
      <c r="F42" s="8">
        <f>+'Simulation and  VaR'!F55/'Simulation and  VaR'!F54-1</f>
        <v>-3.8869257950530089E-2</v>
      </c>
      <c r="G42" s="8">
        <f>+'Simulation and  VaR'!G55/'Simulation and  VaR'!G54-1</f>
        <v>-4.1621029572836643E-2</v>
      </c>
      <c r="H42" s="8">
        <f>+'Simulation and  VaR'!H55/'Simulation and  VaR'!H54-1</f>
        <v>4.173459406586244E-2</v>
      </c>
      <c r="I42" s="8">
        <f>+'Simulation and  VaR'!I55/'Simulation and  VaR'!I54-1</f>
        <v>1.7375033413525864E-2</v>
      </c>
      <c r="J42" s="8">
        <f>+'Simulation and  VaR'!J55/'Simulation and  VaR'!J54-1</f>
        <v>0</v>
      </c>
      <c r="K42" s="8">
        <f>+'Simulation and  VaR'!K55/'Simulation and  VaR'!K54-1</f>
        <v>6.1067425129663899E-3</v>
      </c>
      <c r="L42" s="8">
        <f>+'Simulation and  VaR'!L55/'Simulation and  VaR'!L54-1</f>
        <v>9.6660622816346908E-4</v>
      </c>
      <c r="N42" s="26">
        <f t="shared" si="0"/>
        <v>-9.288380602223216E-2</v>
      </c>
      <c r="O42" s="26">
        <f t="shared" si="1"/>
        <v>-2.5254886719186798E-2</v>
      </c>
      <c r="P42" s="26">
        <f t="shared" si="2"/>
        <v>-3.8214983358626657E-2</v>
      </c>
      <c r="Q42" s="26">
        <f t="shared" si="3"/>
        <v>-2.9716568542732396E-2</v>
      </c>
      <c r="R42" s="26">
        <f t="shared" si="4"/>
        <v>-4.0241169116978136E-2</v>
      </c>
      <c r="S42" s="26">
        <f t="shared" si="5"/>
        <v>-4.2979475381764845E-2</v>
      </c>
      <c r="T42" s="26">
        <f t="shared" si="6"/>
        <v>3.6391214020802032E-2</v>
      </c>
      <c r="U42" s="26">
        <f t="shared" si="7"/>
        <v>4.9732672844884848E-3</v>
      </c>
      <c r="V42" s="26">
        <f t="shared" si="8"/>
        <v>-1.0229205971642284E-2</v>
      </c>
      <c r="W42" s="26">
        <f t="shared" si="9"/>
        <v>7.6736577948378045E-3</v>
      </c>
      <c r="X42" s="26">
        <f t="shared" si="10"/>
        <v>4.4908413419191759E-3</v>
      </c>
      <c r="Z42" s="20" t="s">
        <v>11</v>
      </c>
      <c r="AA42" s="54">
        <v>0.44381372481448805</v>
      </c>
      <c r="AB42" s="54">
        <v>0.64701496814327919</v>
      </c>
      <c r="AC42" s="54">
        <v>0.90328608249624254</v>
      </c>
      <c r="AD42" s="54">
        <v>0.935645494024683</v>
      </c>
      <c r="AE42" s="54">
        <v>0.95332612791958682</v>
      </c>
      <c r="AF42" s="30">
        <v>0.99999999999999312</v>
      </c>
      <c r="AG42" s="54">
        <v>-0.15681167375424282</v>
      </c>
      <c r="AH42" s="54">
        <v>-1.5151597698234032E-2</v>
      </c>
      <c r="AI42" s="54">
        <v>2.5187469513746837E-2</v>
      </c>
      <c r="AJ42" s="54">
        <v>-7.4064837151832541E-2</v>
      </c>
      <c r="AK42" s="54">
        <v>3.2667929268712148E-2</v>
      </c>
    </row>
    <row r="43" spans="1:49" x14ac:dyDescent="0.2">
      <c r="A43" s="5">
        <v>26723</v>
      </c>
      <c r="B43" s="8">
        <f>+'Simulation and  VaR'!B56/'Simulation and  VaR'!B55-1</f>
        <v>-0.17013564733210651</v>
      </c>
      <c r="C43" s="8">
        <f>+'Simulation and  VaR'!C56/'Simulation and  VaR'!C55-1</f>
        <v>-2.079999999999993E-2</v>
      </c>
      <c r="D43" s="8">
        <f>+'Simulation and  VaR'!D56/'Simulation and  VaR'!D55-1</f>
        <v>-3.7991858887381325E-2</v>
      </c>
      <c r="E43" s="8">
        <f>+'Simulation and  VaR'!E56/'Simulation and  VaR'!E55-1</f>
        <v>-2.9077117572692823E-2</v>
      </c>
      <c r="F43" s="8">
        <f>+'Simulation and  VaR'!F56/'Simulation and  VaR'!F55-1</f>
        <v>-3.6764705882353033E-2</v>
      </c>
      <c r="G43" s="8">
        <f>+'Simulation and  VaR'!G56/'Simulation and  VaR'!G55-1</f>
        <v>-3.9999999999999925E-2</v>
      </c>
      <c r="H43" s="8">
        <f>+'Simulation and  VaR'!H56/'Simulation and  VaR'!H55-1</f>
        <v>9.4940010432966737E-3</v>
      </c>
      <c r="I43" s="8">
        <f>+'Simulation and  VaR'!I56/'Simulation and  VaR'!I55-1</f>
        <v>1.8392012611665898E-2</v>
      </c>
      <c r="J43" s="8">
        <f>+'Simulation and  VaR'!J56/'Simulation and  VaR'!J55-1</f>
        <v>0</v>
      </c>
      <c r="K43" s="8">
        <f>+'Simulation and  VaR'!K56/'Simulation and  VaR'!K55-1</f>
        <v>5.3213602727197884E-3</v>
      </c>
      <c r="L43" s="8">
        <f>+'Simulation and  VaR'!L56/'Simulation and  VaR'!L55-1</f>
        <v>-1.3228562531766297E-3</v>
      </c>
      <c r="N43" s="26">
        <f t="shared" si="0"/>
        <v>-0.17389981378959901</v>
      </c>
      <c r="O43" s="26">
        <f t="shared" si="1"/>
        <v>-2.2617386719186838E-2</v>
      </c>
      <c r="P43" s="26">
        <f t="shared" si="2"/>
        <v>-3.9605535056465628E-2</v>
      </c>
      <c r="Q43" s="26">
        <f t="shared" si="3"/>
        <v>-3.0538157859896869E-2</v>
      </c>
      <c r="R43" s="26">
        <f t="shared" si="4"/>
        <v>-3.8136617048801079E-2</v>
      </c>
      <c r="S43" s="26">
        <f t="shared" si="5"/>
        <v>-4.1358445808928126E-2</v>
      </c>
      <c r="T43" s="26">
        <f t="shared" si="6"/>
        <v>4.1506209982362686E-3</v>
      </c>
      <c r="U43" s="26">
        <f t="shared" si="7"/>
        <v>5.9902464826285182E-3</v>
      </c>
      <c r="V43" s="26">
        <f t="shared" si="8"/>
        <v>-1.0229205971642284E-2</v>
      </c>
      <c r="W43" s="26">
        <f t="shared" si="9"/>
        <v>6.8882755545912029E-3</v>
      </c>
      <c r="X43" s="26">
        <f t="shared" si="10"/>
        <v>2.2013788605790767E-3</v>
      </c>
      <c r="Z43" s="20" t="s">
        <v>12</v>
      </c>
      <c r="AA43" s="54">
        <v>-0.11718525025810661</v>
      </c>
      <c r="AB43" s="54">
        <v>-0.17935684989880588</v>
      </c>
      <c r="AC43" s="54">
        <v>-0.18764274689972341</v>
      </c>
      <c r="AD43" s="54">
        <v>-0.18119635869066228</v>
      </c>
      <c r="AE43" s="54">
        <v>-0.15757125444620054</v>
      </c>
      <c r="AF43" s="54">
        <v>-0.15681167375424282</v>
      </c>
      <c r="AG43" s="30">
        <v>1.0000000000000004</v>
      </c>
      <c r="AH43" s="54">
        <v>3.1973585092940363E-2</v>
      </c>
      <c r="AI43" s="54">
        <v>-5.5898903829697033E-2</v>
      </c>
      <c r="AJ43" s="54">
        <v>-1.748031901647324E-3</v>
      </c>
      <c r="AK43" s="54">
        <v>-9.2778922302450811E-3</v>
      </c>
    </row>
    <row r="44" spans="1:49" x14ac:dyDescent="0.2">
      <c r="A44" s="5">
        <v>26754</v>
      </c>
      <c r="B44" s="8">
        <f>+'Simulation and  VaR'!B57/'Simulation and  VaR'!B56-1</f>
        <v>-8.4511022051649731E-2</v>
      </c>
      <c r="C44" s="8">
        <f>+'Simulation and  VaR'!C57/'Simulation and  VaR'!C56-1</f>
        <v>-6.6993464052287566E-2</v>
      </c>
      <c r="D44" s="8">
        <f>+'Simulation and  VaR'!D57/'Simulation and  VaR'!D56-1</f>
        <v>1.833568406205921E-2</v>
      </c>
      <c r="E44" s="8">
        <f>+'Simulation and  VaR'!E57/'Simulation and  VaR'!E56-1</f>
        <v>7.8125E-3</v>
      </c>
      <c r="F44" s="8">
        <f>+'Simulation and  VaR'!F57/'Simulation and  VaR'!F56-1</f>
        <v>1.3994910941475869E-2</v>
      </c>
      <c r="G44" s="8">
        <f>+'Simulation and  VaR'!G57/'Simulation and  VaR'!G56-1</f>
        <v>8.3333333333333037E-3</v>
      </c>
      <c r="H44" s="8">
        <f>+'Simulation and  VaR'!H57/'Simulation and  VaR'!H56-1</f>
        <v>3.6792062835882655E-2</v>
      </c>
      <c r="I44" s="8">
        <f>+'Simulation and  VaR'!I57/'Simulation and  VaR'!I56-1</f>
        <v>1.8059855521155299E-3</v>
      </c>
      <c r="J44" s="8">
        <f>+'Simulation and  VaR'!J57/'Simulation and  VaR'!J56-1</f>
        <v>0</v>
      </c>
      <c r="K44" s="8">
        <f>+'Simulation and  VaR'!K57/'Simulation and  VaR'!K56-1</f>
        <v>2.894715077330634E-4</v>
      </c>
      <c r="L44" s="8">
        <f>+'Simulation and  VaR'!L57/'Simulation and  VaR'!L56-1</f>
        <v>-7.1500631229071132E-5</v>
      </c>
      <c r="N44" s="26">
        <f t="shared" si="0"/>
        <v>-8.8275188509142219E-2</v>
      </c>
      <c r="O44" s="26">
        <f t="shared" si="1"/>
        <v>-6.8810850771474474E-2</v>
      </c>
      <c r="P44" s="26">
        <f t="shared" si="2"/>
        <v>1.6722007892974903E-2</v>
      </c>
      <c r="Q44" s="26">
        <f t="shared" si="3"/>
        <v>6.3514597127959545E-3</v>
      </c>
      <c r="R44" s="26">
        <f t="shared" si="4"/>
        <v>1.2622999775027821E-2</v>
      </c>
      <c r="S44" s="26">
        <f t="shared" si="5"/>
        <v>6.9748875244051017E-3</v>
      </c>
      <c r="T44" s="26">
        <f t="shared" si="6"/>
        <v>3.1448682790822247E-2</v>
      </c>
      <c r="U44" s="26">
        <f t="shared" si="7"/>
        <v>-1.059578057692185E-2</v>
      </c>
      <c r="V44" s="26">
        <f t="shared" si="8"/>
        <v>-1.0229205971642284E-2</v>
      </c>
      <c r="W44" s="26">
        <f t="shared" si="9"/>
        <v>1.856386789604478E-3</v>
      </c>
      <c r="X44" s="26">
        <f t="shared" si="10"/>
        <v>3.4527344825266352E-3</v>
      </c>
      <c r="Z44" s="20" t="s">
        <v>13</v>
      </c>
      <c r="AA44" s="54">
        <v>-4.9030926566757092E-4</v>
      </c>
      <c r="AB44" s="54">
        <v>9.6420653906137938E-2</v>
      </c>
      <c r="AC44" s="54">
        <v>2.2154196661402108E-2</v>
      </c>
      <c r="AD44" s="54">
        <v>-3.3643173686363683E-3</v>
      </c>
      <c r="AE44" s="54">
        <v>-9.3775782543237436E-3</v>
      </c>
      <c r="AF44" s="54">
        <v>-1.5151597698234032E-2</v>
      </c>
      <c r="AG44" s="54">
        <v>3.1973585092940363E-2</v>
      </c>
      <c r="AH44" s="30">
        <v>1.0000000000000004</v>
      </c>
      <c r="AI44" s="54">
        <v>0.20238242978370866</v>
      </c>
      <c r="AJ44" s="54">
        <v>0.28790914691092823</v>
      </c>
      <c r="AK44" s="54">
        <v>-0.20640721033331003</v>
      </c>
    </row>
    <row r="45" spans="1:49" x14ac:dyDescent="0.2">
      <c r="A45" s="5">
        <v>26784</v>
      </c>
      <c r="B45" s="8">
        <f>+'Simulation and  VaR'!B58/'Simulation and  VaR'!B57-1</f>
        <v>0.14001473284204491</v>
      </c>
      <c r="C45" s="8">
        <f>+'Simulation and  VaR'!C58/'Simulation and  VaR'!C57-1</f>
        <v>2.2767075306479923E-2</v>
      </c>
      <c r="D45" s="8">
        <f>+'Simulation and  VaR'!D58/'Simulation and  VaR'!D57-1</f>
        <v>5.5401662049860967E-3</v>
      </c>
      <c r="E45" s="8">
        <f>+'Simulation and  VaR'!E58/'Simulation and  VaR'!E57-1</f>
        <v>1.2919896640826156E-3</v>
      </c>
      <c r="F45" s="8">
        <f>+'Simulation and  VaR'!F58/'Simulation and  VaR'!F57-1</f>
        <v>3.7641154328733606E-3</v>
      </c>
      <c r="G45" s="8">
        <f>+'Simulation and  VaR'!G58/'Simulation and  VaR'!G57-1</f>
        <v>-1.1806375442741102E-3</v>
      </c>
      <c r="H45" s="8">
        <f>+'Simulation and  VaR'!H58/'Simulation and  VaR'!H57-1</f>
        <v>3.5386762360446467E-2</v>
      </c>
      <c r="I45" s="8">
        <f>+'Simulation and  VaR'!I58/'Simulation and  VaR'!I57-1</f>
        <v>9.7862477465877618E-3</v>
      </c>
      <c r="J45" s="8">
        <f>+'Simulation and  VaR'!J58/'Simulation and  VaR'!J57-1</f>
        <v>0</v>
      </c>
      <c r="K45" s="8">
        <f>+'Simulation and  VaR'!K58/'Simulation and  VaR'!K57-1</f>
        <v>-2.8938773822806407E-4</v>
      </c>
      <c r="L45" s="8">
        <f>+'Simulation and  VaR'!L58/'Simulation and  VaR'!L57-1</f>
        <v>-3.5749037250454307E-5</v>
      </c>
      <c r="N45" s="26">
        <f t="shared" si="0"/>
        <v>0.13625056638455241</v>
      </c>
      <c r="O45" s="26">
        <f t="shared" si="1"/>
        <v>2.0949688587293014E-2</v>
      </c>
      <c r="P45" s="26">
        <f t="shared" si="2"/>
        <v>3.9264900359017897E-3</v>
      </c>
      <c r="Q45" s="26">
        <f t="shared" si="3"/>
        <v>-1.6905062312143034E-4</v>
      </c>
      <c r="R45" s="26">
        <f t="shared" si="4"/>
        <v>2.3922042664253121E-3</v>
      </c>
      <c r="S45" s="26">
        <f t="shared" si="5"/>
        <v>-2.5390833532023126E-3</v>
      </c>
      <c r="T45" s="26">
        <f t="shared" si="6"/>
        <v>3.0043382315386061E-2</v>
      </c>
      <c r="U45" s="26">
        <f t="shared" si="7"/>
        <v>-2.6155183824496178E-3</v>
      </c>
      <c r="V45" s="26">
        <f t="shared" si="8"/>
        <v>-1.0229205971642284E-2</v>
      </c>
      <c r="W45" s="26">
        <f t="shared" si="9"/>
        <v>1.2775275436433505E-3</v>
      </c>
      <c r="X45" s="26">
        <f t="shared" si="10"/>
        <v>3.4884860765052521E-3</v>
      </c>
      <c r="Z45" s="20" t="s">
        <v>14</v>
      </c>
      <c r="AA45" s="54">
        <v>-2.2788115285444225E-4</v>
      </c>
      <c r="AB45" s="54">
        <v>2.3590271432438838E-2</v>
      </c>
      <c r="AC45" s="54">
        <v>2.4143617057829057E-2</v>
      </c>
      <c r="AD45" s="54">
        <v>1.6966347357609709E-2</v>
      </c>
      <c r="AE45" s="54">
        <v>1.6298270971400016E-2</v>
      </c>
      <c r="AF45" s="54">
        <v>2.5187469513746837E-2</v>
      </c>
      <c r="AG45" s="54">
        <v>-5.5898903829697033E-2</v>
      </c>
      <c r="AH45" s="54">
        <v>0.20238242978370866</v>
      </c>
      <c r="AI45" s="30">
        <v>1.0000000000000009</v>
      </c>
      <c r="AJ45" s="54">
        <v>-4.2100159444385735E-2</v>
      </c>
      <c r="AK45" s="54">
        <v>0.20759881495692001</v>
      </c>
    </row>
    <row r="46" spans="1:49" x14ac:dyDescent="0.2">
      <c r="A46" s="5">
        <v>26815</v>
      </c>
      <c r="B46" s="8">
        <f>+'Simulation and  VaR'!B59/'Simulation and  VaR'!B58-1</f>
        <v>7.3308559491667147E-2</v>
      </c>
      <c r="C46" s="8">
        <f>+'Simulation and  VaR'!C59/'Simulation and  VaR'!C58-1</f>
        <v>9.5890410958904049E-2</v>
      </c>
      <c r="D46" s="8">
        <f>+'Simulation and  VaR'!D59/'Simulation and  VaR'!D58-1</f>
        <v>3.8567493112947604E-2</v>
      </c>
      <c r="E46" s="8">
        <f>+'Simulation and  VaR'!E59/'Simulation and  VaR'!E58-1</f>
        <v>1.2903225806451646E-2</v>
      </c>
      <c r="F46" s="8">
        <f>+'Simulation and  VaR'!F59/'Simulation and  VaR'!F58-1</f>
        <v>1.8750000000000044E-2</v>
      </c>
      <c r="G46" s="8">
        <f>+'Simulation and  VaR'!G59/'Simulation and  VaR'!G58-1</f>
        <v>2.0094562647754222E-2</v>
      </c>
      <c r="H46" s="8">
        <f>+'Simulation and  VaR'!H59/'Simulation and  VaR'!H58-1</f>
        <v>-4.0723981900452566E-2</v>
      </c>
      <c r="I46" s="8">
        <f>+'Simulation and  VaR'!I59/'Simulation and  VaR'!I58-1</f>
        <v>4.3866360622290212E-2</v>
      </c>
      <c r="J46" s="8">
        <f>+'Simulation and  VaR'!J59/'Simulation and  VaR'!J58-1</f>
        <v>0</v>
      </c>
      <c r="K46" s="8">
        <f>+'Simulation and  VaR'!K59/'Simulation and  VaR'!K58-1</f>
        <v>2.894715077330634E-4</v>
      </c>
      <c r="L46" s="8">
        <f>+'Simulation and  VaR'!L59/'Simulation and  VaR'!L58-1</f>
        <v>-2.5018063987225503E-4</v>
      </c>
      <c r="N46" s="26">
        <f t="shared" si="0"/>
        <v>6.9544393034174659E-2</v>
      </c>
      <c r="O46" s="26">
        <f t="shared" si="1"/>
        <v>9.407302423971714E-2</v>
      </c>
      <c r="P46" s="26">
        <f t="shared" si="2"/>
        <v>3.69538169438633E-2</v>
      </c>
      <c r="Q46" s="26">
        <f t="shared" si="3"/>
        <v>1.14421855192476E-2</v>
      </c>
      <c r="R46" s="26">
        <f t="shared" si="4"/>
        <v>1.7378088833551995E-2</v>
      </c>
      <c r="S46" s="26">
        <f t="shared" si="5"/>
        <v>1.873611683882602E-2</v>
      </c>
      <c r="T46" s="26">
        <f t="shared" si="6"/>
        <v>-4.6067361945512975E-2</v>
      </c>
      <c r="U46" s="26">
        <f t="shared" si="7"/>
        <v>3.1464594493252833E-2</v>
      </c>
      <c r="V46" s="26">
        <f t="shared" si="8"/>
        <v>-1.0229205971642284E-2</v>
      </c>
      <c r="W46" s="26">
        <f t="shared" si="9"/>
        <v>1.856386789604478E-3</v>
      </c>
      <c r="X46" s="26">
        <f t="shared" si="10"/>
        <v>3.2740544738834513E-3</v>
      </c>
      <c r="Z46" s="20" t="s">
        <v>15</v>
      </c>
      <c r="AA46" s="54">
        <v>-0.11943801604219897</v>
      </c>
      <c r="AB46" s="54">
        <v>2.3859349849778427E-2</v>
      </c>
      <c r="AC46" s="54">
        <v>-2.3344696666985774E-2</v>
      </c>
      <c r="AD46" s="54">
        <v>-4.1834546164452757E-2</v>
      </c>
      <c r="AE46" s="54">
        <v>-7.794357215595929E-2</v>
      </c>
      <c r="AF46" s="54">
        <v>-7.4064837151832541E-2</v>
      </c>
      <c r="AG46" s="54">
        <v>-1.748031901647324E-3</v>
      </c>
      <c r="AH46" s="54">
        <v>0.28790914691092823</v>
      </c>
      <c r="AI46" s="54">
        <v>-4.2100159444385735E-2</v>
      </c>
      <c r="AJ46" s="30">
        <v>0.99999999999999944</v>
      </c>
      <c r="AK46" s="54">
        <v>-0.49117572432107587</v>
      </c>
    </row>
    <row r="47" spans="1:49" x14ac:dyDescent="0.2">
      <c r="A47" s="5">
        <v>26845</v>
      </c>
      <c r="B47" s="8">
        <f>+'Simulation and  VaR'!B60/'Simulation and  VaR'!B59-1</f>
        <v>0.14913846297997768</v>
      </c>
      <c r="C47" s="8">
        <f>+'Simulation and  VaR'!C60/'Simulation and  VaR'!C59-1</f>
        <v>2.0312499999999956E-2</v>
      </c>
      <c r="D47" s="8">
        <f>+'Simulation and  VaR'!D60/'Simulation and  VaR'!D59-1</f>
        <v>1.458885941644561E-2</v>
      </c>
      <c r="E47" s="8">
        <f>+'Simulation and  VaR'!E60/'Simulation and  VaR'!E59-1</f>
        <v>1.5286624203821653E-2</v>
      </c>
      <c r="F47" s="8">
        <f>+'Simulation and  VaR'!F60/'Simulation and  VaR'!F59-1</f>
        <v>7.3619631901837845E-3</v>
      </c>
      <c r="G47" s="8">
        <f>+'Simulation and  VaR'!G60/'Simulation and  VaR'!G59-1</f>
        <v>1.5063731170336103E-2</v>
      </c>
      <c r="H47" s="8">
        <f>+'Simulation and  VaR'!H60/'Simulation and  VaR'!H59-1</f>
        <v>7.0252910477730524E-4</v>
      </c>
      <c r="I47" s="8">
        <f>+'Simulation and  VaR'!I60/'Simulation and  VaR'!I59-1</f>
        <v>-1.88126068898119E-2</v>
      </c>
      <c r="J47" s="8">
        <f>+'Simulation and  VaR'!J60/'Simulation and  VaR'!J59-1</f>
        <v>0</v>
      </c>
      <c r="K47" s="8">
        <f>+'Simulation and  VaR'!K60/'Simulation and  VaR'!K59-1</f>
        <v>8.2682210922335742E-5</v>
      </c>
      <c r="L47" s="8">
        <f>+'Simulation and  VaR'!L60/'Simulation and  VaR'!L59-1</f>
        <v>0</v>
      </c>
      <c r="N47" s="26">
        <f t="shared" si="0"/>
        <v>0.14537429652248518</v>
      </c>
      <c r="O47" s="26">
        <f t="shared" si="1"/>
        <v>1.8495113280813047E-2</v>
      </c>
      <c r="P47" s="26">
        <f t="shared" si="2"/>
        <v>1.2975183247361303E-2</v>
      </c>
      <c r="Q47" s="26">
        <f t="shared" si="3"/>
        <v>1.3825583916617607E-2</v>
      </c>
      <c r="R47" s="26">
        <f t="shared" si="4"/>
        <v>5.9900520237357365E-3</v>
      </c>
      <c r="S47" s="26">
        <f t="shared" si="5"/>
        <v>1.3705285361407901E-2</v>
      </c>
      <c r="T47" s="26">
        <f t="shared" si="6"/>
        <v>-4.6408509402830998E-3</v>
      </c>
      <c r="U47" s="26">
        <f t="shared" si="7"/>
        <v>-3.121437301884928E-2</v>
      </c>
      <c r="V47" s="26">
        <f t="shared" si="8"/>
        <v>-1.0229205971642284E-2</v>
      </c>
      <c r="W47" s="26">
        <f t="shared" si="9"/>
        <v>1.6495974927937503E-3</v>
      </c>
      <c r="X47" s="26">
        <f t="shared" si="10"/>
        <v>3.5242351137557064E-3</v>
      </c>
      <c r="Z47" s="20" t="s">
        <v>16</v>
      </c>
      <c r="AA47" s="54">
        <v>7.1604883264261843E-2</v>
      </c>
      <c r="AB47" s="54">
        <v>-1.1236307471547942E-2</v>
      </c>
      <c r="AC47" s="54">
        <v>1.6770877313554113E-2</v>
      </c>
      <c r="AD47" s="54">
        <v>2.4664474527564866E-2</v>
      </c>
      <c r="AE47" s="54">
        <v>6.0517461716796388E-2</v>
      </c>
      <c r="AF47" s="54">
        <v>3.2667929268712148E-2</v>
      </c>
      <c r="AG47" s="54">
        <v>-9.2778922302450811E-3</v>
      </c>
      <c r="AH47" s="54">
        <v>-0.20640721033331003</v>
      </c>
      <c r="AI47" s="54">
        <v>0.20759881495692001</v>
      </c>
      <c r="AJ47" s="54">
        <v>-0.49117572432107587</v>
      </c>
      <c r="AK47" s="30">
        <v>0.99999999999999978</v>
      </c>
    </row>
    <row r="48" spans="1:49" x14ac:dyDescent="0.2">
      <c r="A48" s="5">
        <v>26876</v>
      </c>
      <c r="B48" s="8">
        <f>+'Simulation and  VaR'!B61/'Simulation and  VaR'!B60-1</f>
        <v>0.13873974709051007</v>
      </c>
      <c r="C48" s="8">
        <f>+'Simulation and  VaR'!C61/'Simulation and  VaR'!C60-1</f>
        <v>3.2159264931087339E-2</v>
      </c>
      <c r="D48" s="8">
        <f>+'Simulation and  VaR'!D61/'Simulation and  VaR'!D60-1</f>
        <v>0</v>
      </c>
      <c r="E48" s="8">
        <f>+'Simulation and  VaR'!E61/'Simulation and  VaR'!E60-1</f>
        <v>0</v>
      </c>
      <c r="F48" s="8">
        <f>+'Simulation and  VaR'!F61/'Simulation and  VaR'!F60-1</f>
        <v>1.2180267965897773E-3</v>
      </c>
      <c r="G48" s="8">
        <f>+'Simulation and  VaR'!G61/'Simulation and  VaR'!G60-1</f>
        <v>1.1415525114155667E-3</v>
      </c>
      <c r="H48" s="8">
        <f>+'Simulation and  VaR'!H61/'Simulation and  VaR'!H60-1</f>
        <v>-4.1119245812857419E-2</v>
      </c>
      <c r="I48" s="8">
        <f>+'Simulation and  VaR'!I61/'Simulation and  VaR'!I60-1</f>
        <v>6.8476095617529875E-2</v>
      </c>
      <c r="J48" s="8">
        <f>+'Simulation and  VaR'!J61/'Simulation and  VaR'!J60-1</f>
        <v>0</v>
      </c>
      <c r="K48" s="8">
        <f>+'Simulation and  VaR'!K61/'Simulation and  VaR'!K60-1</f>
        <v>-1.6535075027901414E-4</v>
      </c>
      <c r="L48" s="8">
        <f>+'Simulation and  VaR'!L61/'Simulation and  VaR'!L60-1</f>
        <v>-3.5738815083674602E-5</v>
      </c>
      <c r="N48" s="26">
        <f t="shared" si="0"/>
        <v>0.13497558063301757</v>
      </c>
      <c r="O48" s="26">
        <f t="shared" si="1"/>
        <v>3.034187821190043E-2</v>
      </c>
      <c r="P48" s="26">
        <f t="shared" si="2"/>
        <v>-1.6136761690843065E-3</v>
      </c>
      <c r="Q48" s="26">
        <f t="shared" si="3"/>
        <v>-1.461040287204046E-3</v>
      </c>
      <c r="R48" s="26">
        <f t="shared" si="4"/>
        <v>-1.5388436985827115E-4</v>
      </c>
      <c r="S48" s="26">
        <f t="shared" si="5"/>
        <v>-2.1689329751263574E-4</v>
      </c>
      <c r="T48" s="26">
        <f t="shared" si="6"/>
        <v>-4.6462625857917828E-2</v>
      </c>
      <c r="U48" s="26">
        <f t="shared" si="7"/>
        <v>5.6074329488492496E-2</v>
      </c>
      <c r="V48" s="26">
        <f t="shared" si="8"/>
        <v>-1.0229205971642284E-2</v>
      </c>
      <c r="W48" s="26">
        <f t="shared" si="9"/>
        <v>1.4015645315924004E-3</v>
      </c>
      <c r="X48" s="26">
        <f t="shared" si="10"/>
        <v>3.4884962986720318E-3</v>
      </c>
    </row>
    <row r="49" spans="1:24" x14ac:dyDescent="0.2">
      <c r="A49" s="5">
        <v>26907</v>
      </c>
      <c r="B49" s="8">
        <f>+'Simulation and  VaR'!B62/'Simulation and  VaR'!B61-1</f>
        <v>-8.6264489501695518E-2</v>
      </c>
      <c r="C49" s="8">
        <f>+'Simulation and  VaR'!C62/'Simulation and  VaR'!C61-1</f>
        <v>-2.2255192878338326E-2</v>
      </c>
      <c r="D49" s="8">
        <f>+'Simulation and  VaR'!D62/'Simulation and  VaR'!D61-1</f>
        <v>-6.5359477124182774E-3</v>
      </c>
      <c r="E49" s="8">
        <f>+'Simulation and  VaR'!E62/'Simulation and  VaR'!E61-1</f>
        <v>-3.7641154328733606E-3</v>
      </c>
      <c r="F49" s="8">
        <f>+'Simulation and  VaR'!F62/'Simulation and  VaR'!F61-1</f>
        <v>-1.2165450121656152E-3</v>
      </c>
      <c r="G49" s="8">
        <f>+'Simulation and  VaR'!G62/'Simulation and  VaR'!G61-1</f>
        <v>0</v>
      </c>
      <c r="H49" s="8">
        <f>+'Simulation and  VaR'!H62/'Simulation and  VaR'!H61-1</f>
        <v>3.58749084823764E-2</v>
      </c>
      <c r="I49" s="8">
        <f>+'Simulation and  VaR'!I62/'Simulation and  VaR'!I61-1</f>
        <v>-1.1652295502213583E-3</v>
      </c>
      <c r="J49" s="8">
        <f>+'Simulation and  VaR'!J62/'Simulation and  VaR'!J61-1</f>
        <v>0</v>
      </c>
      <c r="K49" s="8">
        <f>+'Simulation and  VaR'!K62/'Simulation and  VaR'!K61-1</f>
        <v>1.2403357175339025E-4</v>
      </c>
      <c r="L49" s="8">
        <f>+'Simulation and  VaR'!L62/'Simulation and  VaR'!L61-1</f>
        <v>-4.7307750370952917E-3</v>
      </c>
      <c r="N49" s="26">
        <f t="shared" si="0"/>
        <v>-9.0028655959188006E-2</v>
      </c>
      <c r="O49" s="26">
        <f t="shared" si="1"/>
        <v>-2.4072579597525234E-2</v>
      </c>
      <c r="P49" s="26">
        <f t="shared" si="2"/>
        <v>-8.1496238815025844E-3</v>
      </c>
      <c r="Q49" s="26">
        <f t="shared" si="3"/>
        <v>-5.2251557200774061E-3</v>
      </c>
      <c r="R49" s="26">
        <f t="shared" si="4"/>
        <v>-2.5884561786136636E-3</v>
      </c>
      <c r="S49" s="26">
        <f t="shared" si="5"/>
        <v>-1.3584458089282024E-3</v>
      </c>
      <c r="T49" s="26">
        <f t="shared" si="6"/>
        <v>3.0531528437315995E-2</v>
      </c>
      <c r="U49" s="26">
        <f t="shared" si="7"/>
        <v>-1.3566995679258738E-2</v>
      </c>
      <c r="V49" s="26">
        <f t="shared" si="8"/>
        <v>-1.0229205971642284E-2</v>
      </c>
      <c r="W49" s="26">
        <f t="shared" si="9"/>
        <v>1.6909488536248048E-3</v>
      </c>
      <c r="X49" s="26">
        <f t="shared" si="10"/>
        <v>-1.2065399233395853E-3</v>
      </c>
    </row>
    <row r="50" spans="1:24" x14ac:dyDescent="0.2">
      <c r="A50" s="5">
        <v>26937</v>
      </c>
      <c r="B50" s="8">
        <f>+'Simulation and  VaR'!B63/'Simulation and  VaR'!B62-1</f>
        <v>-4.9168457814041777E-2</v>
      </c>
      <c r="C50" s="8">
        <f>+'Simulation and  VaR'!C63/'Simulation and  VaR'!C62-1</f>
        <v>-6.6767830045523557E-2</v>
      </c>
      <c r="D50" s="8">
        <f>+'Simulation and  VaR'!D63/'Simulation and  VaR'!D62-1</f>
        <v>-1.9736842105263053E-2</v>
      </c>
      <c r="E50" s="8">
        <f>+'Simulation and  VaR'!E63/'Simulation and  VaR'!E62-1</f>
        <v>-1.5113350125944613E-2</v>
      </c>
      <c r="F50" s="8">
        <f>+'Simulation and  VaR'!F63/'Simulation and  VaR'!F62-1</f>
        <v>-1.948842874543244E-2</v>
      </c>
      <c r="G50" s="8">
        <f>+'Simulation and  VaR'!G63/'Simulation and  VaR'!G62-1</f>
        <v>-1.9384264538198415E-2</v>
      </c>
      <c r="H50" s="8">
        <f>+'Simulation and  VaR'!H63/'Simulation and  VaR'!H62-1</f>
        <v>-6.9668820678513432E-3</v>
      </c>
      <c r="I50" s="8">
        <f>+'Simulation and  VaR'!I63/'Simulation and  VaR'!I62-1</f>
        <v>-4.6663555762950226E-3</v>
      </c>
      <c r="J50" s="8">
        <f>+'Simulation and  VaR'!J63/'Simulation and  VaR'!J62-1</f>
        <v>0</v>
      </c>
      <c r="K50" s="8">
        <f>+'Simulation and  VaR'!K63/'Simulation and  VaR'!K62-1</f>
        <v>2.1000413393964523E-2</v>
      </c>
      <c r="L50" s="8">
        <f>+'Simulation and  VaR'!L63/'Simulation and  VaR'!L62-1</f>
        <v>-4.9689303825569797E-2</v>
      </c>
      <c r="N50" s="26">
        <f t="shared" si="0"/>
        <v>-5.2932624271534265E-2</v>
      </c>
      <c r="O50" s="26">
        <f t="shared" si="1"/>
        <v>-6.8585216764710466E-2</v>
      </c>
      <c r="P50" s="26">
        <f t="shared" si="2"/>
        <v>-2.135051827434736E-2</v>
      </c>
      <c r="Q50" s="26">
        <f t="shared" si="3"/>
        <v>-1.6574390413148659E-2</v>
      </c>
      <c r="R50" s="26">
        <f t="shared" si="4"/>
        <v>-2.086033991188049E-2</v>
      </c>
      <c r="S50" s="26">
        <f t="shared" si="5"/>
        <v>-2.0742710347126617E-2</v>
      </c>
      <c r="T50" s="26">
        <f t="shared" si="6"/>
        <v>-1.2310262112911748E-2</v>
      </c>
      <c r="U50" s="26">
        <f t="shared" si="7"/>
        <v>-1.7068121705332402E-2</v>
      </c>
      <c r="V50" s="26">
        <f t="shared" si="8"/>
        <v>-1.0229205971642284E-2</v>
      </c>
      <c r="W50" s="26">
        <f t="shared" si="9"/>
        <v>2.2567328675835937E-2</v>
      </c>
      <c r="X50" s="26">
        <f t="shared" si="10"/>
        <v>-4.616506871181409E-2</v>
      </c>
    </row>
    <row r="51" spans="1:24" x14ac:dyDescent="0.2">
      <c r="A51" s="5">
        <v>26968</v>
      </c>
      <c r="B51" s="8">
        <f>+'Simulation and  VaR'!B64/'Simulation and  VaR'!B63-1</f>
        <v>-4.9496835935569194E-2</v>
      </c>
      <c r="C51" s="8">
        <f>+'Simulation and  VaR'!C64/'Simulation and  VaR'!C63-1</f>
        <v>-3.4146341463414664E-2</v>
      </c>
      <c r="D51" s="8">
        <f>+'Simulation and  VaR'!D64/'Simulation and  VaR'!D63-1</f>
        <v>-6.7114093959732557E-3</v>
      </c>
      <c r="E51" s="8">
        <f>+'Simulation and  VaR'!E64/'Simulation and  VaR'!E63-1</f>
        <v>-1.5345268542199419E-2</v>
      </c>
      <c r="F51" s="8">
        <f>+'Simulation and  VaR'!F64/'Simulation and  VaR'!F63-1</f>
        <v>-8.6956521739129933E-3</v>
      </c>
      <c r="G51" s="8">
        <f>+'Simulation and  VaR'!G64/'Simulation and  VaR'!G63-1</f>
        <v>-1.2790697674418539E-2</v>
      </c>
      <c r="H51" s="8">
        <f>+'Simulation and  VaR'!H64/'Simulation and  VaR'!H63-1</f>
        <v>-4.3213014743263889E-2</v>
      </c>
      <c r="I51" s="8">
        <f>+'Simulation and  VaR'!I64/'Simulation and  VaR'!I63-1</f>
        <v>-3.5161744022502717E-3</v>
      </c>
      <c r="J51" s="8">
        <f>+'Simulation and  VaR'!J64/'Simulation and  VaR'!J63-1</f>
        <v>0</v>
      </c>
      <c r="K51" s="8">
        <f>+'Simulation and  VaR'!K64/'Simulation and  VaR'!K63-1</f>
        <v>8.5027127702648198E-3</v>
      </c>
      <c r="L51" s="8">
        <f>+'Simulation and  VaR'!L64/'Simulation and  VaR'!L63-1</f>
        <v>-2.0494725139036163E-2</v>
      </c>
      <c r="N51" s="26">
        <f t="shared" si="0"/>
        <v>-5.3261002393061682E-2</v>
      </c>
      <c r="O51" s="26">
        <f t="shared" si="1"/>
        <v>-3.5963728182601573E-2</v>
      </c>
      <c r="P51" s="26">
        <f t="shared" si="2"/>
        <v>-8.3250855650575627E-3</v>
      </c>
      <c r="Q51" s="26">
        <f t="shared" si="3"/>
        <v>-1.6806308829403465E-2</v>
      </c>
      <c r="R51" s="26">
        <f t="shared" si="4"/>
        <v>-1.0067563340361041E-2</v>
      </c>
      <c r="S51" s="26">
        <f t="shared" si="5"/>
        <v>-1.4149143483346741E-2</v>
      </c>
      <c r="T51" s="26">
        <f t="shared" si="6"/>
        <v>-4.8556394788324297E-2</v>
      </c>
      <c r="U51" s="26">
        <f t="shared" si="7"/>
        <v>-1.5917940531287651E-2</v>
      </c>
      <c r="V51" s="26">
        <f t="shared" si="8"/>
        <v>-1.0229205971642284E-2</v>
      </c>
      <c r="W51" s="26">
        <f t="shared" si="9"/>
        <v>1.0069628052136233E-2</v>
      </c>
      <c r="X51" s="26">
        <f t="shared" si="10"/>
        <v>-1.6970490025280456E-2</v>
      </c>
    </row>
    <row r="52" spans="1:24" x14ac:dyDescent="0.2">
      <c r="A52" s="5">
        <v>26998</v>
      </c>
      <c r="B52" s="8">
        <f>+'Simulation and  VaR'!B65/'Simulation and  VaR'!B64-1</f>
        <v>-5.4273200641998365E-2</v>
      </c>
      <c r="C52" s="8">
        <f>+'Simulation and  VaR'!C65/'Simulation and  VaR'!C64-1</f>
        <v>-2.0202020202020221E-2</v>
      </c>
      <c r="D52" s="8">
        <f>+'Simulation and  VaR'!D65/'Simulation and  VaR'!D64-1</f>
        <v>-1.7567567567567499E-2</v>
      </c>
      <c r="E52" s="8">
        <f>+'Simulation and  VaR'!E65/'Simulation and  VaR'!E64-1</f>
        <v>-1.6883116883116944E-2</v>
      </c>
      <c r="F52" s="8">
        <f>+'Simulation and  VaR'!F65/'Simulation and  VaR'!F64-1</f>
        <v>-1.1278195488721776E-2</v>
      </c>
      <c r="G52" s="8">
        <f>+'Simulation and  VaR'!G65/'Simulation and  VaR'!G64-1</f>
        <v>-1.1778563015312105E-2</v>
      </c>
      <c r="H52" s="8">
        <f>+'Simulation and  VaR'!H65/'Simulation and  VaR'!H64-1</f>
        <v>-1.0626992561105775E-3</v>
      </c>
      <c r="I52" s="8">
        <f>+'Simulation and  VaR'!I65/'Simulation and  VaR'!I64-1</f>
        <v>2.1171489061397208E-2</v>
      </c>
      <c r="J52" s="8">
        <f>+'Simulation and  VaR'!J65/'Simulation and  VaR'!J64-1</f>
        <v>0</v>
      </c>
      <c r="K52" s="8">
        <f>+'Simulation and  VaR'!K65/'Simulation and  VaR'!K64-1</f>
        <v>1.1241368235104243E-3</v>
      </c>
      <c r="L52" s="8">
        <f>+'Simulation and  VaR'!L65/'Simulation and  VaR'!L64-1</f>
        <v>-7.1008441238018527E-3</v>
      </c>
      <c r="N52" s="26">
        <f t="shared" si="0"/>
        <v>-5.8037367099490852E-2</v>
      </c>
      <c r="O52" s="26">
        <f t="shared" si="1"/>
        <v>-2.201940692120713E-2</v>
      </c>
      <c r="P52" s="26">
        <f t="shared" si="2"/>
        <v>-1.9181243736651806E-2</v>
      </c>
      <c r="Q52" s="26">
        <f t="shared" si="3"/>
        <v>-1.834415717032099E-2</v>
      </c>
      <c r="R52" s="26">
        <f t="shared" si="4"/>
        <v>-1.2650106655169824E-2</v>
      </c>
      <c r="S52" s="26">
        <f t="shared" si="5"/>
        <v>-1.3137008824240307E-2</v>
      </c>
      <c r="T52" s="26">
        <f t="shared" si="6"/>
        <v>-6.4060793011709825E-3</v>
      </c>
      <c r="U52" s="26">
        <f t="shared" si="7"/>
        <v>8.7697229323598289E-3</v>
      </c>
      <c r="V52" s="26">
        <f t="shared" si="8"/>
        <v>-1.0229205971642284E-2</v>
      </c>
      <c r="W52" s="26">
        <f t="shared" si="9"/>
        <v>2.6910521053818389E-3</v>
      </c>
      <c r="X52" s="26">
        <f t="shared" si="10"/>
        <v>-3.5766090100461463E-3</v>
      </c>
    </row>
    <row r="53" spans="1:24" x14ac:dyDescent="0.2">
      <c r="A53" s="5">
        <v>27029</v>
      </c>
      <c r="B53" s="8">
        <f>+'Simulation and  VaR'!B66/'Simulation and  VaR'!B65-1</f>
        <v>-5.0156639989847207E-2</v>
      </c>
      <c r="C53" s="8">
        <f>+'Simulation and  VaR'!C66/'Simulation and  VaR'!C65-1</f>
        <v>2.0618556701030855E-2</v>
      </c>
      <c r="D53" s="8">
        <f>+'Simulation and  VaR'!D66/'Simulation and  VaR'!D65-1</f>
        <v>-1.3755158184318717E-3</v>
      </c>
      <c r="E53" s="8">
        <f>+'Simulation and  VaR'!E66/'Simulation and  VaR'!E65-1</f>
        <v>1.3210039630120463E-3</v>
      </c>
      <c r="F53" s="8">
        <f>+'Simulation and  VaR'!F66/'Simulation and  VaR'!F65-1</f>
        <v>-8.8719898605830183E-3</v>
      </c>
      <c r="G53" s="8">
        <f>+'Simulation and  VaR'!G66/'Simulation and  VaR'!G65-1</f>
        <v>0</v>
      </c>
      <c r="H53" s="8">
        <f>+'Simulation and  VaR'!H66/'Simulation and  VaR'!H65-1</f>
        <v>8.4680851063829943E-2</v>
      </c>
      <c r="I53" s="8">
        <f>+'Simulation and  VaR'!I66/'Simulation and  VaR'!I65-1</f>
        <v>3.4554250172771361E-3</v>
      </c>
      <c r="J53" s="8">
        <f>+'Simulation and  VaR'!J66/'Simulation and  VaR'!J65-1</f>
        <v>0</v>
      </c>
      <c r="K53" s="8">
        <f>+'Simulation and  VaR'!K66/'Simulation and  VaR'!K65-1</f>
        <v>6.817452678858027E-3</v>
      </c>
      <c r="L53" s="8">
        <f>+'Simulation and  VaR'!L66/'Simulation and  VaR'!L65-1</f>
        <v>-2.6592042096881929E-2</v>
      </c>
      <c r="N53" s="26">
        <f t="shared" si="0"/>
        <v>-5.3920806447339695E-2</v>
      </c>
      <c r="O53" s="26">
        <f t="shared" si="1"/>
        <v>1.8801169981843946E-2</v>
      </c>
      <c r="P53" s="26">
        <f t="shared" si="2"/>
        <v>-2.9891919875161782E-3</v>
      </c>
      <c r="Q53" s="26">
        <f t="shared" si="3"/>
        <v>-1.400363241919997E-4</v>
      </c>
      <c r="R53" s="26">
        <f t="shared" si="4"/>
        <v>-1.0243901027031066E-2</v>
      </c>
      <c r="S53" s="26">
        <f t="shared" si="5"/>
        <v>-1.3584458089282024E-3</v>
      </c>
      <c r="T53" s="26">
        <f t="shared" si="6"/>
        <v>7.9337471018769534E-2</v>
      </c>
      <c r="U53" s="26">
        <f t="shared" si="7"/>
        <v>-8.9463411117602434E-3</v>
      </c>
      <c r="V53" s="26">
        <f t="shared" si="8"/>
        <v>-1.0229205971642284E-2</v>
      </c>
      <c r="W53" s="26">
        <f t="shared" si="9"/>
        <v>8.3843679607294407E-3</v>
      </c>
      <c r="X53" s="26">
        <f t="shared" si="10"/>
        <v>-2.3067806983126223E-2</v>
      </c>
    </row>
    <row r="54" spans="1:24" x14ac:dyDescent="0.2">
      <c r="A54" s="5">
        <v>27060</v>
      </c>
      <c r="B54" s="8">
        <f>+'Simulation and  VaR'!B67/'Simulation and  VaR'!B66-1</f>
        <v>-0.15807624205935378</v>
      </c>
      <c r="C54" s="8">
        <f>+'Simulation and  VaR'!C67/'Simulation and  VaR'!C66-1</f>
        <v>3.3670033670034627E-3</v>
      </c>
      <c r="D54" s="8">
        <f>+'Simulation and  VaR'!D67/'Simulation and  VaR'!D66-1</f>
        <v>-8.2644628099173278E-3</v>
      </c>
      <c r="E54" s="8">
        <f>+'Simulation and  VaR'!E67/'Simulation and  VaR'!E66-1</f>
        <v>-6.5963060686017316E-3</v>
      </c>
      <c r="F54" s="8">
        <f>+'Simulation and  VaR'!F67/'Simulation and  VaR'!F66-1</f>
        <v>-1.4066496163682829E-2</v>
      </c>
      <c r="G54" s="8">
        <f>+'Simulation and  VaR'!G67/'Simulation and  VaR'!G66-1</f>
        <v>-1.7878426698450522E-2</v>
      </c>
      <c r="H54" s="8">
        <f>+'Simulation and  VaR'!H67/'Simulation and  VaR'!H66-1</f>
        <v>1.9517457826598639E-2</v>
      </c>
      <c r="I54" s="8">
        <f>+'Simulation and  VaR'!I67/'Simulation and  VaR'!I66-1</f>
        <v>6.0835629017447435E-2</v>
      </c>
      <c r="J54" s="8">
        <f>+'Simulation and  VaR'!J67/'Simulation and  VaR'!J66-1</f>
        <v>0</v>
      </c>
      <c r="K54" s="8">
        <f>+'Simulation and  VaR'!K67/'Simulation and  VaR'!K66-1</f>
        <v>3.313948856846971E-2</v>
      </c>
      <c r="L54" s="8">
        <f>+'Simulation and  VaR'!L67/'Simulation and  VaR'!L66-1</f>
        <v>-2.953013321380582E-2</v>
      </c>
      <c r="N54" s="26">
        <f t="shared" si="0"/>
        <v>-0.16184040851684628</v>
      </c>
      <c r="O54" s="26">
        <f t="shared" si="1"/>
        <v>1.5496166478165523E-3</v>
      </c>
      <c r="P54" s="26">
        <f t="shared" si="2"/>
        <v>-9.8781389790016348E-3</v>
      </c>
      <c r="Q54" s="26">
        <f t="shared" si="3"/>
        <v>-8.0573463558057772E-3</v>
      </c>
      <c r="R54" s="26">
        <f t="shared" si="4"/>
        <v>-1.5438407330130877E-2</v>
      </c>
      <c r="S54" s="26">
        <f t="shared" si="5"/>
        <v>-1.9236872507378724E-2</v>
      </c>
      <c r="T54" s="26">
        <f t="shared" si="6"/>
        <v>1.4174077781538234E-2</v>
      </c>
      <c r="U54" s="26">
        <f t="shared" si="7"/>
        <v>4.8433862888410055E-2</v>
      </c>
      <c r="V54" s="26">
        <f t="shared" si="8"/>
        <v>-1.0229205971642284E-2</v>
      </c>
      <c r="W54" s="26">
        <f t="shared" si="9"/>
        <v>3.4706403850341128E-2</v>
      </c>
      <c r="X54" s="26">
        <f t="shared" si="10"/>
        <v>-2.6005898100050114E-2</v>
      </c>
    </row>
    <row r="55" spans="1:24" x14ac:dyDescent="0.2">
      <c r="A55" s="5">
        <v>27088</v>
      </c>
      <c r="B55" s="8">
        <f>+'Simulation and  VaR'!B68/'Simulation and  VaR'!B67-1</f>
        <v>-5.3533840142821476E-2</v>
      </c>
      <c r="C55" s="8">
        <f>+'Simulation and  VaR'!C68/'Simulation and  VaR'!C67-1</f>
        <v>2.1812080536912637E-2</v>
      </c>
      <c r="D55" s="8">
        <f>+'Simulation and  VaR'!D68/'Simulation and  VaR'!D67-1</f>
        <v>1.1111111111111072E-2</v>
      </c>
      <c r="E55" s="8">
        <f>+'Simulation and  VaR'!E68/'Simulation and  VaR'!E67-1</f>
        <v>0</v>
      </c>
      <c r="F55" s="8">
        <f>+'Simulation and  VaR'!F68/'Simulation and  VaR'!F67-1</f>
        <v>0</v>
      </c>
      <c r="G55" s="8">
        <f>+'Simulation and  VaR'!G68/'Simulation and  VaR'!G67-1</f>
        <v>0</v>
      </c>
      <c r="H55" s="8">
        <f>+'Simulation and  VaR'!H68/'Simulation and  VaR'!H67-1</f>
        <v>2.5300625300625157E-2</v>
      </c>
      <c r="I55" s="8">
        <f>+'Simulation and  VaR'!I68/'Simulation and  VaR'!I67-1</f>
        <v>5.2802423717809965E-2</v>
      </c>
      <c r="J55" s="8">
        <f>+'Simulation and  VaR'!J68/'Simulation and  VaR'!J67-1</f>
        <v>0</v>
      </c>
      <c r="K55" s="8">
        <f>+'Simulation and  VaR'!K68/'Simulation and  VaR'!K67-1</f>
        <v>4.703523787493058E-3</v>
      </c>
      <c r="L55" s="8">
        <f>+'Simulation and  VaR'!L68/'Simulation and  VaR'!L67-1</f>
        <v>-2.3054383874810958E-2</v>
      </c>
      <c r="N55" s="26">
        <f t="shared" si="0"/>
        <v>-5.7298006600313964E-2</v>
      </c>
      <c r="O55" s="26">
        <f t="shared" si="1"/>
        <v>1.9994693817725728E-2</v>
      </c>
      <c r="P55" s="26">
        <f t="shared" si="2"/>
        <v>9.4974349420267647E-3</v>
      </c>
      <c r="Q55" s="26">
        <f t="shared" si="3"/>
        <v>-1.461040287204046E-3</v>
      </c>
      <c r="R55" s="26">
        <f t="shared" si="4"/>
        <v>-1.3719111664480485E-3</v>
      </c>
      <c r="S55" s="26">
        <f t="shared" si="5"/>
        <v>-1.3584458089282024E-3</v>
      </c>
      <c r="T55" s="26">
        <f t="shared" si="6"/>
        <v>1.9957245255564752E-2</v>
      </c>
      <c r="U55" s="26">
        <f t="shared" si="7"/>
        <v>4.0400657588772586E-2</v>
      </c>
      <c r="V55" s="26">
        <f t="shared" si="8"/>
        <v>-1.0229205971642284E-2</v>
      </c>
      <c r="W55" s="26">
        <f t="shared" si="9"/>
        <v>6.2704390693644725E-3</v>
      </c>
      <c r="X55" s="26">
        <f t="shared" si="10"/>
        <v>-1.9530148761055251E-2</v>
      </c>
    </row>
    <row r="56" spans="1:24" x14ac:dyDescent="0.2">
      <c r="A56" s="5">
        <v>27119</v>
      </c>
      <c r="B56" s="8">
        <f>+'Simulation and  VaR'!B69/'Simulation and  VaR'!B68-1</f>
        <v>0.1666918573171654</v>
      </c>
      <c r="C56" s="8">
        <f>+'Simulation and  VaR'!C69/'Simulation and  VaR'!C68-1</f>
        <v>-1.6420361247947435E-3</v>
      </c>
      <c r="D56" s="8">
        <f>+'Simulation and  VaR'!D69/'Simulation and  VaR'!D68-1</f>
        <v>-4.1208791208789952E-3</v>
      </c>
      <c r="E56" s="8">
        <f>+'Simulation and  VaR'!E69/'Simulation and  VaR'!E68-1</f>
        <v>1.3280212483399723E-3</v>
      </c>
      <c r="F56" s="8">
        <f>+'Simulation and  VaR'!F69/'Simulation and  VaR'!F68-1</f>
        <v>-5.188067444876765E-3</v>
      </c>
      <c r="G56" s="8">
        <f>+'Simulation and  VaR'!G69/'Simulation and  VaR'!G68-1</f>
        <v>1.2135922330096527E-3</v>
      </c>
      <c r="H56" s="8">
        <f>+'Simulation and  VaR'!H69/'Simulation and  VaR'!H68-1</f>
        <v>5.9110527303434246E-3</v>
      </c>
      <c r="I56" s="8">
        <f>+'Simulation and  VaR'!I69/'Simulation and  VaR'!I68-1</f>
        <v>-4.9331963001028045E-3</v>
      </c>
      <c r="J56" s="8">
        <f>+'Simulation and  VaR'!J69/'Simulation and  VaR'!J68-1</f>
        <v>0</v>
      </c>
      <c r="K56" s="8">
        <f>+'Simulation and  VaR'!K69/'Simulation and  VaR'!K68-1</f>
        <v>3.9907904834997066E-3</v>
      </c>
      <c r="L56" s="8">
        <f>+'Simulation and  VaR'!L69/'Simulation and  VaR'!L68-1</f>
        <v>3.032200652582473E-3</v>
      </c>
      <c r="N56" s="26">
        <f t="shared" si="0"/>
        <v>0.1629276908596729</v>
      </c>
      <c r="O56" s="26">
        <f t="shared" si="1"/>
        <v>-3.4594228439816539E-3</v>
      </c>
      <c r="P56" s="26">
        <f t="shared" si="2"/>
        <v>-5.7345552899633022E-3</v>
      </c>
      <c r="Q56" s="26">
        <f t="shared" si="3"/>
        <v>-1.330190388640737E-4</v>
      </c>
      <c r="R56" s="26">
        <f t="shared" si="4"/>
        <v>-6.559978611324813E-3</v>
      </c>
      <c r="S56" s="26">
        <f t="shared" si="5"/>
        <v>-1.4485357591854974E-4</v>
      </c>
      <c r="T56" s="26">
        <f t="shared" si="6"/>
        <v>5.6767268528301953E-4</v>
      </c>
      <c r="U56" s="26">
        <f t="shared" si="7"/>
        <v>-1.7334962429140184E-2</v>
      </c>
      <c r="V56" s="26">
        <f t="shared" si="8"/>
        <v>-1.0229205971642284E-2</v>
      </c>
      <c r="W56" s="26">
        <f t="shared" si="9"/>
        <v>5.5577057653711211E-3</v>
      </c>
      <c r="X56" s="26">
        <f t="shared" si="10"/>
        <v>6.5564357663381798E-3</v>
      </c>
    </row>
    <row r="57" spans="1:24" x14ac:dyDescent="0.2">
      <c r="A57" s="5">
        <v>27149</v>
      </c>
      <c r="B57" s="8">
        <f>+'Simulation and  VaR'!B70/'Simulation and  VaR'!B69-1</f>
        <v>-5.3985503434353932E-3</v>
      </c>
      <c r="C57" s="8">
        <f>+'Simulation and  VaR'!C70/'Simulation and  VaR'!C69-1</f>
        <v>1.9736842105263275E-2</v>
      </c>
      <c r="D57" s="8">
        <f>+'Simulation and  VaR'!D70/'Simulation and  VaR'!D69-1</f>
        <v>8.2758620689653561E-3</v>
      </c>
      <c r="E57" s="8">
        <f>+'Simulation and  VaR'!E70/'Simulation and  VaR'!E69-1</f>
        <v>5.3050397877985045E-3</v>
      </c>
      <c r="F57" s="8">
        <f>+'Simulation and  VaR'!F70/'Simulation and  VaR'!F69-1</f>
        <v>1.0430247718383301E-2</v>
      </c>
      <c r="G57" s="8">
        <f>+'Simulation and  VaR'!G70/'Simulation and  VaR'!G69-1</f>
        <v>0</v>
      </c>
      <c r="H57" s="8">
        <f>+'Simulation and  VaR'!H70/'Simulation and  VaR'!H69-1</f>
        <v>4.3839194105026458E-3</v>
      </c>
      <c r="I57" s="8">
        <f>+'Simulation and  VaR'!I70/'Simulation and  VaR'!I69-1</f>
        <v>1.8591200165255062E-2</v>
      </c>
      <c r="J57" s="8">
        <f>+'Simulation and  VaR'!J70/'Simulation and  VaR'!J69-1</f>
        <v>0</v>
      </c>
      <c r="K57" s="8">
        <f>+'Simulation and  VaR'!K70/'Simulation and  VaR'!K69-1</f>
        <v>-2.0256841461548936E-3</v>
      </c>
      <c r="L57" s="8">
        <f>+'Simulation and  VaR'!L70/'Simulation and  VaR'!L69-1</f>
        <v>1.84010777774124E-3</v>
      </c>
      <c r="N57" s="26">
        <f t="shared" si="0"/>
        <v>-9.1627168009278826E-3</v>
      </c>
      <c r="O57" s="26">
        <f t="shared" si="1"/>
        <v>1.7919455386076366E-2</v>
      </c>
      <c r="P57" s="26">
        <f t="shared" si="2"/>
        <v>6.6621858998810492E-3</v>
      </c>
      <c r="Q57" s="26">
        <f t="shared" si="3"/>
        <v>3.8439995005944585E-3</v>
      </c>
      <c r="R57" s="26">
        <f t="shared" si="4"/>
        <v>9.0583365519352529E-3</v>
      </c>
      <c r="S57" s="26">
        <f t="shared" si="5"/>
        <v>-1.3584458089282024E-3</v>
      </c>
      <c r="T57" s="26">
        <f t="shared" si="6"/>
        <v>-9.5946063455775929E-4</v>
      </c>
      <c r="U57" s="26">
        <f t="shared" si="7"/>
        <v>6.1894340362176822E-3</v>
      </c>
      <c r="V57" s="26">
        <f t="shared" si="8"/>
        <v>-1.0229205971642284E-2</v>
      </c>
      <c r="W57" s="26">
        <f t="shared" si="9"/>
        <v>-4.5876886428347901E-4</v>
      </c>
      <c r="X57" s="26">
        <f t="shared" si="10"/>
        <v>5.3643428914969468E-3</v>
      </c>
    </row>
    <row r="58" spans="1:24" x14ac:dyDescent="0.2">
      <c r="A58" s="5">
        <v>27180</v>
      </c>
      <c r="B58" s="8">
        <f>+'Simulation and  VaR'!B71/'Simulation and  VaR'!B70-1</f>
        <v>-5.4272988969504832E-3</v>
      </c>
      <c r="C58" s="8">
        <f>+'Simulation and  VaR'!C71/'Simulation and  VaR'!C70-1</f>
        <v>-9.6774193548387899E-3</v>
      </c>
      <c r="D58" s="8">
        <f>+'Simulation and  VaR'!D71/'Simulation and  VaR'!D70-1</f>
        <v>0</v>
      </c>
      <c r="E58" s="8">
        <f>+'Simulation and  VaR'!E71/'Simulation and  VaR'!E70-1</f>
        <v>-1.3192612137203907E-3</v>
      </c>
      <c r="F58" s="8">
        <f>+'Simulation and  VaR'!F71/'Simulation and  VaR'!F70-1</f>
        <v>1.290322580645098E-3</v>
      </c>
      <c r="G58" s="8">
        <f>+'Simulation and  VaR'!G71/'Simulation and  VaR'!G70-1</f>
        <v>-1.2121212121212199E-3</v>
      </c>
      <c r="H58" s="8">
        <f>+'Simulation and  VaR'!H71/'Simulation and  VaR'!H70-1</f>
        <v>1.5601783060921193E-2</v>
      </c>
      <c r="I58" s="8">
        <f>+'Simulation and  VaR'!I71/'Simulation and  VaR'!I70-1</f>
        <v>0.2048266071790712</v>
      </c>
      <c r="J58" s="8">
        <f>+'Simulation and  VaR'!J71/'Simulation and  VaR'!J70-1</f>
        <v>0</v>
      </c>
      <c r="K58" s="8">
        <f>+'Simulation and  VaR'!K71/'Simulation and  VaR'!K70-1</f>
        <v>7.6596070621581802E-4</v>
      </c>
      <c r="L58" s="8">
        <f>+'Simulation and  VaR'!L71/'Simulation and  VaR'!L70-1</f>
        <v>-6.2317557151758685E-4</v>
      </c>
      <c r="N58" s="26">
        <f t="shared" si="0"/>
        <v>-9.1914653544429726E-3</v>
      </c>
      <c r="O58" s="26">
        <f t="shared" si="1"/>
        <v>-1.14948060740257E-2</v>
      </c>
      <c r="P58" s="26">
        <f t="shared" si="2"/>
        <v>-1.6136761690843065E-3</v>
      </c>
      <c r="Q58" s="26">
        <f t="shared" si="3"/>
        <v>-2.7803015009244367E-3</v>
      </c>
      <c r="R58" s="26">
        <f t="shared" si="4"/>
        <v>-8.1588585802950479E-5</v>
      </c>
      <c r="S58" s="26">
        <f t="shared" si="5"/>
        <v>-2.5705670210494224E-3</v>
      </c>
      <c r="T58" s="26">
        <f t="shared" si="6"/>
        <v>1.0258403015860788E-2</v>
      </c>
      <c r="U58" s="26">
        <f t="shared" si="7"/>
        <v>0.19242484105003382</v>
      </c>
      <c r="V58" s="26">
        <f t="shared" si="8"/>
        <v>-1.0229205971642284E-2</v>
      </c>
      <c r="W58" s="26">
        <f t="shared" si="9"/>
        <v>2.3328759880872326E-3</v>
      </c>
      <c r="X58" s="26">
        <f t="shared" si="10"/>
        <v>2.9010595422381195E-3</v>
      </c>
    </row>
    <row r="59" spans="1:24" x14ac:dyDescent="0.2">
      <c r="A59" s="5">
        <v>27210</v>
      </c>
      <c r="B59" s="8">
        <f>+'Simulation and  VaR'!B72/'Simulation and  VaR'!B71-1</f>
        <v>6.0056716714089298E-2</v>
      </c>
      <c r="C59" s="8">
        <f>+'Simulation and  VaR'!C72/'Simulation and  VaR'!C71-1</f>
        <v>-3.2573289902279035E-3</v>
      </c>
      <c r="D59" s="8">
        <f>+'Simulation and  VaR'!D72/'Simulation and  VaR'!D71-1</f>
        <v>-9.5759233926128173E-3</v>
      </c>
      <c r="E59" s="8">
        <f>+'Simulation and  VaR'!E72/'Simulation and  VaR'!E71-1</f>
        <v>-6.6050198150594541E-3</v>
      </c>
      <c r="F59" s="8">
        <f>+'Simulation and  VaR'!F72/'Simulation and  VaR'!F71-1</f>
        <v>-7.7319587628865705E-3</v>
      </c>
      <c r="G59" s="8">
        <f>+'Simulation and  VaR'!G72/'Simulation and  VaR'!G71-1</f>
        <v>-3.6407766990292911E-3</v>
      </c>
      <c r="H59" s="8">
        <f>+'Simulation and  VaR'!H72/'Simulation and  VaR'!H71-1</f>
        <v>-2.0208485735186521E-2</v>
      </c>
      <c r="I59" s="8">
        <f>+'Simulation and  VaR'!I72/'Simulation and  VaR'!I71-1</f>
        <v>7.7428042417101661E-2</v>
      </c>
      <c r="J59" s="8">
        <f>+'Simulation and  VaR'!J72/'Simulation and  VaR'!J71-1</f>
        <v>0</v>
      </c>
      <c r="K59" s="8">
        <f>+'Simulation and  VaR'!K72/'Simulation and  VaR'!K71-1</f>
        <v>-6.5822203513068889E-2</v>
      </c>
      <c r="L59" s="8">
        <f>+'Simulation and  VaR'!L72/'Simulation and  VaR'!L71-1</f>
        <v>-1.2340006563833272E-2</v>
      </c>
      <c r="N59" s="26">
        <f t="shared" si="0"/>
        <v>5.629255025659681E-2</v>
      </c>
      <c r="O59" s="26">
        <f t="shared" si="1"/>
        <v>-5.0747157094148138E-3</v>
      </c>
      <c r="P59" s="26">
        <f t="shared" si="2"/>
        <v>-1.1189599561697124E-2</v>
      </c>
      <c r="Q59" s="26">
        <f t="shared" si="3"/>
        <v>-8.0660601022634996E-3</v>
      </c>
      <c r="R59" s="26">
        <f t="shared" si="4"/>
        <v>-9.1038699293346185E-3</v>
      </c>
      <c r="S59" s="26">
        <f t="shared" si="5"/>
        <v>-4.9992225079574931E-3</v>
      </c>
      <c r="T59" s="26">
        <f t="shared" si="6"/>
        <v>-2.5551865780246926E-2</v>
      </c>
      <c r="U59" s="26">
        <f t="shared" si="7"/>
        <v>6.5026276288064289E-2</v>
      </c>
      <c r="V59" s="26">
        <f t="shared" si="8"/>
        <v>-1.0229205971642284E-2</v>
      </c>
      <c r="W59" s="26">
        <f t="shared" si="9"/>
        <v>-6.4255288231197472E-2</v>
      </c>
      <c r="X59" s="26">
        <f t="shared" si="10"/>
        <v>-8.8157714500775655E-3</v>
      </c>
    </row>
    <row r="60" spans="1:24" x14ac:dyDescent="0.2">
      <c r="A60" s="5">
        <v>27241</v>
      </c>
      <c r="B60" s="8">
        <f>+'Simulation and  VaR'!B73/'Simulation and  VaR'!B72-1</f>
        <v>1.8039700425640737E-2</v>
      </c>
      <c r="C60" s="8">
        <f>+'Simulation and  VaR'!C73/'Simulation and  VaR'!C72-1</f>
        <v>0</v>
      </c>
      <c r="D60" s="8">
        <f>+'Simulation and  VaR'!D73/'Simulation and  VaR'!D72-1</f>
        <v>-2.7624309392265678E-3</v>
      </c>
      <c r="E60" s="8">
        <f>+'Simulation and  VaR'!E73/'Simulation and  VaR'!E72-1</f>
        <v>-1.3297872340425343E-3</v>
      </c>
      <c r="F60" s="8">
        <f>+'Simulation and  VaR'!F73/'Simulation and  VaR'!F72-1</f>
        <v>2.5974025974024872E-3</v>
      </c>
      <c r="G60" s="8">
        <f>+'Simulation and  VaR'!G73/'Simulation and  VaR'!G72-1</f>
        <v>3.6540803897686658E-3</v>
      </c>
      <c r="H60" s="8">
        <f>+'Simulation and  VaR'!H73/'Simulation and  VaR'!H72-1</f>
        <v>2.3331777881474558E-3</v>
      </c>
      <c r="I60" s="8">
        <f>+'Simulation and  VaR'!I73/'Simulation and  VaR'!I72-1</f>
        <v>3.9056397437900348E-2</v>
      </c>
      <c r="J60" s="8">
        <f>+'Simulation and  VaR'!J73/'Simulation and  VaR'!J72-1</f>
        <v>0</v>
      </c>
      <c r="K60" s="8">
        <f>+'Simulation and  VaR'!K73/'Simulation and  VaR'!K72-1</f>
        <v>3.6049322026954211E-3</v>
      </c>
      <c r="L60" s="8">
        <f>+'Simulation and  VaR'!L73/'Simulation and  VaR'!L72-1</f>
        <v>1.5285438957930442E-3</v>
      </c>
      <c r="N60" s="26">
        <f t="shared" si="0"/>
        <v>1.4275533968148247E-2</v>
      </c>
      <c r="O60" s="26">
        <f t="shared" si="1"/>
        <v>-1.8173867191869104E-3</v>
      </c>
      <c r="P60" s="26">
        <f t="shared" si="2"/>
        <v>-4.3761071083108748E-3</v>
      </c>
      <c r="Q60" s="26">
        <f t="shared" si="3"/>
        <v>-2.7908275212465803E-3</v>
      </c>
      <c r="R60" s="26">
        <f t="shared" si="4"/>
        <v>1.2254914309544388E-3</v>
      </c>
      <c r="S60" s="26">
        <f t="shared" si="5"/>
        <v>2.2956345808404634E-3</v>
      </c>
      <c r="T60" s="26">
        <f t="shared" si="6"/>
        <v>-3.0102022569129493E-3</v>
      </c>
      <c r="U60" s="26">
        <f t="shared" si="7"/>
        <v>2.6654631308862968E-2</v>
      </c>
      <c r="V60" s="26">
        <f t="shared" si="8"/>
        <v>-1.0229205971642284E-2</v>
      </c>
      <c r="W60" s="26">
        <f t="shared" si="9"/>
        <v>5.1718474845668357E-3</v>
      </c>
      <c r="X60" s="26">
        <f t="shared" si="10"/>
        <v>5.052779009548751E-3</v>
      </c>
    </row>
    <row r="61" spans="1:24" x14ac:dyDescent="0.2">
      <c r="A61" s="5">
        <v>27272</v>
      </c>
      <c r="B61" s="8">
        <f>+'Simulation and  VaR'!B74/'Simulation and  VaR'!B73-1</f>
        <v>1.0128579437861163E-2</v>
      </c>
      <c r="C61" s="8">
        <f>+'Simulation and  VaR'!C74/'Simulation and  VaR'!C73-1</f>
        <v>1.6339869281045694E-2</v>
      </c>
      <c r="D61" s="8">
        <f>+'Simulation and  VaR'!D74/'Simulation and  VaR'!D73-1</f>
        <v>-2.7700831024930483E-3</v>
      </c>
      <c r="E61" s="8">
        <f>+'Simulation and  VaR'!E74/'Simulation and  VaR'!E73-1</f>
        <v>-9.320905459387574E-3</v>
      </c>
      <c r="F61" s="8">
        <f>+'Simulation and  VaR'!F74/'Simulation and  VaR'!F73-1</f>
        <v>-9.0673575129534001E-3</v>
      </c>
      <c r="G61" s="8">
        <f>+'Simulation and  VaR'!G74/'Simulation and  VaR'!G73-1</f>
        <v>-4.8543689320389438E-3</v>
      </c>
      <c r="H61" s="8">
        <f>+'Simulation and  VaR'!H74/'Simulation and  VaR'!H73-1</f>
        <v>3.4450651769087459E-2</v>
      </c>
      <c r="I61" s="8">
        <f>+'Simulation and  VaR'!I74/'Simulation and  VaR'!I73-1</f>
        <v>5.2623665614193182E-3</v>
      </c>
      <c r="J61" s="8">
        <f>+'Simulation and  VaR'!J74/'Simulation and  VaR'!J73-1</f>
        <v>0</v>
      </c>
      <c r="K61" s="8">
        <f>+'Simulation and  VaR'!K74/'Simulation and  VaR'!K73-1</f>
        <v>-6.1226988856677433E-4</v>
      </c>
      <c r="L61" s="8">
        <f>+'Simulation and  VaR'!L74/'Simulation and  VaR'!L73-1</f>
        <v>-9.2899800928991638E-4</v>
      </c>
      <c r="N61" s="26">
        <f t="shared" si="0"/>
        <v>6.3644129803686732E-3</v>
      </c>
      <c r="O61" s="26">
        <f t="shared" si="1"/>
        <v>1.4522482561858783E-2</v>
      </c>
      <c r="P61" s="26">
        <f t="shared" si="2"/>
        <v>-4.3837592715773553E-3</v>
      </c>
      <c r="Q61" s="26">
        <f t="shared" si="3"/>
        <v>-1.078194574659162E-2</v>
      </c>
      <c r="R61" s="26">
        <f t="shared" si="4"/>
        <v>-1.0439268679401448E-2</v>
      </c>
      <c r="S61" s="26">
        <f t="shared" si="5"/>
        <v>-6.2128147409671458E-3</v>
      </c>
      <c r="T61" s="26">
        <f t="shared" si="6"/>
        <v>2.9107271724027054E-2</v>
      </c>
      <c r="U61" s="26">
        <f t="shared" si="7"/>
        <v>-7.1393995676180613E-3</v>
      </c>
      <c r="V61" s="26">
        <f t="shared" si="8"/>
        <v>-1.0229205971642284E-2</v>
      </c>
      <c r="W61" s="26">
        <f t="shared" si="9"/>
        <v>9.5464539330464022E-4</v>
      </c>
      <c r="X61" s="26">
        <f t="shared" si="10"/>
        <v>2.59523710446579E-3</v>
      </c>
    </row>
    <row r="62" spans="1:24" x14ac:dyDescent="0.2">
      <c r="A62" s="5">
        <v>27302</v>
      </c>
      <c r="B62" s="8">
        <f>+'Simulation and  VaR'!B75/'Simulation and  VaR'!B74-1</f>
        <v>0.16071137192702789</v>
      </c>
      <c r="C62" s="8">
        <f>+'Simulation and  VaR'!C75/'Simulation and  VaR'!C74-1</f>
        <v>5.4662379421221763E-2</v>
      </c>
      <c r="D62" s="8">
        <f>+'Simulation and  VaR'!D75/'Simulation and  VaR'!D74-1</f>
        <v>4.1666666666666519E-3</v>
      </c>
      <c r="E62" s="8">
        <f>+'Simulation and  VaR'!E75/'Simulation and  VaR'!E74-1</f>
        <v>-2.6881720430107503E-3</v>
      </c>
      <c r="F62" s="8">
        <f>+'Simulation and  VaR'!F75/'Simulation and  VaR'!F74-1</f>
        <v>0</v>
      </c>
      <c r="G62" s="8">
        <f>+'Simulation and  VaR'!G75/'Simulation and  VaR'!G74-1</f>
        <v>-1.2195121951219523E-2</v>
      </c>
      <c r="H62" s="8">
        <f>+'Simulation and  VaR'!H75/'Simulation and  VaR'!H74-1</f>
        <v>-4.8604860486048951E-3</v>
      </c>
      <c r="I62" s="8">
        <f>+'Simulation and  VaR'!I75/'Simulation and  VaR'!I74-1</f>
        <v>2.8417588991923592E-2</v>
      </c>
      <c r="J62" s="8">
        <f>+'Simulation and  VaR'!J75/'Simulation and  VaR'!J74-1</f>
        <v>0</v>
      </c>
      <c r="K62" s="8">
        <f>+'Simulation and  VaR'!K75/'Simulation and  VaR'!K74-1</f>
        <v>-1.1762783858846659E-2</v>
      </c>
      <c r="L62" s="8">
        <f>+'Simulation and  VaR'!L75/'Simulation and  VaR'!L74-1</f>
        <v>0</v>
      </c>
      <c r="N62" s="26">
        <f t="shared" si="0"/>
        <v>0.15694720546953539</v>
      </c>
      <c r="O62" s="26">
        <f t="shared" si="1"/>
        <v>5.2844992702034854E-2</v>
      </c>
      <c r="P62" s="26">
        <f t="shared" si="2"/>
        <v>2.5529904975823453E-3</v>
      </c>
      <c r="Q62" s="26">
        <f t="shared" si="3"/>
        <v>-4.1492123302147958E-3</v>
      </c>
      <c r="R62" s="26">
        <f t="shared" si="4"/>
        <v>-1.3719111664480485E-3</v>
      </c>
      <c r="S62" s="26">
        <f t="shared" si="5"/>
        <v>-1.3553567760147725E-2</v>
      </c>
      <c r="T62" s="26">
        <f t="shared" si="6"/>
        <v>-1.02038660936653E-2</v>
      </c>
      <c r="U62" s="26">
        <f t="shared" si="7"/>
        <v>1.6015822862886213E-2</v>
      </c>
      <c r="V62" s="26">
        <f t="shared" si="8"/>
        <v>-1.0229205971642284E-2</v>
      </c>
      <c r="W62" s="26">
        <f t="shared" si="9"/>
        <v>-1.0195868576975246E-2</v>
      </c>
      <c r="X62" s="26">
        <f t="shared" si="10"/>
        <v>3.5242351137557064E-3</v>
      </c>
    </row>
    <row r="63" spans="1:24" x14ac:dyDescent="0.2">
      <c r="A63" s="5">
        <v>27333</v>
      </c>
      <c r="B63" s="8">
        <f>+'Simulation and  VaR'!B76/'Simulation and  VaR'!B75-1</f>
        <v>1.7339303464224409E-2</v>
      </c>
      <c r="C63" s="8">
        <f>+'Simulation and  VaR'!C76/'Simulation and  VaR'!C75-1</f>
        <v>-1.0670731707317027E-2</v>
      </c>
      <c r="D63" s="8">
        <f>+'Simulation and  VaR'!D76/'Simulation and  VaR'!D75-1</f>
        <v>-1.3831258644536604E-3</v>
      </c>
      <c r="E63" s="8">
        <f>+'Simulation and  VaR'!E76/'Simulation and  VaR'!E75-1</f>
        <v>5.3908355795149188E-3</v>
      </c>
      <c r="F63" s="8">
        <f>+'Simulation and  VaR'!F76/'Simulation and  VaR'!F75-1</f>
        <v>0</v>
      </c>
      <c r="G63" s="8">
        <f>+'Simulation and  VaR'!G76/'Simulation and  VaR'!G75-1</f>
        <v>-3.7037037037036535E-3</v>
      </c>
      <c r="H63" s="8">
        <f>+'Simulation and  VaR'!H76/'Simulation and  VaR'!H75-1</f>
        <v>9.3162083936324525E-3</v>
      </c>
      <c r="I63" s="8">
        <f>+'Simulation and  VaR'!I76/'Simulation and  VaR'!I75-1</f>
        <v>-5.8173356602675974E-2</v>
      </c>
      <c r="J63" s="8">
        <f>+'Simulation and  VaR'!J76/'Simulation and  VaR'!J75-1</f>
        <v>0</v>
      </c>
      <c r="K63" s="8">
        <f>+'Simulation and  VaR'!K76/'Simulation and  VaR'!K75-1</f>
        <v>-3.2650024797487132E-2</v>
      </c>
      <c r="L63" s="8">
        <f>+'Simulation and  VaR'!L76/'Simulation and  VaR'!L75-1</f>
        <v>0</v>
      </c>
      <c r="N63" s="26">
        <f t="shared" si="0"/>
        <v>1.357513700673192E-2</v>
      </c>
      <c r="O63" s="26">
        <f t="shared" si="1"/>
        <v>-1.2488118426503938E-2</v>
      </c>
      <c r="P63" s="26">
        <f t="shared" si="2"/>
        <v>-2.9968020335379669E-3</v>
      </c>
      <c r="Q63" s="26">
        <f t="shared" si="3"/>
        <v>3.9297952923108732E-3</v>
      </c>
      <c r="R63" s="26">
        <f t="shared" si="4"/>
        <v>-1.3719111664480485E-3</v>
      </c>
      <c r="S63" s="26">
        <f t="shared" si="5"/>
        <v>-5.0621495126318555E-3</v>
      </c>
      <c r="T63" s="26">
        <f t="shared" si="6"/>
        <v>3.9728283485720474E-3</v>
      </c>
      <c r="U63" s="26">
        <f t="shared" si="7"/>
        <v>-7.0575122731713347E-2</v>
      </c>
      <c r="V63" s="26">
        <f t="shared" si="8"/>
        <v>-1.0229205971642284E-2</v>
      </c>
      <c r="W63" s="26">
        <f t="shared" si="9"/>
        <v>-3.1083109515615718E-2</v>
      </c>
      <c r="X63" s="26">
        <f t="shared" si="10"/>
        <v>3.5242351137557064E-3</v>
      </c>
    </row>
    <row r="64" spans="1:24" x14ac:dyDescent="0.2">
      <c r="A64" s="5">
        <v>27363</v>
      </c>
      <c r="B64" s="8">
        <f>+'Simulation and  VaR'!B77/'Simulation and  VaR'!B76-1</f>
        <v>8.5245047161646159E-3</v>
      </c>
      <c r="C64" s="8">
        <f>+'Simulation and  VaR'!C77/'Simulation and  VaR'!C76-1</f>
        <v>-3.0816640986132571E-2</v>
      </c>
      <c r="D64" s="8">
        <f>+'Simulation and  VaR'!D77/'Simulation and  VaR'!D76-1</f>
        <v>-1.2465373961218829E-2</v>
      </c>
      <c r="E64" s="8">
        <f>+'Simulation and  VaR'!E77/'Simulation and  VaR'!E76-1</f>
        <v>-8.0428954423593657E-3</v>
      </c>
      <c r="F64" s="8">
        <f>+'Simulation and  VaR'!F77/'Simulation and  VaR'!F76-1</f>
        <v>-7.8431372549019329E-3</v>
      </c>
      <c r="G64" s="8">
        <f>+'Simulation and  VaR'!G77/'Simulation and  VaR'!G76-1</f>
        <v>-8.6741016109046498E-3</v>
      </c>
      <c r="H64" s="8">
        <f>+'Simulation and  VaR'!H77/'Simulation and  VaR'!H76-1</f>
        <v>4.5613406219195296E-2</v>
      </c>
      <c r="I64" s="8">
        <f>+'Simulation and  VaR'!I77/'Simulation and  VaR'!I76-1</f>
        <v>-1.8529956763434385E-2</v>
      </c>
      <c r="J64" s="8">
        <f>+'Simulation and  VaR'!J77/'Simulation and  VaR'!J76-1</f>
        <v>0</v>
      </c>
      <c r="K64" s="8">
        <f>+'Simulation and  VaR'!K77/'Simulation and  VaR'!K76-1</f>
        <v>4.9987182773647554E-3</v>
      </c>
      <c r="L64" s="8">
        <f>+'Simulation and  VaR'!L77/'Simulation and  VaR'!L76-1</f>
        <v>0</v>
      </c>
      <c r="N64" s="26">
        <f t="shared" si="0"/>
        <v>4.7603382586721265E-3</v>
      </c>
      <c r="O64" s="26">
        <f t="shared" si="1"/>
        <v>-3.2634027705319479E-2</v>
      </c>
      <c r="P64" s="26">
        <f t="shared" si="2"/>
        <v>-1.4079050130303136E-2</v>
      </c>
      <c r="Q64" s="26">
        <f t="shared" si="3"/>
        <v>-9.5039357295634112E-3</v>
      </c>
      <c r="R64" s="26">
        <f t="shared" si="4"/>
        <v>-9.2150484213499809E-3</v>
      </c>
      <c r="S64" s="26">
        <f t="shared" si="5"/>
        <v>-1.0032547419832852E-2</v>
      </c>
      <c r="T64" s="26">
        <f t="shared" si="6"/>
        <v>4.0270026174134887E-2</v>
      </c>
      <c r="U64" s="26">
        <f t="shared" si="7"/>
        <v>-3.0931722892471765E-2</v>
      </c>
      <c r="V64" s="26">
        <f t="shared" si="8"/>
        <v>-1.0229205971642284E-2</v>
      </c>
      <c r="W64" s="26">
        <f t="shared" si="9"/>
        <v>6.5656335592361699E-3</v>
      </c>
      <c r="X64" s="26">
        <f t="shared" si="10"/>
        <v>3.5242351137557064E-3</v>
      </c>
    </row>
    <row r="65" spans="1:24" x14ac:dyDescent="0.2">
      <c r="A65" s="5">
        <v>27394</v>
      </c>
      <c r="B65" s="8">
        <f>+'Simulation and  VaR'!B78/'Simulation and  VaR'!B77-1</f>
        <v>6.1332056784350053E-2</v>
      </c>
      <c r="C65" s="8">
        <f>+'Simulation and  VaR'!C78/'Simulation and  VaR'!C77-1</f>
        <v>1.2718600953895098E-2</v>
      </c>
      <c r="D65" s="8">
        <f>+'Simulation and  VaR'!D78/'Simulation and  VaR'!D77-1</f>
        <v>-5.6100981767180924E-3</v>
      </c>
      <c r="E65" s="8">
        <f>+'Simulation and  VaR'!E78/'Simulation and  VaR'!E77-1</f>
        <v>-4.0540540540540126E-3</v>
      </c>
      <c r="F65" s="8">
        <f>+'Simulation and  VaR'!F78/'Simulation and  VaR'!F77-1</f>
        <v>-1.0540184453227908E-2</v>
      </c>
      <c r="G65" s="8">
        <f>+'Simulation and  VaR'!G78/'Simulation and  VaR'!G77-1</f>
        <v>-7.5000000000000622E-3</v>
      </c>
      <c r="H65" s="8">
        <f>+'Simulation and  VaR'!H78/'Simulation and  VaR'!H77-1</f>
        <v>1.1827219746314732E-2</v>
      </c>
      <c r="I65" s="8">
        <f>+'Simulation and  VaR'!I78/'Simulation and  VaR'!I77-1</f>
        <v>2.2813089993706903E-2</v>
      </c>
      <c r="J65" s="8">
        <f>+'Simulation and  VaR'!J78/'Simulation and  VaR'!J77-1</f>
        <v>0</v>
      </c>
      <c r="K65" s="8">
        <f>+'Simulation and  VaR'!K78/'Simulation and  VaR'!K77-1</f>
        <v>-1.7854865450834811E-3</v>
      </c>
      <c r="L65" s="8">
        <f>+'Simulation and  VaR'!L78/'Simulation and  VaR'!L77-1</f>
        <v>1.8265143464399891E-3</v>
      </c>
      <c r="N65" s="26">
        <f t="shared" si="0"/>
        <v>5.7567890326857565E-2</v>
      </c>
      <c r="O65" s="26">
        <f t="shared" si="1"/>
        <v>1.0901214234708188E-2</v>
      </c>
      <c r="P65" s="26">
        <f t="shared" si="2"/>
        <v>-7.2237743458023994E-3</v>
      </c>
      <c r="Q65" s="26">
        <f t="shared" si="3"/>
        <v>-5.5150943412580582E-3</v>
      </c>
      <c r="R65" s="26">
        <f t="shared" si="4"/>
        <v>-1.1912095619675956E-2</v>
      </c>
      <c r="S65" s="26">
        <f t="shared" si="5"/>
        <v>-8.8584458089282642E-3</v>
      </c>
      <c r="T65" s="26">
        <f t="shared" si="6"/>
        <v>6.4838397012543271E-3</v>
      </c>
      <c r="U65" s="26">
        <f t="shared" si="7"/>
        <v>1.0411323864669524E-2</v>
      </c>
      <c r="V65" s="26">
        <f t="shared" si="8"/>
        <v>-1.0229205971642284E-2</v>
      </c>
      <c r="W65" s="26">
        <f t="shared" si="9"/>
        <v>-2.185712632120666E-4</v>
      </c>
      <c r="X65" s="26">
        <f t="shared" si="10"/>
        <v>5.3507494601956959E-3</v>
      </c>
    </row>
    <row r="66" spans="1:24" x14ac:dyDescent="0.2">
      <c r="A66" s="5">
        <v>27425</v>
      </c>
      <c r="B66" s="8">
        <f>+'Simulation and  VaR'!B79/'Simulation and  VaR'!B78-1</f>
        <v>6.7270163963505381E-2</v>
      </c>
      <c r="C66" s="8">
        <f>+'Simulation and  VaR'!C79/'Simulation and  VaR'!C78-1</f>
        <v>1.6412159262166215E-2</v>
      </c>
      <c r="D66" s="8">
        <f>+'Simulation and  VaR'!D79/'Simulation and  VaR'!D78-1</f>
        <v>9.873060648801113E-3</v>
      </c>
      <c r="E66" s="8">
        <f>+'Simulation and  VaR'!E79/'Simulation and  VaR'!E78-1</f>
        <v>1.3568521031206426E-3</v>
      </c>
      <c r="F66" s="8">
        <f>+'Simulation and  VaR'!F79/'Simulation and  VaR'!F78-1</f>
        <v>3.9946737683089761E-3</v>
      </c>
      <c r="G66" s="8">
        <f>+'Simulation and  VaR'!G79/'Simulation and  VaR'!G78-1</f>
        <v>-3.7783375314860423E-3</v>
      </c>
      <c r="H66" s="8">
        <f>+'Simulation and  VaR'!H79/'Simulation and  VaR'!H78-1</f>
        <v>-1.710994409622224E-2</v>
      </c>
      <c r="I66" s="8">
        <f>+'Simulation and  VaR'!I79/'Simulation and  VaR'!I78-1</f>
        <v>5.8452545762190278E-2</v>
      </c>
      <c r="J66" s="8">
        <f>+'Simulation and  VaR'!J79/'Simulation and  VaR'!J78-1</f>
        <v>0</v>
      </c>
      <c r="K66" s="8">
        <f>+'Simulation and  VaR'!K79/'Simulation and  VaR'!K78-1</f>
        <v>1.4352029300285229E-2</v>
      </c>
      <c r="L66" s="8">
        <f>+'Simulation and  VaR'!L79/'Simulation and  VaR'!L78-1</f>
        <v>-8.9501773461075906E-4</v>
      </c>
      <c r="N66" s="26">
        <f t="shared" si="0"/>
        <v>6.3505997506012893E-2</v>
      </c>
      <c r="O66" s="26">
        <f t="shared" si="1"/>
        <v>1.4594772542979305E-2</v>
      </c>
      <c r="P66" s="26">
        <f t="shared" si="2"/>
        <v>8.259384479716806E-3</v>
      </c>
      <c r="Q66" s="26">
        <f t="shared" si="3"/>
        <v>-1.0418818408340332E-4</v>
      </c>
      <c r="R66" s="26">
        <f t="shared" si="4"/>
        <v>2.6227626018609277E-3</v>
      </c>
      <c r="S66" s="26">
        <f t="shared" si="5"/>
        <v>-5.1367833404142443E-3</v>
      </c>
      <c r="T66" s="26">
        <f t="shared" si="6"/>
        <v>-2.2453324141282646E-2</v>
      </c>
      <c r="U66" s="26">
        <f t="shared" si="7"/>
        <v>4.6050779633152898E-2</v>
      </c>
      <c r="V66" s="26">
        <f t="shared" si="8"/>
        <v>-1.0229205971642284E-2</v>
      </c>
      <c r="W66" s="26">
        <f t="shared" si="9"/>
        <v>1.5918944582156643E-2</v>
      </c>
      <c r="X66" s="26">
        <f t="shared" si="10"/>
        <v>2.6292173791449473E-3</v>
      </c>
    </row>
    <row r="67" spans="1:24" x14ac:dyDescent="0.2">
      <c r="A67" s="5">
        <v>27453</v>
      </c>
      <c r="B67" s="8">
        <f>+'Simulation and  VaR'!B80/'Simulation and  VaR'!B79-1</f>
        <v>3.5877257860624567E-2</v>
      </c>
      <c r="C67" s="8">
        <f>+'Simulation and  VaR'!C80/'Simulation and  VaR'!C79-1</f>
        <v>2.6412680566037849E-2</v>
      </c>
      <c r="D67" s="8">
        <f>+'Simulation and  VaR'!D80/'Simulation and  VaR'!D79-1</f>
        <v>9.7765363128490268E-3</v>
      </c>
      <c r="E67" s="8">
        <f>+'Simulation and  VaR'!E80/'Simulation and  VaR'!E79-1</f>
        <v>1.3550135501354976E-2</v>
      </c>
      <c r="F67" s="8">
        <f>+'Simulation and  VaR'!F80/'Simulation and  VaR'!F79-1</f>
        <v>9.2838196286471053E-3</v>
      </c>
      <c r="G67" s="8">
        <f>+'Simulation and  VaR'!G80/'Simulation and  VaR'!G79-1</f>
        <v>8.8495575221239076E-3</v>
      </c>
      <c r="H67" s="8">
        <f>+'Simulation and  VaR'!H80/'Simulation and  VaR'!H79-1</f>
        <v>-3.748707342295754E-2</v>
      </c>
      <c r="I67" s="8">
        <f>+'Simulation and  VaR'!I80/'Simulation and  VaR'!I79-1</f>
        <v>0.19183258247347768</v>
      </c>
      <c r="J67" s="8">
        <f>+'Simulation and  VaR'!J80/'Simulation and  VaR'!J79-1</f>
        <v>0</v>
      </c>
      <c r="K67" s="8">
        <f>+'Simulation and  VaR'!K80/'Simulation and  VaR'!K79-1</f>
        <v>4.5469812746662175E-2</v>
      </c>
      <c r="L67" s="8">
        <f>+'Simulation and  VaR'!L80/'Simulation and  VaR'!L79-1</f>
        <v>-0.11851360318513593</v>
      </c>
      <c r="N67" s="26">
        <f t="shared" si="0"/>
        <v>3.211309140313208E-2</v>
      </c>
      <c r="O67" s="26">
        <f t="shared" si="1"/>
        <v>2.4595293846850941E-2</v>
      </c>
      <c r="P67" s="26">
        <f t="shared" si="2"/>
        <v>8.1628601437647198E-3</v>
      </c>
      <c r="Q67" s="26">
        <f t="shared" si="3"/>
        <v>1.2089095214150931E-2</v>
      </c>
      <c r="R67" s="26">
        <f t="shared" si="4"/>
        <v>7.9119084621990573E-3</v>
      </c>
      <c r="S67" s="26">
        <f t="shared" si="5"/>
        <v>7.4911117131957056E-3</v>
      </c>
      <c r="T67" s="26">
        <f t="shared" si="6"/>
        <v>-4.2830453468017948E-2</v>
      </c>
      <c r="U67" s="26">
        <f t="shared" si="7"/>
        <v>0.1794308163444403</v>
      </c>
      <c r="V67" s="26">
        <f t="shared" si="8"/>
        <v>-1.0229205971642284E-2</v>
      </c>
      <c r="W67" s="26">
        <f t="shared" si="9"/>
        <v>4.7036728028533592E-2</v>
      </c>
      <c r="X67" s="26">
        <f t="shared" si="10"/>
        <v>-0.11498936807138023</v>
      </c>
    </row>
    <row r="68" spans="1:24" x14ac:dyDescent="0.2">
      <c r="A68" s="5">
        <v>27484</v>
      </c>
      <c r="B68" s="8">
        <f>+'Simulation and  VaR'!B81/'Simulation and  VaR'!B80-1</f>
        <v>8.9477093426174381E-2</v>
      </c>
      <c r="C68" s="8">
        <f>+'Simulation and  VaR'!C81/'Simulation and  VaR'!C80-1</f>
        <v>1.1065343294022645E-2</v>
      </c>
      <c r="D68" s="8">
        <f>+'Simulation and  VaR'!D81/'Simulation and  VaR'!D80-1</f>
        <v>9.6818810511756226E-3</v>
      </c>
      <c r="E68" s="8">
        <f>+'Simulation and  VaR'!E81/'Simulation and  VaR'!E80-1</f>
        <v>2.673796791443861E-3</v>
      </c>
      <c r="F68" s="8">
        <f>+'Simulation and  VaR'!F81/'Simulation and  VaR'!F80-1</f>
        <v>7.8843626806834877E-3</v>
      </c>
      <c r="G68" s="8">
        <f>+'Simulation and  VaR'!G81/'Simulation and  VaR'!G80-1</f>
        <v>7.5187969924812581E-3</v>
      </c>
      <c r="H68" s="8">
        <f>+'Simulation and  VaR'!H81/'Simulation and  VaR'!H80-1</f>
        <v>-1.4325364849137046E-3</v>
      </c>
      <c r="I68" s="8">
        <f>+'Simulation and  VaR'!I81/'Simulation and  VaR'!I80-1</f>
        <v>0.10669430557249115</v>
      </c>
      <c r="J68" s="8">
        <f>+'Simulation and  VaR'!J81/'Simulation and  VaR'!J80-1</f>
        <v>0</v>
      </c>
      <c r="K68" s="8">
        <f>+'Simulation and  VaR'!K81/'Simulation and  VaR'!K80-1</f>
        <v>-5.8230593148869136E-3</v>
      </c>
      <c r="L68" s="8">
        <f>+'Simulation and  VaR'!L81/'Simulation and  VaR'!L80-1</f>
        <v>1.0915386931644733E-3</v>
      </c>
      <c r="N68" s="26">
        <f t="shared" si="0"/>
        <v>8.5712926968681893E-2</v>
      </c>
      <c r="O68" s="26">
        <f t="shared" si="1"/>
        <v>9.2479565748357345E-3</v>
      </c>
      <c r="P68" s="26">
        <f t="shared" si="2"/>
        <v>8.0682048820913156E-3</v>
      </c>
      <c r="Q68" s="26">
        <f t="shared" si="3"/>
        <v>1.212756504239815E-3</v>
      </c>
      <c r="R68" s="26">
        <f t="shared" si="4"/>
        <v>6.5124515142354397E-3</v>
      </c>
      <c r="S68" s="26">
        <f t="shared" si="5"/>
        <v>6.1603511835530561E-3</v>
      </c>
      <c r="T68" s="26">
        <f t="shared" si="6"/>
        <v>-6.7759165299741096E-3</v>
      </c>
      <c r="U68" s="26">
        <f t="shared" si="7"/>
        <v>9.4292539443453782E-2</v>
      </c>
      <c r="V68" s="26">
        <f t="shared" si="8"/>
        <v>-1.0229205971642284E-2</v>
      </c>
      <c r="W68" s="26">
        <f t="shared" si="9"/>
        <v>-4.2561440330154991E-3</v>
      </c>
      <c r="X68" s="26">
        <f t="shared" si="10"/>
        <v>4.6157738069201801E-3</v>
      </c>
    </row>
    <row r="69" spans="1:24" x14ac:dyDescent="0.2">
      <c r="A69" s="5">
        <v>27514</v>
      </c>
      <c r="B69" s="8">
        <f>+'Simulation and  VaR'!B82/'Simulation and  VaR'!B81-1</f>
        <v>2.8177092930937508E-2</v>
      </c>
      <c r="C69" s="8">
        <f>+'Simulation and  VaR'!C82/'Simulation and  VaR'!C81-1</f>
        <v>-6.0411310919502581E-3</v>
      </c>
      <c r="D69" s="8">
        <f>+'Simulation and  VaR'!D82/'Simulation and  VaR'!D81-1</f>
        <v>-4.109589041095929E-3</v>
      </c>
      <c r="E69" s="8">
        <f>+'Simulation and  VaR'!E82/'Simulation and  VaR'!E81-1</f>
        <v>0</v>
      </c>
      <c r="F69" s="8">
        <f>+'Simulation and  VaR'!F82/'Simulation and  VaR'!F81-1</f>
        <v>-2.6075619295958807E-3</v>
      </c>
      <c r="G69" s="8">
        <f>+'Simulation and  VaR'!G82/'Simulation and  VaR'!G81-1</f>
        <v>7.4626865671643117E-3</v>
      </c>
      <c r="H69" s="8">
        <f>+'Simulation and  VaR'!H82/'Simulation and  VaR'!H81-1</f>
        <v>-4.0796198332287203E-2</v>
      </c>
      <c r="I69" s="8">
        <f>+'Simulation and  VaR'!I82/'Simulation and  VaR'!I81-1</f>
        <v>-5.5090348170994119E-4</v>
      </c>
      <c r="J69" s="8">
        <f>+'Simulation and  VaR'!J82/'Simulation and  VaR'!J81-1</f>
        <v>0</v>
      </c>
      <c r="K69" s="8">
        <f>+'Simulation and  VaR'!K82/'Simulation and  VaR'!K81-1</f>
        <v>5.4532234609792063E-3</v>
      </c>
      <c r="L69" s="8">
        <f>+'Simulation and  VaR'!L82/'Simulation and  VaR'!L81-1</f>
        <v>-1.6167236906418081E-3</v>
      </c>
      <c r="N69" s="26">
        <f t="shared" si="0"/>
        <v>2.4412926473445017E-2</v>
      </c>
      <c r="O69" s="26">
        <f t="shared" si="1"/>
        <v>-7.8585178111371685E-3</v>
      </c>
      <c r="P69" s="26">
        <f t="shared" si="2"/>
        <v>-5.723265210180236E-3</v>
      </c>
      <c r="Q69" s="26">
        <f t="shared" si="3"/>
        <v>-1.461040287204046E-3</v>
      </c>
      <c r="R69" s="26">
        <f t="shared" si="4"/>
        <v>-3.9794730960439288E-3</v>
      </c>
      <c r="S69" s="26">
        <f t="shared" si="5"/>
        <v>6.1042407582361097E-3</v>
      </c>
      <c r="T69" s="26">
        <f t="shared" si="6"/>
        <v>-4.6139578377347612E-2</v>
      </c>
      <c r="U69" s="26">
        <f t="shared" si="7"/>
        <v>-1.2952669610747321E-2</v>
      </c>
      <c r="V69" s="26">
        <f t="shared" si="8"/>
        <v>-1.0229205971642284E-2</v>
      </c>
      <c r="W69" s="26">
        <f t="shared" si="9"/>
        <v>7.0201387428506208E-3</v>
      </c>
      <c r="X69" s="26">
        <f t="shared" si="10"/>
        <v>1.9075114231138983E-3</v>
      </c>
    </row>
    <row r="70" spans="1:24" x14ac:dyDescent="0.2">
      <c r="A70" s="5">
        <v>27545</v>
      </c>
      <c r="B70" s="8">
        <f>+'Simulation and  VaR'!B83/'Simulation and  VaR'!B82-1</f>
        <v>1.5444931333995049E-2</v>
      </c>
      <c r="C70" s="8">
        <f>+'Simulation and  VaR'!C83/'Simulation and  VaR'!C82-1</f>
        <v>2.6768395178558002E-2</v>
      </c>
      <c r="D70" s="8">
        <f>+'Simulation and  VaR'!D83/'Simulation and  VaR'!D82-1</f>
        <v>4.126547455295837E-3</v>
      </c>
      <c r="E70" s="8">
        <f>+'Simulation and  VaR'!E83/'Simulation and  VaR'!E82-1</f>
        <v>0</v>
      </c>
      <c r="F70" s="8">
        <f>+'Simulation and  VaR'!F83/'Simulation and  VaR'!F82-1</f>
        <v>0</v>
      </c>
      <c r="G70" s="8">
        <f>+'Simulation and  VaR'!G83/'Simulation and  VaR'!G82-1</f>
        <v>-3.7037037037036535E-3</v>
      </c>
      <c r="H70" s="8">
        <f>+'Simulation and  VaR'!H83/'Simulation and  VaR'!H82-1</f>
        <v>-1.8882034025051397E-2</v>
      </c>
      <c r="I70" s="8">
        <f>+'Simulation and  VaR'!I83/'Simulation and  VaR'!I82-1</f>
        <v>0.38915224341307453</v>
      </c>
      <c r="J70" s="8">
        <f>+'Simulation and  VaR'!J83/'Simulation and  VaR'!J82-1</f>
        <v>0</v>
      </c>
      <c r="K70" s="8">
        <f>+'Simulation and  VaR'!K83/'Simulation and  VaR'!K82-1</f>
        <v>3.0975051223333772E-2</v>
      </c>
      <c r="L70" s="8">
        <f>+'Simulation and  VaR'!L83/'Simulation and  VaR'!L82-1</f>
        <v>-3.1633652180461658E-3</v>
      </c>
      <c r="N70" s="26">
        <f t="shared" ref="N70:N133" si="11">B70-$B$256</f>
        <v>1.1680764876502559E-2</v>
      </c>
      <c r="O70" s="26">
        <f t="shared" ref="O70:O133" si="12">C70-$C$256</f>
        <v>2.4951008459371093E-2</v>
      </c>
      <c r="P70" s="26">
        <f t="shared" ref="P70:P133" si="13">D70-$D$256</f>
        <v>2.5128712862115305E-3</v>
      </c>
      <c r="Q70" s="26">
        <f t="shared" ref="Q70:Q133" si="14">E70-$E$256</f>
        <v>-1.461040287204046E-3</v>
      </c>
      <c r="R70" s="26">
        <f t="shared" ref="R70:R133" si="15">F70-$F$256</f>
        <v>-1.3719111664480485E-3</v>
      </c>
      <c r="S70" s="26">
        <f t="shared" ref="S70:S133" si="16">G70-$G$256</f>
        <v>-5.0621495126318555E-3</v>
      </c>
      <c r="T70" s="26">
        <f t="shared" ref="T70:T133" si="17">H70-$H$256</f>
        <v>-2.4225414070111802E-2</v>
      </c>
      <c r="U70" s="26">
        <f t="shared" ref="U70:U133" si="18">I70-$I$256</f>
        <v>0.37675047728403716</v>
      </c>
      <c r="V70" s="26">
        <f t="shared" ref="V70:V133" si="19">J70-$J$256</f>
        <v>-1.0229205971642284E-2</v>
      </c>
      <c r="W70" s="26">
        <f t="shared" ref="W70:W133" si="20">K70-$K$256</f>
        <v>3.2541966505205189E-2</v>
      </c>
      <c r="X70" s="26">
        <f t="shared" ref="X70:X133" si="21">L70-$L$256</f>
        <v>3.608698957095406E-4</v>
      </c>
    </row>
    <row r="71" spans="1:24" x14ac:dyDescent="0.2">
      <c r="A71" s="5">
        <v>27575</v>
      </c>
      <c r="B71" s="8">
        <f>+'Simulation and  VaR'!B84/'Simulation and  VaR'!B83-1</f>
        <v>0.13222481853043067</v>
      </c>
      <c r="C71" s="8">
        <f>+'Simulation and  VaR'!C84/'Simulation and  VaR'!C83-1</f>
        <v>7.6892483203785389E-3</v>
      </c>
      <c r="D71" s="8">
        <f>+'Simulation and  VaR'!D84/'Simulation and  VaR'!D83-1</f>
        <v>1.0958904109588996E-2</v>
      </c>
      <c r="E71" s="8">
        <f>+'Simulation and  VaR'!E84/'Simulation and  VaR'!E83-1</f>
        <v>8.0000000000000071E-3</v>
      </c>
      <c r="F71" s="8">
        <f>+'Simulation and  VaR'!F84/'Simulation and  VaR'!F83-1</f>
        <v>9.1503267973855884E-3</v>
      </c>
      <c r="G71" s="8">
        <f>+'Simulation and  VaR'!G84/'Simulation and  VaR'!G83-1</f>
        <v>8.6741016109046498E-3</v>
      </c>
      <c r="H71" s="8">
        <f>+'Simulation and  VaR'!H84/'Simulation and  VaR'!H83-1</f>
        <v>-6.5739329268292845E-3</v>
      </c>
      <c r="I71" s="8">
        <f>+'Simulation and  VaR'!I84/'Simulation and  VaR'!I83-1</f>
        <v>-3.1743512419649234E-2</v>
      </c>
      <c r="J71" s="8">
        <f>+'Simulation and  VaR'!J84/'Simulation and  VaR'!J83-1</f>
        <v>0</v>
      </c>
      <c r="K71" s="8">
        <f>+'Simulation and  VaR'!K84/'Simulation and  VaR'!K83-1</f>
        <v>5.8062504871014831E-3</v>
      </c>
      <c r="L71" s="8">
        <f>+'Simulation and  VaR'!L84/'Simulation and  VaR'!L83-1</f>
        <v>-5.7801284472986936E-3</v>
      </c>
      <c r="N71" s="26">
        <f t="shared" si="11"/>
        <v>0.12846065207293816</v>
      </c>
      <c r="O71" s="26">
        <f t="shared" si="12"/>
        <v>5.8718616011916285E-3</v>
      </c>
      <c r="P71" s="26">
        <f t="shared" si="13"/>
        <v>9.3452279405046891E-3</v>
      </c>
      <c r="Q71" s="26">
        <f t="shared" si="14"/>
        <v>6.5389597127959616E-3</v>
      </c>
      <c r="R71" s="26">
        <f t="shared" si="15"/>
        <v>7.7784156309375404E-3</v>
      </c>
      <c r="S71" s="26">
        <f t="shared" si="16"/>
        <v>7.3156558019764478E-3</v>
      </c>
      <c r="T71" s="26">
        <f t="shared" si="17"/>
        <v>-1.191731297188969E-2</v>
      </c>
      <c r="U71" s="26">
        <f t="shared" si="18"/>
        <v>-4.4145278548686613E-2</v>
      </c>
      <c r="V71" s="26">
        <f t="shared" si="19"/>
        <v>-1.0229205971642284E-2</v>
      </c>
      <c r="W71" s="26">
        <f t="shared" si="20"/>
        <v>7.3731657689728976E-3</v>
      </c>
      <c r="X71" s="26">
        <f t="shared" si="21"/>
        <v>-2.2558933335429872E-3</v>
      </c>
    </row>
    <row r="72" spans="1:24" x14ac:dyDescent="0.2">
      <c r="A72" s="5">
        <v>27606</v>
      </c>
      <c r="B72" s="8">
        <f>+'Simulation and  VaR'!B85/'Simulation and  VaR'!B84-1</f>
        <v>0.11691229232314271</v>
      </c>
      <c r="C72" s="8">
        <f>+'Simulation and  VaR'!C85/'Simulation and  VaR'!C84-1</f>
        <v>3.3422920520983945E-2</v>
      </c>
      <c r="D72" s="8">
        <f>+'Simulation and  VaR'!D85/'Simulation and  VaR'!D84-1</f>
        <v>1.084010840108407E-2</v>
      </c>
      <c r="E72" s="8">
        <f>+'Simulation and  VaR'!E85/'Simulation and  VaR'!E84-1</f>
        <v>1.1904761904761862E-2</v>
      </c>
      <c r="F72" s="8">
        <f>+'Simulation and  VaR'!F85/'Simulation and  VaR'!F84-1</f>
        <v>1.9430051813471572E-2</v>
      </c>
      <c r="G72" s="8">
        <f>+'Simulation and  VaR'!G85/'Simulation and  VaR'!G84-1</f>
        <v>1.3513513513513375E-2</v>
      </c>
      <c r="H72" s="8">
        <f>+'Simulation and  VaR'!H85/'Simulation and  VaR'!H84-1</f>
        <v>3.8266040088232423E-2</v>
      </c>
      <c r="I72" s="8">
        <f>+'Simulation and  VaR'!I85/'Simulation and  VaR'!I84-1</f>
        <v>-5.2454716826489722E-2</v>
      </c>
      <c r="J72" s="8">
        <f>+'Simulation and  VaR'!J85/'Simulation and  VaR'!J84-1</f>
        <v>0</v>
      </c>
      <c r="K72" s="8">
        <f>+'Simulation and  VaR'!K85/'Simulation and  VaR'!K84-1</f>
        <v>-3.1769400643136714E-2</v>
      </c>
      <c r="L72" s="8">
        <f>+'Simulation and  VaR'!L85/'Simulation and  VaR'!L84-1</f>
        <v>1.0639510582513001E-3</v>
      </c>
      <c r="N72" s="26">
        <f t="shared" si="11"/>
        <v>0.11314812586565022</v>
      </c>
      <c r="O72" s="26">
        <f t="shared" si="12"/>
        <v>3.1605533801797037E-2</v>
      </c>
      <c r="P72" s="26">
        <f t="shared" si="13"/>
        <v>9.2264322319997628E-3</v>
      </c>
      <c r="Q72" s="26">
        <f t="shared" si="14"/>
        <v>1.0443721617557817E-2</v>
      </c>
      <c r="R72" s="26">
        <f t="shared" si="15"/>
        <v>1.8058140647023522E-2</v>
      </c>
      <c r="S72" s="26">
        <f t="shared" si="16"/>
        <v>1.2155067704585173E-2</v>
      </c>
      <c r="T72" s="26">
        <f t="shared" si="17"/>
        <v>3.2922660043172014E-2</v>
      </c>
      <c r="U72" s="26">
        <f t="shared" si="18"/>
        <v>-6.4856482955527095E-2</v>
      </c>
      <c r="V72" s="26">
        <f t="shared" si="19"/>
        <v>-1.0229205971642284E-2</v>
      </c>
      <c r="W72" s="26">
        <f t="shared" si="20"/>
        <v>-3.02024853612653E-2</v>
      </c>
      <c r="X72" s="26">
        <f t="shared" si="21"/>
        <v>4.5881861720070069E-3</v>
      </c>
    </row>
    <row r="73" spans="1:24" x14ac:dyDescent="0.2">
      <c r="A73" s="5">
        <v>27637</v>
      </c>
      <c r="B73" s="8">
        <f>+'Simulation and  VaR'!B86/'Simulation and  VaR'!B85-1</f>
        <v>8.4633337846557355E-2</v>
      </c>
      <c r="C73" s="8">
        <f>+'Simulation and  VaR'!C86/'Simulation and  VaR'!C85-1</f>
        <v>3.8346457614848672E-2</v>
      </c>
      <c r="D73" s="8">
        <f>+'Simulation and  VaR'!D86/'Simulation and  VaR'!D85-1</f>
        <v>3.0831099195710365E-2</v>
      </c>
      <c r="E73" s="8">
        <f>+'Simulation and  VaR'!E86/'Simulation and  VaR'!E85-1</f>
        <v>2.6143790849673332E-2</v>
      </c>
      <c r="F73" s="8">
        <f>+'Simulation and  VaR'!F86/'Simulation and  VaR'!F85-1</f>
        <v>3.1766200762388674E-2</v>
      </c>
      <c r="G73" s="8">
        <f>+'Simulation and  VaR'!G86/'Simulation and  VaR'!G85-1</f>
        <v>3.5151515151515156E-2</v>
      </c>
      <c r="H73" s="8">
        <f>+'Simulation and  VaR'!H86/'Simulation and  VaR'!H85-1</f>
        <v>-3.6948087936449325E-2</v>
      </c>
      <c r="I73" s="8">
        <f>+'Simulation and  VaR'!I86/'Simulation and  VaR'!I85-1</f>
        <v>-9.0822593201280166E-2</v>
      </c>
      <c r="J73" s="8">
        <f>+'Simulation and  VaR'!J86/'Simulation and  VaR'!J85-1</f>
        <v>0.2100840336134453</v>
      </c>
      <c r="K73" s="8">
        <f>+'Simulation and  VaR'!K86/'Simulation and  VaR'!K85-1</f>
        <v>-1.6405906126205405E-2</v>
      </c>
      <c r="L73" s="8">
        <f>+'Simulation and  VaR'!L86/'Simulation and  VaR'!L85-1</f>
        <v>7.4017840197380114E-3</v>
      </c>
      <c r="N73" s="26">
        <f t="shared" si="11"/>
        <v>8.0869171389064867E-2</v>
      </c>
      <c r="O73" s="26">
        <f t="shared" si="12"/>
        <v>3.6529070895661764E-2</v>
      </c>
      <c r="P73" s="26">
        <f t="shared" si="13"/>
        <v>2.9217423026626058E-2</v>
      </c>
      <c r="Q73" s="26">
        <f t="shared" si="14"/>
        <v>2.4682750562469286E-2</v>
      </c>
      <c r="R73" s="26">
        <f t="shared" si="15"/>
        <v>3.0394289595940625E-2</v>
      </c>
      <c r="S73" s="26">
        <f t="shared" si="16"/>
        <v>3.3793069342586954E-2</v>
      </c>
      <c r="T73" s="26">
        <f t="shared" si="17"/>
        <v>-4.2291467981509734E-2</v>
      </c>
      <c r="U73" s="26">
        <f t="shared" si="18"/>
        <v>-0.10322435933031754</v>
      </c>
      <c r="V73" s="26">
        <f t="shared" si="19"/>
        <v>0.19985482764180301</v>
      </c>
      <c r="W73" s="26">
        <f t="shared" si="20"/>
        <v>-1.4838990844333991E-2</v>
      </c>
      <c r="X73" s="26">
        <f t="shared" si="21"/>
        <v>1.0926019133493718E-2</v>
      </c>
    </row>
    <row r="74" spans="1:24" x14ac:dyDescent="0.2">
      <c r="A74" s="5">
        <v>27667</v>
      </c>
      <c r="B74" s="8">
        <f>+'Simulation and  VaR'!B87/'Simulation and  VaR'!B86-1</f>
        <v>-4.549717397767572E-2</v>
      </c>
      <c r="C74" s="8">
        <f>+'Simulation and  VaR'!C87/'Simulation and  VaR'!C86-1</f>
        <v>-4.2382401398459169E-2</v>
      </c>
      <c r="D74" s="8">
        <f>+'Simulation and  VaR'!D87/'Simulation and  VaR'!D86-1</f>
        <v>-6.5019505851755532E-3</v>
      </c>
      <c r="E74" s="8">
        <f>+'Simulation and  VaR'!E87/'Simulation and  VaR'!E86-1</f>
        <v>2.5477707006369421E-3</v>
      </c>
      <c r="F74" s="8">
        <f>+'Simulation and  VaR'!F87/'Simulation and  VaR'!F86-1</f>
        <v>0</v>
      </c>
      <c r="G74" s="8">
        <f>+'Simulation and  VaR'!G87/'Simulation and  VaR'!G86-1</f>
        <v>1.1709601873536535E-2</v>
      </c>
      <c r="H74" s="8">
        <f>+'Simulation and  VaR'!H87/'Simulation and  VaR'!H86-1</f>
        <v>4.0092077498561363E-2</v>
      </c>
      <c r="I74" s="8">
        <f>+'Simulation and  VaR'!I87/'Simulation and  VaR'!I86-1</f>
        <v>-6.9926743411663939E-2</v>
      </c>
      <c r="J74" s="8">
        <f>+'Simulation and  VaR'!J87/'Simulation and  VaR'!J86-1</f>
        <v>0</v>
      </c>
      <c r="K74" s="8">
        <f>+'Simulation and  VaR'!K87/'Simulation and  VaR'!K86-1</f>
        <v>-1.8103413205321273E-2</v>
      </c>
      <c r="L74" s="8">
        <f>+'Simulation and  VaR'!L87/'Simulation and  VaR'!L86-1</f>
        <v>7.9125847776961855E-4</v>
      </c>
      <c r="N74" s="26">
        <f t="shared" si="11"/>
        <v>-4.9261340435168208E-2</v>
      </c>
      <c r="O74" s="26">
        <f t="shared" si="12"/>
        <v>-4.4199788117646077E-2</v>
      </c>
      <c r="P74" s="26">
        <f t="shared" si="13"/>
        <v>-8.1156267542598602E-3</v>
      </c>
      <c r="Q74" s="26">
        <f t="shared" si="14"/>
        <v>1.0867304134328962E-3</v>
      </c>
      <c r="R74" s="26">
        <f t="shared" si="15"/>
        <v>-1.3719111664480485E-3</v>
      </c>
      <c r="S74" s="26">
        <f t="shared" si="16"/>
        <v>1.0351156064608333E-2</v>
      </c>
      <c r="T74" s="26">
        <f t="shared" si="17"/>
        <v>3.4748697453500954E-2</v>
      </c>
      <c r="U74" s="26">
        <f t="shared" si="18"/>
        <v>-8.2328509540701311E-2</v>
      </c>
      <c r="V74" s="26">
        <f t="shared" si="19"/>
        <v>-1.0229205971642284E-2</v>
      </c>
      <c r="W74" s="26">
        <f t="shared" si="20"/>
        <v>-1.6536497923449859E-2</v>
      </c>
      <c r="X74" s="26">
        <f t="shared" si="21"/>
        <v>4.3154935915253254E-3</v>
      </c>
    </row>
    <row r="75" spans="1:24" x14ac:dyDescent="0.2">
      <c r="A75" s="5">
        <v>27698</v>
      </c>
      <c r="B75" s="8">
        <f>+'Simulation and  VaR'!B88/'Simulation and  VaR'!B87-1</f>
        <v>-0.13122181296088886</v>
      </c>
      <c r="C75" s="8">
        <f>+'Simulation and  VaR'!C88/'Simulation and  VaR'!C87-1</f>
        <v>-4.1720935663714043E-2</v>
      </c>
      <c r="D75" s="8">
        <f>+'Simulation and  VaR'!D88/'Simulation and  VaR'!D87-1</f>
        <v>-3.9267015706806463E-3</v>
      </c>
      <c r="E75" s="8">
        <f>+'Simulation and  VaR'!E88/'Simulation and  VaR'!E87-1</f>
        <v>-2.5412960609911828E-3</v>
      </c>
      <c r="F75" s="8">
        <f>+'Simulation and  VaR'!F88/'Simulation and  VaR'!F87-1</f>
        <v>-1.6009852216748666E-2</v>
      </c>
      <c r="G75" s="8">
        <f>+'Simulation and  VaR'!G88/'Simulation and  VaR'!G87-1</f>
        <v>-2.5462962962963021E-2</v>
      </c>
      <c r="H75" s="8">
        <f>+'Simulation and  VaR'!H88/'Simulation and  VaR'!H87-1</f>
        <v>-1.2910365178900873E-3</v>
      </c>
      <c r="I75" s="8">
        <f>+'Simulation and  VaR'!I88/'Simulation and  VaR'!I87-1</f>
        <v>2.5572831423894549E-3</v>
      </c>
      <c r="J75" s="8">
        <f>+'Simulation and  VaR'!J88/'Simulation and  VaR'!J87-1</f>
        <v>0</v>
      </c>
      <c r="K75" s="8">
        <f>+'Simulation and  VaR'!K88/'Simulation and  VaR'!K87-1</f>
        <v>1.0357971494862506E-2</v>
      </c>
      <c r="L75" s="8">
        <f>+'Simulation and  VaR'!L88/'Simulation and  VaR'!L87-1</f>
        <v>5.0826399608447925E-3</v>
      </c>
      <c r="N75" s="26">
        <f t="shared" si="11"/>
        <v>-0.13498597941838136</v>
      </c>
      <c r="O75" s="26">
        <f t="shared" si="12"/>
        <v>-4.3538322382900951E-2</v>
      </c>
      <c r="P75" s="26">
        <f t="shared" si="13"/>
        <v>-5.5403777397649533E-3</v>
      </c>
      <c r="Q75" s="26">
        <f t="shared" si="14"/>
        <v>-4.0023363481952283E-3</v>
      </c>
      <c r="R75" s="26">
        <f t="shared" si="15"/>
        <v>-1.7381763383196715E-2</v>
      </c>
      <c r="S75" s="26">
        <f t="shared" si="16"/>
        <v>-2.6821408771891223E-2</v>
      </c>
      <c r="T75" s="26">
        <f t="shared" si="17"/>
        <v>-6.6344165629504924E-3</v>
      </c>
      <c r="U75" s="26">
        <f t="shared" si="18"/>
        <v>-9.8444829866479247E-3</v>
      </c>
      <c r="V75" s="26">
        <f t="shared" si="19"/>
        <v>-1.0229205971642284E-2</v>
      </c>
      <c r="W75" s="26">
        <f t="shared" si="20"/>
        <v>1.1924886776733919E-2</v>
      </c>
      <c r="X75" s="26">
        <f t="shared" si="21"/>
        <v>8.6068750746004993E-3</v>
      </c>
    </row>
    <row r="76" spans="1:24" x14ac:dyDescent="0.2">
      <c r="A76" s="5">
        <v>27728</v>
      </c>
      <c r="B76" s="8">
        <f>+'Simulation and  VaR'!B89/'Simulation and  VaR'!B88-1</f>
        <v>8.6812965803544362E-2</v>
      </c>
      <c r="C76" s="8">
        <f>+'Simulation and  VaR'!C89/'Simulation and  VaR'!C88-1</f>
        <v>-9.6682762839764846E-3</v>
      </c>
      <c r="D76" s="8">
        <f>+'Simulation and  VaR'!D89/'Simulation and  VaR'!D88-1</f>
        <v>9.1984231274639949E-3</v>
      </c>
      <c r="E76" s="8">
        <f>+'Simulation and  VaR'!E89/'Simulation and  VaR'!E88-1</f>
        <v>7.6433121019108263E-3</v>
      </c>
      <c r="F76" s="8">
        <f>+'Simulation and  VaR'!F89/'Simulation and  VaR'!F88-1</f>
        <v>1.126408010012514E-2</v>
      </c>
      <c r="G76" s="8">
        <f>+'Simulation and  VaR'!G89/'Simulation and  VaR'!G88-1</f>
        <v>1.1876484560569001E-3</v>
      </c>
      <c r="H76" s="8">
        <f>+'Simulation and  VaR'!H89/'Simulation and  VaR'!H88-1</f>
        <v>-0.11385041551246544</v>
      </c>
      <c r="I76" s="8">
        <f>+'Simulation and  VaR'!I89/'Simulation and  VaR'!I88-1</f>
        <v>7.6522803795531003E-2</v>
      </c>
      <c r="J76" s="8">
        <f>+'Simulation and  VaR'!J89/'Simulation and  VaR'!J88-1</f>
        <v>0</v>
      </c>
      <c r="K76" s="8">
        <f>+'Simulation and  VaR'!K89/'Simulation and  VaR'!K88-1</f>
        <v>-3.9161814155663E-2</v>
      </c>
      <c r="L76" s="8">
        <f>+'Simulation and  VaR'!L89/'Simulation and  VaR'!L88-1</f>
        <v>4.929577464788748E-2</v>
      </c>
      <c r="N76" s="26">
        <f t="shared" si="11"/>
        <v>8.3048799346051874E-2</v>
      </c>
      <c r="O76" s="26">
        <f t="shared" si="12"/>
        <v>-1.1485663003163395E-2</v>
      </c>
      <c r="P76" s="26">
        <f t="shared" si="13"/>
        <v>7.584746958379688E-3</v>
      </c>
      <c r="Q76" s="26">
        <f t="shared" si="14"/>
        <v>6.1822718147067808E-3</v>
      </c>
      <c r="R76" s="26">
        <f t="shared" si="15"/>
        <v>9.892168933677092E-3</v>
      </c>
      <c r="S76" s="26">
        <f t="shared" si="16"/>
        <v>-1.7079735287130237E-4</v>
      </c>
      <c r="T76" s="26">
        <f t="shared" si="17"/>
        <v>-0.11919379555752585</v>
      </c>
      <c r="U76" s="26">
        <f t="shared" si="18"/>
        <v>6.412103766649363E-2</v>
      </c>
      <c r="V76" s="26">
        <f t="shared" si="19"/>
        <v>-1.0229205971642284E-2</v>
      </c>
      <c r="W76" s="26">
        <f t="shared" si="20"/>
        <v>-3.7594898873791582E-2</v>
      </c>
      <c r="X76" s="26">
        <f t="shared" si="21"/>
        <v>5.2820009761643187E-2</v>
      </c>
    </row>
    <row r="77" spans="1:24" x14ac:dyDescent="0.2">
      <c r="A77" s="5">
        <v>27759</v>
      </c>
      <c r="B77" s="8">
        <f>+'Simulation and  VaR'!B90/'Simulation and  VaR'!B89-1</f>
        <v>-4.9325455556356923E-2</v>
      </c>
      <c r="C77" s="8">
        <f>+'Simulation and  VaR'!C90/'Simulation and  VaR'!C89-1</f>
        <v>2.2533517251612789E-3</v>
      </c>
      <c r="D77" s="8">
        <f>+'Simulation and  VaR'!D90/'Simulation and  VaR'!D89-1</f>
        <v>1.3020833333332593E-3</v>
      </c>
      <c r="E77" s="8">
        <f>+'Simulation and  VaR'!E90/'Simulation and  VaR'!E89-1</f>
        <v>2.5284450063209896E-3</v>
      </c>
      <c r="F77" s="8">
        <f>+'Simulation and  VaR'!F90/'Simulation and  VaR'!F89-1</f>
        <v>4.9504950495049549E-3</v>
      </c>
      <c r="G77" s="8">
        <f>+'Simulation and  VaR'!G90/'Simulation and  VaR'!G89-1</f>
        <v>7.1174377224199059E-3</v>
      </c>
      <c r="H77" s="8">
        <f>+'Simulation and  VaR'!H90/'Simulation and  VaR'!H89-1</f>
        <v>1.6567677399187186E-2</v>
      </c>
      <c r="I77" s="8">
        <f>+'Simulation and  VaR'!I90/'Simulation and  VaR'!I89-1</f>
        <v>5.9236091365747257E-2</v>
      </c>
      <c r="J77" s="8">
        <f>+'Simulation and  VaR'!J90/'Simulation and  VaR'!J89-1</f>
        <v>0</v>
      </c>
      <c r="K77" s="8">
        <f>+'Simulation and  VaR'!K90/'Simulation and  VaR'!K89-1</f>
        <v>-8.7490930818147072E-3</v>
      </c>
      <c r="L77" s="8">
        <f>+'Simulation and  VaR'!L90/'Simulation and  VaR'!L89-1</f>
        <v>5.7118377838061285E-4</v>
      </c>
      <c r="N77" s="26">
        <f t="shared" si="11"/>
        <v>-5.3089622013849411E-2</v>
      </c>
      <c r="O77" s="26">
        <f t="shared" si="12"/>
        <v>4.3596500597436853E-4</v>
      </c>
      <c r="P77" s="26">
        <f t="shared" si="13"/>
        <v>-3.1159283575104722E-4</v>
      </c>
      <c r="Q77" s="26">
        <f t="shared" si="14"/>
        <v>1.0674047191169436E-3</v>
      </c>
      <c r="R77" s="26">
        <f t="shared" si="15"/>
        <v>3.5785838830569064E-3</v>
      </c>
      <c r="S77" s="26">
        <f t="shared" si="16"/>
        <v>5.7589919134917039E-3</v>
      </c>
      <c r="T77" s="26">
        <f t="shared" si="17"/>
        <v>1.1224297354126781E-2</v>
      </c>
      <c r="U77" s="26">
        <f t="shared" si="18"/>
        <v>4.6834325236709877E-2</v>
      </c>
      <c r="V77" s="26">
        <f t="shared" si="19"/>
        <v>-1.0229205971642284E-2</v>
      </c>
      <c r="W77" s="26">
        <f t="shared" si="20"/>
        <v>-7.1821777999432927E-3</v>
      </c>
      <c r="X77" s="26">
        <f t="shared" si="21"/>
        <v>4.0954188921363197E-3</v>
      </c>
    </row>
    <row r="78" spans="1:24" x14ac:dyDescent="0.2">
      <c r="A78" s="5">
        <v>27790</v>
      </c>
      <c r="B78" s="60">
        <f t="array" ref="B78:G233">0</f>
        <v>0</v>
      </c>
      <c r="C78" s="60">
        <v>0</v>
      </c>
      <c r="D78" s="60">
        <v>0</v>
      </c>
      <c r="E78" s="60">
        <v>0</v>
      </c>
      <c r="F78" s="60">
        <v>0</v>
      </c>
      <c r="G78" s="60">
        <v>0</v>
      </c>
      <c r="H78" s="8">
        <f>+'Simulation and  VaR'!H91/'Simulation and  VaR'!H90-1</f>
        <v>-1.0147601476014678E-2</v>
      </c>
      <c r="I78" s="8">
        <f>+'Simulation and  VaR'!I91/'Simulation and  VaR'!I90-1</f>
        <v>0.23040443808160327</v>
      </c>
      <c r="J78" s="8">
        <f>+'Simulation and  VaR'!J91/'Simulation and  VaR'!J90-1</f>
        <v>1.3425925925925926</v>
      </c>
      <c r="K78" s="8">
        <f>+'Simulation and  VaR'!K91/'Simulation and  VaR'!K90-1</f>
        <v>-1.5715146818220949E-2</v>
      </c>
      <c r="L78" s="8">
        <f>+'Simulation and  VaR'!L91/'Simulation and  VaR'!L90-1</f>
        <v>6.6005423148280284E-2</v>
      </c>
      <c r="N78" s="61">
        <f t="shared" si="11"/>
        <v>-3.7641664574924899E-3</v>
      </c>
      <c r="O78" s="61">
        <f t="shared" si="12"/>
        <v>-1.8173867191869104E-3</v>
      </c>
      <c r="P78" s="61">
        <f t="shared" si="13"/>
        <v>-1.6136761690843065E-3</v>
      </c>
      <c r="Q78" s="61">
        <f t="shared" si="14"/>
        <v>-1.461040287204046E-3</v>
      </c>
      <c r="R78" s="61">
        <f t="shared" si="15"/>
        <v>-1.3719111664480485E-3</v>
      </c>
      <c r="S78" s="61">
        <f t="shared" si="16"/>
        <v>-1.3584458089282024E-3</v>
      </c>
      <c r="T78" s="26">
        <f t="shared" si="17"/>
        <v>-1.5490981521075083E-2</v>
      </c>
      <c r="U78" s="26">
        <f t="shared" si="18"/>
        <v>0.2180026719525659</v>
      </c>
      <c r="V78" s="26">
        <f t="shared" si="19"/>
        <v>1.3323633866209503</v>
      </c>
      <c r="W78" s="26">
        <f t="shared" si="20"/>
        <v>-1.4148231536349535E-2</v>
      </c>
      <c r="X78" s="26">
        <f t="shared" si="21"/>
        <v>6.9529658262035984E-2</v>
      </c>
    </row>
    <row r="79" spans="1:24" x14ac:dyDescent="0.2">
      <c r="A79" s="5">
        <v>27819</v>
      </c>
      <c r="B79" s="60">
        <v>0</v>
      </c>
      <c r="C79" s="60">
        <v>0</v>
      </c>
      <c r="D79" s="60">
        <v>0</v>
      </c>
      <c r="E79" s="60">
        <v>0</v>
      </c>
      <c r="F79" s="60">
        <v>0</v>
      </c>
      <c r="G79" s="60">
        <v>0</v>
      </c>
      <c r="H79" s="8">
        <f>+'Simulation and  VaR'!H92/'Simulation and  VaR'!H91-1</f>
        <v>-3.5207621414518053E-3</v>
      </c>
      <c r="I79" s="8">
        <f>+'Simulation and  VaR'!I92/'Simulation and  VaR'!I91-1</f>
        <v>0.27270743945894838</v>
      </c>
      <c r="J79" s="8">
        <f>+'Simulation and  VaR'!J92/'Simulation and  VaR'!J91-1</f>
        <v>0</v>
      </c>
      <c r="K79" s="8">
        <f>+'Simulation and  VaR'!K92/'Simulation and  VaR'!K91-1</f>
        <v>6.7801058571366202E-3</v>
      </c>
      <c r="L79" s="8">
        <f>+'Simulation and  VaR'!L92/'Simulation and  VaR'!L91-1</f>
        <v>-3.4607403440658602E-2</v>
      </c>
      <c r="N79" s="61">
        <f t="shared" si="11"/>
        <v>-3.7641664574924899E-3</v>
      </c>
      <c r="O79" s="61">
        <f t="shared" si="12"/>
        <v>-1.8173867191869104E-3</v>
      </c>
      <c r="P79" s="61">
        <f t="shared" si="13"/>
        <v>-1.6136761690843065E-3</v>
      </c>
      <c r="Q79" s="61">
        <f t="shared" si="14"/>
        <v>-1.461040287204046E-3</v>
      </c>
      <c r="R79" s="61">
        <f t="shared" si="15"/>
        <v>-1.3719111664480485E-3</v>
      </c>
      <c r="S79" s="61">
        <f t="shared" si="16"/>
        <v>-1.3584458089282024E-3</v>
      </c>
      <c r="T79" s="26">
        <f t="shared" si="17"/>
        <v>-8.8641421865122104E-3</v>
      </c>
      <c r="U79" s="26">
        <f t="shared" si="18"/>
        <v>0.260305673329911</v>
      </c>
      <c r="V79" s="26">
        <f t="shared" si="19"/>
        <v>-1.0229205971642284E-2</v>
      </c>
      <c r="W79" s="26">
        <f t="shared" si="20"/>
        <v>8.3470211390080339E-3</v>
      </c>
      <c r="X79" s="26">
        <f t="shared" si="21"/>
        <v>-3.1083168326902895E-2</v>
      </c>
    </row>
    <row r="80" spans="1:24" x14ac:dyDescent="0.2">
      <c r="A80" s="5">
        <v>27850</v>
      </c>
      <c r="B80" s="60">
        <v>0</v>
      </c>
      <c r="C80" s="60">
        <v>0</v>
      </c>
      <c r="D80" s="60">
        <v>0</v>
      </c>
      <c r="E80" s="60">
        <v>0</v>
      </c>
      <c r="F80" s="60">
        <v>0</v>
      </c>
      <c r="G80" s="60">
        <v>0</v>
      </c>
      <c r="H80" s="8">
        <f>+'Simulation and  VaR'!H93/'Simulation and  VaR'!H92-1</f>
        <v>-2.3277564169177922E-2</v>
      </c>
      <c r="I80" s="8">
        <f>+'Simulation and  VaR'!I93/'Simulation and  VaR'!I92-1</f>
        <v>-1.5713387806411072E-2</v>
      </c>
      <c r="J80" s="8">
        <f>+'Simulation and  VaR'!J93/'Simulation and  VaR'!J92-1</f>
        <v>0</v>
      </c>
      <c r="K80" s="8">
        <f>+'Simulation and  VaR'!K93/'Simulation and  VaR'!K92-1</f>
        <v>3.975495307612098E-2</v>
      </c>
      <c r="L80" s="8">
        <f>+'Simulation and  VaR'!L93/'Simulation and  VaR'!L92-1</f>
        <v>-4.2781861045624869E-2</v>
      </c>
      <c r="N80" s="61">
        <f t="shared" si="11"/>
        <v>-3.7641664574924899E-3</v>
      </c>
      <c r="O80" s="61">
        <f t="shared" si="12"/>
        <v>-1.8173867191869104E-3</v>
      </c>
      <c r="P80" s="61">
        <f t="shared" si="13"/>
        <v>-1.6136761690843065E-3</v>
      </c>
      <c r="Q80" s="61">
        <f t="shared" si="14"/>
        <v>-1.461040287204046E-3</v>
      </c>
      <c r="R80" s="61">
        <f t="shared" si="15"/>
        <v>-1.3719111664480485E-3</v>
      </c>
      <c r="S80" s="61">
        <f t="shared" si="16"/>
        <v>-1.3584458089282024E-3</v>
      </c>
      <c r="T80" s="26">
        <f t="shared" si="17"/>
        <v>-2.8620944214238327E-2</v>
      </c>
      <c r="U80" s="26">
        <f t="shared" si="18"/>
        <v>-2.8115153935448452E-2</v>
      </c>
      <c r="V80" s="26">
        <f t="shared" si="19"/>
        <v>-1.0229205971642284E-2</v>
      </c>
      <c r="W80" s="26">
        <f t="shared" si="20"/>
        <v>4.1321868357992397E-2</v>
      </c>
      <c r="X80" s="26">
        <f t="shared" si="21"/>
        <v>-3.9257625931869163E-2</v>
      </c>
    </row>
    <row r="81" spans="1:24" x14ac:dyDescent="0.2">
      <c r="A81" s="5">
        <v>27880</v>
      </c>
      <c r="B81" s="60">
        <v>0</v>
      </c>
      <c r="C81" s="60">
        <v>0</v>
      </c>
      <c r="D81" s="60">
        <v>0</v>
      </c>
      <c r="E81" s="60">
        <v>0</v>
      </c>
      <c r="F81" s="60">
        <v>0</v>
      </c>
      <c r="G81" s="60">
        <v>0</v>
      </c>
      <c r="H81" s="8">
        <f>+'Simulation and  VaR'!H94/'Simulation and  VaR'!H93-1</f>
        <v>-3.90467070964996E-2</v>
      </c>
      <c r="I81" s="8">
        <f>+'Simulation and  VaR'!I94/'Simulation and  VaR'!I93-1</f>
        <v>1.4222686636479631E-2</v>
      </c>
      <c r="J81" s="8">
        <f>+'Simulation and  VaR'!J94/'Simulation and  VaR'!J93-1</f>
        <v>0</v>
      </c>
      <c r="K81" s="8">
        <f>+'Simulation and  VaR'!K94/'Simulation and  VaR'!K93-1</f>
        <v>1.2953909155488663E-2</v>
      </c>
      <c r="L81" s="8">
        <f>+'Simulation and  VaR'!L94/'Simulation and  VaR'!L93-1</f>
        <v>1.2857660268018822E-2</v>
      </c>
      <c r="N81" s="61">
        <f t="shared" si="11"/>
        <v>-3.7641664574924899E-3</v>
      </c>
      <c r="O81" s="61">
        <f t="shared" si="12"/>
        <v>-1.8173867191869104E-3</v>
      </c>
      <c r="P81" s="61">
        <f t="shared" si="13"/>
        <v>-1.6136761690843065E-3</v>
      </c>
      <c r="Q81" s="61">
        <f t="shared" si="14"/>
        <v>-1.461040287204046E-3</v>
      </c>
      <c r="R81" s="61">
        <f t="shared" si="15"/>
        <v>-1.3719111664480485E-3</v>
      </c>
      <c r="S81" s="61">
        <f t="shared" si="16"/>
        <v>-1.3584458089282024E-3</v>
      </c>
      <c r="T81" s="26">
        <f t="shared" si="17"/>
        <v>-4.4390087141560008E-2</v>
      </c>
      <c r="U81" s="26">
        <f t="shared" si="18"/>
        <v>1.8209205074422516E-3</v>
      </c>
      <c r="V81" s="26">
        <f t="shared" si="19"/>
        <v>-1.0229205971642284E-2</v>
      </c>
      <c r="W81" s="26">
        <f t="shared" si="20"/>
        <v>1.4520824437360077E-2</v>
      </c>
      <c r="X81" s="26">
        <f t="shared" si="21"/>
        <v>1.6381895381774529E-2</v>
      </c>
    </row>
    <row r="82" spans="1:24" x14ac:dyDescent="0.2">
      <c r="A82" s="5">
        <v>27911</v>
      </c>
      <c r="B82" s="60">
        <v>0</v>
      </c>
      <c r="C82" s="60">
        <v>0</v>
      </c>
      <c r="D82" s="60">
        <v>0</v>
      </c>
      <c r="E82" s="60">
        <v>0</v>
      </c>
      <c r="F82" s="60">
        <v>0</v>
      </c>
      <c r="G82" s="60">
        <v>0</v>
      </c>
      <c r="H82" s="8">
        <f>+'Simulation and  VaR'!H95/'Simulation and  VaR'!H94-1</f>
        <v>-3.3547387068201928E-2</v>
      </c>
      <c r="I82" s="8">
        <f>+'Simulation and  VaR'!I95/'Simulation and  VaR'!I94-1</f>
        <v>-0.11848205597847861</v>
      </c>
      <c r="J82" s="8">
        <f>+'Simulation and  VaR'!J95/'Simulation and  VaR'!J94-1</f>
        <v>0</v>
      </c>
      <c r="K82" s="8">
        <f>+'Simulation and  VaR'!K95/'Simulation and  VaR'!K94-1</f>
        <v>-1.1550678602367914E-2</v>
      </c>
      <c r="L82" s="8">
        <f>+'Simulation and  VaR'!L95/'Simulation and  VaR'!L94-1</f>
        <v>8.1888074378688724E-3</v>
      </c>
      <c r="N82" s="61">
        <f t="shared" si="11"/>
        <v>-3.7641664574924899E-3</v>
      </c>
      <c r="O82" s="61">
        <f t="shared" si="12"/>
        <v>-1.8173867191869104E-3</v>
      </c>
      <c r="P82" s="61">
        <f t="shared" si="13"/>
        <v>-1.6136761690843065E-3</v>
      </c>
      <c r="Q82" s="61">
        <f t="shared" si="14"/>
        <v>-1.461040287204046E-3</v>
      </c>
      <c r="R82" s="61">
        <f t="shared" si="15"/>
        <v>-1.3719111664480485E-3</v>
      </c>
      <c r="S82" s="61">
        <f t="shared" si="16"/>
        <v>-1.3584458089282024E-3</v>
      </c>
      <c r="T82" s="26">
        <f t="shared" si="17"/>
        <v>-3.8890767113262337E-2</v>
      </c>
      <c r="U82" s="26">
        <f t="shared" si="18"/>
        <v>-0.13088382210751598</v>
      </c>
      <c r="V82" s="26">
        <f t="shared" si="19"/>
        <v>-1.0229205971642284E-2</v>
      </c>
      <c r="W82" s="26">
        <f t="shared" si="20"/>
        <v>-9.9837633204965005E-3</v>
      </c>
      <c r="X82" s="26">
        <f t="shared" si="21"/>
        <v>1.1713042551624579E-2</v>
      </c>
    </row>
    <row r="83" spans="1:24" x14ac:dyDescent="0.2">
      <c r="A83" s="5">
        <v>27941</v>
      </c>
      <c r="B83" s="60">
        <v>0</v>
      </c>
      <c r="C83" s="60">
        <v>0</v>
      </c>
      <c r="D83" s="60">
        <v>0</v>
      </c>
      <c r="E83" s="60">
        <v>0</v>
      </c>
      <c r="F83" s="60">
        <v>0</v>
      </c>
      <c r="G83" s="60">
        <v>0</v>
      </c>
      <c r="H83" s="8">
        <f>+'Simulation and  VaR'!H96/'Simulation and  VaR'!H95-1</f>
        <v>-1.4663764463283324E-2</v>
      </c>
      <c r="I83" s="8">
        <f>+'Simulation and  VaR'!I96/'Simulation and  VaR'!I95-1</f>
        <v>-2.7595610674631565E-2</v>
      </c>
      <c r="J83" s="8">
        <f>+'Simulation and  VaR'!J96/'Simulation and  VaR'!J95-1</f>
        <v>0</v>
      </c>
      <c r="K83" s="8">
        <f>+'Simulation and  VaR'!K96/'Simulation and  VaR'!K95-1</f>
        <v>-2.2953966862817587E-3</v>
      </c>
      <c r="L83" s="8">
        <f>+'Simulation and  VaR'!L96/'Simulation and  VaR'!L95-1</f>
        <v>8.2287011420869582E-3</v>
      </c>
      <c r="N83" s="61">
        <f t="shared" si="11"/>
        <v>-3.7641664574924899E-3</v>
      </c>
      <c r="O83" s="61">
        <f t="shared" si="12"/>
        <v>-1.8173867191869104E-3</v>
      </c>
      <c r="P83" s="61">
        <f t="shared" si="13"/>
        <v>-1.6136761690843065E-3</v>
      </c>
      <c r="Q83" s="61">
        <f t="shared" si="14"/>
        <v>-1.461040287204046E-3</v>
      </c>
      <c r="R83" s="61">
        <f t="shared" si="15"/>
        <v>-1.3719111664480485E-3</v>
      </c>
      <c r="S83" s="61">
        <f t="shared" si="16"/>
        <v>-1.3584458089282024E-3</v>
      </c>
      <c r="T83" s="26">
        <f t="shared" si="17"/>
        <v>-2.0007144508343729E-2</v>
      </c>
      <c r="U83" s="26">
        <f t="shared" si="18"/>
        <v>-3.9997376803668945E-2</v>
      </c>
      <c r="V83" s="26">
        <f t="shared" si="19"/>
        <v>-1.0229205971642284E-2</v>
      </c>
      <c r="W83" s="26">
        <f t="shared" si="20"/>
        <v>-7.284814044103442E-4</v>
      </c>
      <c r="X83" s="26">
        <f t="shared" si="21"/>
        <v>1.1752936255842665E-2</v>
      </c>
    </row>
    <row r="84" spans="1:24" x14ac:dyDescent="0.2">
      <c r="A84" s="5">
        <v>27972</v>
      </c>
      <c r="B84" s="60">
        <v>0</v>
      </c>
      <c r="C84" s="60">
        <v>0</v>
      </c>
      <c r="D84" s="60">
        <v>0</v>
      </c>
      <c r="E84" s="60">
        <v>0</v>
      </c>
      <c r="F84" s="60">
        <v>0</v>
      </c>
      <c r="G84" s="60">
        <v>0</v>
      </c>
      <c r="H84" s="8">
        <f>+'Simulation and  VaR'!H97/'Simulation and  VaR'!H96-1</f>
        <v>-7.7781653296128295E-2</v>
      </c>
      <c r="I84" s="8">
        <f>+'Simulation and  VaR'!I97/'Simulation and  VaR'!I96-1</f>
        <v>6.1765491452991483E-2</v>
      </c>
      <c r="J84" s="8">
        <f>+'Simulation and  VaR'!J97/'Simulation and  VaR'!J96-1</f>
        <v>0</v>
      </c>
      <c r="K84" s="8">
        <f>+'Simulation and  VaR'!K97/'Simulation and  VaR'!K96-1</f>
        <v>-1.4640675980925888E-3</v>
      </c>
      <c r="L84" s="8">
        <f>+'Simulation and  VaR'!L97/'Simulation and  VaR'!L96-1</f>
        <v>4.9215506930275099E-2</v>
      </c>
      <c r="N84" s="61">
        <f t="shared" si="11"/>
        <v>-3.7641664574924899E-3</v>
      </c>
      <c r="O84" s="61">
        <f t="shared" si="12"/>
        <v>-1.8173867191869104E-3</v>
      </c>
      <c r="P84" s="61">
        <f t="shared" si="13"/>
        <v>-1.6136761690843065E-3</v>
      </c>
      <c r="Q84" s="61">
        <f t="shared" si="14"/>
        <v>-1.461040287204046E-3</v>
      </c>
      <c r="R84" s="61">
        <f t="shared" si="15"/>
        <v>-1.3719111664480485E-3</v>
      </c>
      <c r="S84" s="61">
        <f t="shared" si="16"/>
        <v>-1.3584458089282024E-3</v>
      </c>
      <c r="T84" s="26">
        <f t="shared" si="17"/>
        <v>-8.3125033341188703E-2</v>
      </c>
      <c r="U84" s="26">
        <f t="shared" si="18"/>
        <v>4.9363725323954104E-2</v>
      </c>
      <c r="V84" s="26">
        <f t="shared" si="19"/>
        <v>-1.0229205971642284E-2</v>
      </c>
      <c r="W84" s="26">
        <f t="shared" si="20"/>
        <v>1.0284768377882576E-4</v>
      </c>
      <c r="X84" s="26">
        <f t="shared" si="21"/>
        <v>5.2739742044030806E-2</v>
      </c>
    </row>
    <row r="85" spans="1:24" x14ac:dyDescent="0.2">
      <c r="A85" s="5">
        <v>28003</v>
      </c>
      <c r="B85" s="60">
        <v>0</v>
      </c>
      <c r="C85" s="60">
        <v>0</v>
      </c>
      <c r="D85" s="60">
        <v>0</v>
      </c>
      <c r="E85" s="60">
        <v>0</v>
      </c>
      <c r="F85" s="60">
        <v>0</v>
      </c>
      <c r="G85" s="60">
        <v>0</v>
      </c>
      <c r="H85" s="8">
        <f>+'Simulation and  VaR'!H98/'Simulation and  VaR'!H97-1</f>
        <v>-9.0141200201714677E-2</v>
      </c>
      <c r="I85" s="8">
        <f>+'Simulation and  VaR'!I98/'Simulation and  VaR'!I97-1</f>
        <v>-4.0877932205521716E-2</v>
      </c>
      <c r="J85" s="8">
        <f>+'Simulation and  VaR'!J98/'Simulation and  VaR'!J97-1</f>
        <v>0</v>
      </c>
      <c r="K85" s="8">
        <f>+'Simulation and  VaR'!K98/'Simulation and  VaR'!K97-1</f>
        <v>-2.9659419379162943E-2</v>
      </c>
      <c r="L85" s="8">
        <f>+'Simulation and  VaR'!L98/'Simulation and  VaR'!L97-1</f>
        <v>1.5758591785414833E-2</v>
      </c>
      <c r="N85" s="61">
        <f t="shared" si="11"/>
        <v>-3.7641664574924899E-3</v>
      </c>
      <c r="O85" s="61">
        <f t="shared" si="12"/>
        <v>-1.8173867191869104E-3</v>
      </c>
      <c r="P85" s="61">
        <f t="shared" si="13"/>
        <v>-1.6136761690843065E-3</v>
      </c>
      <c r="Q85" s="61">
        <f t="shared" si="14"/>
        <v>-1.461040287204046E-3</v>
      </c>
      <c r="R85" s="61">
        <f t="shared" si="15"/>
        <v>-1.3719111664480485E-3</v>
      </c>
      <c r="S85" s="61">
        <f t="shared" si="16"/>
        <v>-1.3584458089282024E-3</v>
      </c>
      <c r="T85" s="26">
        <f t="shared" si="17"/>
        <v>-9.5484580246775086E-2</v>
      </c>
      <c r="U85" s="26">
        <f t="shared" si="18"/>
        <v>-5.3279698334559096E-2</v>
      </c>
      <c r="V85" s="26">
        <f t="shared" si="19"/>
        <v>-1.0229205971642284E-2</v>
      </c>
      <c r="W85" s="26">
        <f t="shared" si="20"/>
        <v>-2.809250409729153E-2</v>
      </c>
      <c r="X85" s="26">
        <f t="shared" si="21"/>
        <v>1.928282689917054E-2</v>
      </c>
    </row>
    <row r="86" spans="1:24" x14ac:dyDescent="0.2">
      <c r="A86" s="5">
        <v>28033</v>
      </c>
      <c r="B86" s="60">
        <v>0</v>
      </c>
      <c r="C86" s="60">
        <v>0</v>
      </c>
      <c r="D86" s="60">
        <v>0</v>
      </c>
      <c r="E86" s="60">
        <v>0</v>
      </c>
      <c r="F86" s="60">
        <v>0</v>
      </c>
      <c r="G86" s="60">
        <v>0</v>
      </c>
      <c r="H86" s="8">
        <f>+'Simulation and  VaR'!H99/'Simulation and  VaR'!H98-1</f>
        <v>-0.11930164888457817</v>
      </c>
      <c r="I86" s="8">
        <f>+'Simulation and  VaR'!I99/'Simulation and  VaR'!I98-1</f>
        <v>-3.2784735427185074E-2</v>
      </c>
      <c r="J86" s="8">
        <f>+'Simulation and  VaR'!J99/'Simulation and  VaR'!J98-1</f>
        <v>0</v>
      </c>
      <c r="K86" s="8">
        <f>+'Simulation and  VaR'!K99/'Simulation and  VaR'!K98-1</f>
        <v>7.037085006259991E-3</v>
      </c>
      <c r="L86" s="8">
        <f>+'Simulation and  VaR'!L99/'Simulation and  VaR'!L98-1</f>
        <v>-1.5217032513616169E-2</v>
      </c>
      <c r="N86" s="61">
        <f t="shared" si="11"/>
        <v>-3.7641664574924899E-3</v>
      </c>
      <c r="O86" s="61">
        <f t="shared" si="12"/>
        <v>-1.8173867191869104E-3</v>
      </c>
      <c r="P86" s="61">
        <f t="shared" si="13"/>
        <v>-1.6136761690843065E-3</v>
      </c>
      <c r="Q86" s="61">
        <f t="shared" si="14"/>
        <v>-1.461040287204046E-3</v>
      </c>
      <c r="R86" s="61">
        <f t="shared" si="15"/>
        <v>-1.3719111664480485E-3</v>
      </c>
      <c r="S86" s="61">
        <f t="shared" si="16"/>
        <v>-1.3584458089282024E-3</v>
      </c>
      <c r="T86" s="26">
        <f t="shared" si="17"/>
        <v>-0.12464502892963858</v>
      </c>
      <c r="U86" s="26">
        <f t="shared" si="18"/>
        <v>-4.5186501556222454E-2</v>
      </c>
      <c r="V86" s="26">
        <f t="shared" si="19"/>
        <v>-1.0229205971642284E-2</v>
      </c>
      <c r="W86" s="26">
        <f t="shared" si="20"/>
        <v>8.6040002881314047E-3</v>
      </c>
      <c r="X86" s="26">
        <f t="shared" si="21"/>
        <v>-1.1692797399860462E-2</v>
      </c>
    </row>
    <row r="87" spans="1:24" x14ac:dyDescent="0.2">
      <c r="A87" s="5">
        <v>28064</v>
      </c>
      <c r="B87" s="60">
        <v>0</v>
      </c>
      <c r="C87" s="60">
        <v>0</v>
      </c>
      <c r="D87" s="60">
        <v>0</v>
      </c>
      <c r="E87" s="60">
        <v>0</v>
      </c>
      <c r="F87" s="60">
        <v>0</v>
      </c>
      <c r="G87" s="60">
        <v>0</v>
      </c>
      <c r="H87" s="8">
        <f>+'Simulation and  VaR'!H100/'Simulation and  VaR'!H99-1</f>
        <v>0.16299559471365654</v>
      </c>
      <c r="I87" s="8">
        <f>+'Simulation and  VaR'!I100/'Simulation and  VaR'!I99-1</f>
        <v>0.14066842925903322</v>
      </c>
      <c r="J87" s="8">
        <f>+'Simulation and  VaR'!J100/'Simulation and  VaR'!J99-1</f>
        <v>0.10375494071146263</v>
      </c>
      <c r="K87" s="8">
        <f>+'Simulation and  VaR'!K100/'Simulation and  VaR'!K99-1</f>
        <v>1.286118494383981E-3</v>
      </c>
      <c r="L87" s="8">
        <f>+'Simulation and  VaR'!L100/'Simulation and  VaR'!L99-1</f>
        <v>5.3965274519005568E-3</v>
      </c>
      <c r="N87" s="61">
        <f t="shared" si="11"/>
        <v>-3.7641664574924899E-3</v>
      </c>
      <c r="O87" s="61">
        <f t="shared" si="12"/>
        <v>-1.8173867191869104E-3</v>
      </c>
      <c r="P87" s="61">
        <f t="shared" si="13"/>
        <v>-1.6136761690843065E-3</v>
      </c>
      <c r="Q87" s="61">
        <f t="shared" si="14"/>
        <v>-1.461040287204046E-3</v>
      </c>
      <c r="R87" s="61">
        <f t="shared" si="15"/>
        <v>-1.3719111664480485E-3</v>
      </c>
      <c r="S87" s="61">
        <f t="shared" si="16"/>
        <v>-1.3584458089282024E-3</v>
      </c>
      <c r="T87" s="26">
        <f t="shared" si="17"/>
        <v>0.15765221466859614</v>
      </c>
      <c r="U87" s="26">
        <f t="shared" si="18"/>
        <v>0.12826666312999585</v>
      </c>
      <c r="V87" s="26">
        <f t="shared" si="19"/>
        <v>9.3525734739820343E-2</v>
      </c>
      <c r="W87" s="26">
        <f t="shared" si="20"/>
        <v>2.8530337762553955E-3</v>
      </c>
      <c r="X87" s="26">
        <f t="shared" si="21"/>
        <v>8.9207625656562636E-3</v>
      </c>
    </row>
    <row r="88" spans="1:24" x14ac:dyDescent="0.2">
      <c r="A88" s="5">
        <v>28094</v>
      </c>
      <c r="B88" s="60">
        <v>0</v>
      </c>
      <c r="C88" s="60">
        <v>0</v>
      </c>
      <c r="D88" s="60">
        <v>0</v>
      </c>
      <c r="E88" s="60">
        <v>0</v>
      </c>
      <c r="F88" s="60">
        <v>0</v>
      </c>
      <c r="G88" s="60">
        <v>0</v>
      </c>
      <c r="H88" s="8">
        <f>+'Simulation and  VaR'!H101/'Simulation and  VaR'!H100-1</f>
        <v>-5.3300865800865793E-2</v>
      </c>
      <c r="I88" s="8">
        <f>+'Simulation and  VaR'!I101/'Simulation and  VaR'!I100-1</f>
        <v>0.10549150124806839</v>
      </c>
      <c r="J88" s="8">
        <f>+'Simulation and  VaR'!J101/'Simulation and  VaR'!J100-1</f>
        <v>0</v>
      </c>
      <c r="K88" s="8">
        <f>+'Simulation and  VaR'!K101/'Simulation and  VaR'!K100-1</f>
        <v>-4.2815550607980812E-3</v>
      </c>
      <c r="L88" s="8">
        <f>+'Simulation and  VaR'!L101/'Simulation and  VaR'!L100-1</f>
        <v>1.2002000333388718E-3</v>
      </c>
      <c r="N88" s="61">
        <f t="shared" si="11"/>
        <v>-3.7641664574924899E-3</v>
      </c>
      <c r="O88" s="61">
        <f t="shared" si="12"/>
        <v>-1.8173867191869104E-3</v>
      </c>
      <c r="P88" s="61">
        <f t="shared" si="13"/>
        <v>-1.6136761690843065E-3</v>
      </c>
      <c r="Q88" s="61">
        <f t="shared" si="14"/>
        <v>-1.461040287204046E-3</v>
      </c>
      <c r="R88" s="61">
        <f t="shared" si="15"/>
        <v>-1.3719111664480485E-3</v>
      </c>
      <c r="S88" s="61">
        <f t="shared" si="16"/>
        <v>-1.3584458089282024E-3</v>
      </c>
      <c r="T88" s="26">
        <f t="shared" si="17"/>
        <v>-5.8644245845926202E-2</v>
      </c>
      <c r="U88" s="26">
        <f t="shared" si="18"/>
        <v>9.3089735119031014E-2</v>
      </c>
      <c r="V88" s="26">
        <f t="shared" si="19"/>
        <v>-1.0229205971642284E-2</v>
      </c>
      <c r="W88" s="26">
        <f t="shared" si="20"/>
        <v>-2.7146397789266667E-3</v>
      </c>
      <c r="X88" s="26">
        <f t="shared" si="21"/>
        <v>4.7244351470945786E-3</v>
      </c>
    </row>
    <row r="89" spans="1:24" x14ac:dyDescent="0.2">
      <c r="A89" s="5">
        <v>28125</v>
      </c>
      <c r="B89" s="60">
        <v>0</v>
      </c>
      <c r="C89" s="60">
        <v>0</v>
      </c>
      <c r="D89" s="60">
        <v>0</v>
      </c>
      <c r="E89" s="60">
        <v>0</v>
      </c>
      <c r="F89" s="60">
        <v>0</v>
      </c>
      <c r="G89" s="60">
        <v>0</v>
      </c>
      <c r="H89" s="8">
        <f>+'Simulation and  VaR'!H102/'Simulation and  VaR'!H101-1</f>
        <v>-2.0148613889682698E-2</v>
      </c>
      <c r="I89" s="8">
        <f>+'Simulation and  VaR'!I102/'Simulation and  VaR'!I101-1</f>
        <v>3.7632385355625964E-2</v>
      </c>
      <c r="J89" s="8">
        <f>+'Simulation and  VaR'!J102/'Simulation and  VaR'!J101-1</f>
        <v>0</v>
      </c>
      <c r="K89" s="8">
        <f>+'Simulation and  VaR'!K102/'Simulation and  VaR'!K101-1</f>
        <v>9.2449260405915723E-3</v>
      </c>
      <c r="L89" s="8">
        <f>+'Simulation and  VaR'!L102/'Simulation and  VaR'!L101-1</f>
        <v>2.3975225600212369E-3</v>
      </c>
      <c r="N89" s="61">
        <f t="shared" si="11"/>
        <v>-3.7641664574924899E-3</v>
      </c>
      <c r="O89" s="61">
        <f t="shared" si="12"/>
        <v>-1.8173867191869104E-3</v>
      </c>
      <c r="P89" s="61">
        <f t="shared" si="13"/>
        <v>-1.6136761690843065E-3</v>
      </c>
      <c r="Q89" s="61">
        <f t="shared" si="14"/>
        <v>-1.461040287204046E-3</v>
      </c>
      <c r="R89" s="61">
        <f t="shared" si="15"/>
        <v>-1.3719111664480485E-3</v>
      </c>
      <c r="S89" s="61">
        <f t="shared" si="16"/>
        <v>-1.3584458089282024E-3</v>
      </c>
      <c r="T89" s="26">
        <f t="shared" si="17"/>
        <v>-2.5491993934743103E-2</v>
      </c>
      <c r="U89" s="26">
        <f t="shared" si="18"/>
        <v>2.5230619226588584E-2</v>
      </c>
      <c r="V89" s="26">
        <f t="shared" si="19"/>
        <v>-1.0229205971642284E-2</v>
      </c>
      <c r="W89" s="26">
        <f t="shared" si="20"/>
        <v>1.0811841322462986E-2</v>
      </c>
      <c r="X89" s="26">
        <f t="shared" si="21"/>
        <v>5.9217576737769437E-3</v>
      </c>
    </row>
    <row r="90" spans="1:24" x14ac:dyDescent="0.2">
      <c r="A90" s="5">
        <v>28156</v>
      </c>
      <c r="B90" s="60">
        <v>0</v>
      </c>
      <c r="C90" s="60">
        <v>0</v>
      </c>
      <c r="D90" s="60">
        <v>0</v>
      </c>
      <c r="E90" s="60">
        <v>0</v>
      </c>
      <c r="F90" s="60">
        <v>0</v>
      </c>
      <c r="G90" s="60">
        <v>0</v>
      </c>
      <c r="H90" s="8">
        <f>+'Simulation and  VaR'!H103/'Simulation and  VaR'!H102-1</f>
        <v>0.12279422487968494</v>
      </c>
      <c r="I90" s="8">
        <f>+'Simulation and  VaR'!I103/'Simulation and  VaR'!I102-1</f>
        <v>-8.5487798559660155E-2</v>
      </c>
      <c r="J90" s="8">
        <f>+'Simulation and  VaR'!J103/'Simulation and  VaR'!J102-1</f>
        <v>0</v>
      </c>
      <c r="K90" s="8">
        <f>+'Simulation and  VaR'!K103/'Simulation and  VaR'!K102-1</f>
        <v>1.5125047931489943E-2</v>
      </c>
      <c r="L90" s="8">
        <f>+'Simulation and  VaR'!L103/'Simulation and  VaR'!L102-1</f>
        <v>-1.0131880543467253E-2</v>
      </c>
      <c r="N90" s="61">
        <f t="shared" si="11"/>
        <v>-3.7641664574924899E-3</v>
      </c>
      <c r="O90" s="61">
        <f t="shared" si="12"/>
        <v>-1.8173867191869104E-3</v>
      </c>
      <c r="P90" s="61">
        <f t="shared" si="13"/>
        <v>-1.6136761690843065E-3</v>
      </c>
      <c r="Q90" s="61">
        <f t="shared" si="14"/>
        <v>-1.461040287204046E-3</v>
      </c>
      <c r="R90" s="61">
        <f t="shared" si="15"/>
        <v>-1.3719111664480485E-3</v>
      </c>
      <c r="S90" s="61">
        <f t="shared" si="16"/>
        <v>-1.3584458089282024E-3</v>
      </c>
      <c r="T90" s="26">
        <f t="shared" si="17"/>
        <v>0.11745084483462453</v>
      </c>
      <c r="U90" s="26">
        <f t="shared" si="18"/>
        <v>-9.7889564688697528E-2</v>
      </c>
      <c r="V90" s="26">
        <f t="shared" si="19"/>
        <v>-1.0229205971642284E-2</v>
      </c>
      <c r="W90" s="26">
        <f t="shared" si="20"/>
        <v>1.6691963213361357E-2</v>
      </c>
      <c r="X90" s="26">
        <f t="shared" si="21"/>
        <v>-6.6076454297115464E-3</v>
      </c>
    </row>
    <row r="91" spans="1:24" x14ac:dyDescent="0.2">
      <c r="A91" s="5">
        <v>28184</v>
      </c>
      <c r="B91" s="60">
        <v>0</v>
      </c>
      <c r="C91" s="60">
        <v>0</v>
      </c>
      <c r="D91" s="60">
        <v>0</v>
      </c>
      <c r="E91" s="60">
        <v>0</v>
      </c>
      <c r="F91" s="60">
        <v>0</v>
      </c>
      <c r="G91" s="60">
        <v>0</v>
      </c>
      <c r="H91" s="8">
        <f>+'Simulation and  VaR'!H104/'Simulation and  VaR'!H103-1</f>
        <v>5.9877906221587285E-2</v>
      </c>
      <c r="I91" s="8">
        <f>+'Simulation and  VaR'!I104/'Simulation and  VaR'!I103-1</f>
        <v>4.8155911846354371E-2</v>
      </c>
      <c r="J91" s="8">
        <f>+'Simulation and  VaR'!J104/'Simulation and  VaR'!J103-1</f>
        <v>0</v>
      </c>
      <c r="K91" s="8">
        <f>+'Simulation and  VaR'!K104/'Simulation and  VaR'!K103-1</f>
        <v>1.9936204146730363E-2</v>
      </c>
      <c r="L91" s="8">
        <f>+'Simulation and  VaR'!L104/'Simulation and  VaR'!L103-1</f>
        <v>-3.8660312772669458E-2</v>
      </c>
      <c r="N91" s="61">
        <f t="shared" si="11"/>
        <v>-3.7641664574924899E-3</v>
      </c>
      <c r="O91" s="61">
        <f t="shared" si="12"/>
        <v>-1.8173867191869104E-3</v>
      </c>
      <c r="P91" s="61">
        <f t="shared" si="13"/>
        <v>-1.6136761690843065E-3</v>
      </c>
      <c r="Q91" s="61">
        <f t="shared" si="14"/>
        <v>-1.461040287204046E-3</v>
      </c>
      <c r="R91" s="61">
        <f t="shared" si="15"/>
        <v>-1.3719111664480485E-3</v>
      </c>
      <c r="S91" s="61">
        <f t="shared" si="16"/>
        <v>-1.3584458089282024E-3</v>
      </c>
      <c r="T91" s="26">
        <f t="shared" si="17"/>
        <v>5.4534526176526876E-2</v>
      </c>
      <c r="U91" s="26">
        <f t="shared" si="18"/>
        <v>3.5754145717316992E-2</v>
      </c>
      <c r="V91" s="26">
        <f t="shared" si="19"/>
        <v>-1.0229205971642284E-2</v>
      </c>
      <c r="W91" s="26">
        <f t="shared" si="20"/>
        <v>2.1503119428601777E-2</v>
      </c>
      <c r="X91" s="26">
        <f t="shared" si="21"/>
        <v>-3.5136077658913752E-2</v>
      </c>
    </row>
    <row r="92" spans="1:24" x14ac:dyDescent="0.2">
      <c r="A92" s="5">
        <v>28215</v>
      </c>
      <c r="B92" s="60">
        <v>0</v>
      </c>
      <c r="C92" s="60">
        <v>0</v>
      </c>
      <c r="D92" s="60">
        <v>0</v>
      </c>
      <c r="E92" s="60">
        <v>0</v>
      </c>
      <c r="F92" s="60">
        <v>0</v>
      </c>
      <c r="G92" s="60">
        <v>0</v>
      </c>
      <c r="H92" s="8">
        <f>+'Simulation and  VaR'!H105/'Simulation and  VaR'!H104-1</f>
        <v>2.1691176470588269E-2</v>
      </c>
      <c r="I92" s="8">
        <f>+'Simulation and  VaR'!I105/'Simulation and  VaR'!I104-1</f>
        <v>-4.45921842062591E-2</v>
      </c>
      <c r="J92" s="8">
        <f>+'Simulation and  VaR'!J105/'Simulation and  VaR'!J104-1</f>
        <v>0</v>
      </c>
      <c r="K92" s="8">
        <f>+'Simulation and  VaR'!K105/'Simulation and  VaR'!K104-1</f>
        <v>-9.8761367844945047E-3</v>
      </c>
      <c r="L92" s="8">
        <f>+'Simulation and  VaR'!L105/'Simulation and  VaR'!L104-1</f>
        <v>2.6460936954548542E-2</v>
      </c>
      <c r="N92" s="61">
        <f t="shared" si="11"/>
        <v>-3.7641664574924899E-3</v>
      </c>
      <c r="O92" s="61">
        <f t="shared" si="12"/>
        <v>-1.8173867191869104E-3</v>
      </c>
      <c r="P92" s="61">
        <f t="shared" si="13"/>
        <v>-1.6136761690843065E-3</v>
      </c>
      <c r="Q92" s="61">
        <f t="shared" si="14"/>
        <v>-1.461040287204046E-3</v>
      </c>
      <c r="R92" s="61">
        <f t="shared" si="15"/>
        <v>-1.3719111664480485E-3</v>
      </c>
      <c r="S92" s="61">
        <f t="shared" si="16"/>
        <v>-1.3584458089282024E-3</v>
      </c>
      <c r="T92" s="26">
        <f t="shared" si="17"/>
        <v>1.6347796425527864E-2</v>
      </c>
      <c r="U92" s="26">
        <f t="shared" si="18"/>
        <v>-5.699395033529648E-2</v>
      </c>
      <c r="V92" s="26">
        <f t="shared" si="19"/>
        <v>-1.0229205971642284E-2</v>
      </c>
      <c r="W92" s="26">
        <f t="shared" si="20"/>
        <v>-8.309221502623091E-3</v>
      </c>
      <c r="X92" s="26">
        <f t="shared" si="21"/>
        <v>2.9985172068304249E-2</v>
      </c>
    </row>
    <row r="93" spans="1:24" x14ac:dyDescent="0.2">
      <c r="A93" s="5">
        <v>28245</v>
      </c>
      <c r="B93" s="60">
        <v>0</v>
      </c>
      <c r="C93" s="60">
        <v>0</v>
      </c>
      <c r="D93" s="60">
        <v>0</v>
      </c>
      <c r="E93" s="60">
        <v>0</v>
      </c>
      <c r="F93" s="60">
        <v>0</v>
      </c>
      <c r="G93" s="60">
        <v>0</v>
      </c>
      <c r="H93" s="8">
        <f>+'Simulation and  VaR'!H106/'Simulation and  VaR'!H105-1</f>
        <v>4.7259205949382155E-2</v>
      </c>
      <c r="I93" s="8">
        <f>+'Simulation and  VaR'!I106/'Simulation and  VaR'!I105-1</f>
        <v>-5.4876668929622063E-2</v>
      </c>
      <c r="J93" s="8">
        <f>+'Simulation and  VaR'!J106/'Simulation and  VaR'!J105-1</f>
        <v>0</v>
      </c>
      <c r="K93" s="8">
        <f>+'Simulation and  VaR'!K106/'Simulation and  VaR'!K105-1</f>
        <v>-2.285856780682427E-2</v>
      </c>
      <c r="L93" s="8">
        <f>+'Simulation and  VaR'!L106/'Simulation and  VaR'!L105-1</f>
        <v>-6.1216161066519614E-3</v>
      </c>
      <c r="N93" s="61">
        <f t="shared" si="11"/>
        <v>-3.7641664574924899E-3</v>
      </c>
      <c r="O93" s="61">
        <f t="shared" si="12"/>
        <v>-1.8173867191869104E-3</v>
      </c>
      <c r="P93" s="61">
        <f t="shared" si="13"/>
        <v>-1.6136761690843065E-3</v>
      </c>
      <c r="Q93" s="61">
        <f t="shared" si="14"/>
        <v>-1.461040287204046E-3</v>
      </c>
      <c r="R93" s="61">
        <f t="shared" si="15"/>
        <v>-1.3719111664480485E-3</v>
      </c>
      <c r="S93" s="61">
        <f t="shared" si="16"/>
        <v>-1.3584458089282024E-3</v>
      </c>
      <c r="T93" s="26">
        <f t="shared" si="17"/>
        <v>4.1915825904321746E-2</v>
      </c>
      <c r="U93" s="26">
        <f t="shared" si="18"/>
        <v>-6.7278435058659436E-2</v>
      </c>
      <c r="V93" s="26">
        <f t="shared" si="19"/>
        <v>-1.0229205971642284E-2</v>
      </c>
      <c r="W93" s="26">
        <f t="shared" si="20"/>
        <v>-2.1291652524952857E-2</v>
      </c>
      <c r="X93" s="26">
        <f t="shared" si="21"/>
        <v>-2.5973809928962551E-3</v>
      </c>
    </row>
    <row r="94" spans="1:24" x14ac:dyDescent="0.2">
      <c r="A94" s="5">
        <v>28276</v>
      </c>
      <c r="B94" s="60">
        <v>0</v>
      </c>
      <c r="C94" s="60">
        <v>0</v>
      </c>
      <c r="D94" s="60">
        <v>0</v>
      </c>
      <c r="E94" s="60">
        <v>0</v>
      </c>
      <c r="F94" s="60">
        <v>0</v>
      </c>
      <c r="G94" s="60">
        <v>0</v>
      </c>
      <c r="H94" s="8">
        <f>+'Simulation and  VaR'!H107/'Simulation and  VaR'!H106-1</f>
        <v>4.4210285190699805E-2</v>
      </c>
      <c r="I94" s="8">
        <f>+'Simulation and  VaR'!I107/'Simulation and  VaR'!I106-1</f>
        <v>2.9630073027654635E-2</v>
      </c>
      <c r="J94" s="8">
        <f>+'Simulation and  VaR'!J107/'Simulation and  VaR'!J106-1</f>
        <v>0</v>
      </c>
      <c r="K94" s="8">
        <f>+'Simulation and  VaR'!K107/'Simulation and  VaR'!K106-1</f>
        <v>-1.4886648802688085E-2</v>
      </c>
      <c r="L94" s="8">
        <f>+'Simulation and  VaR'!L107/'Simulation and  VaR'!L106-1</f>
        <v>-2.3268546400219137E-3</v>
      </c>
      <c r="N94" s="61">
        <f t="shared" si="11"/>
        <v>-3.7641664574924899E-3</v>
      </c>
      <c r="O94" s="61">
        <f t="shared" si="12"/>
        <v>-1.8173867191869104E-3</v>
      </c>
      <c r="P94" s="61">
        <f t="shared" si="13"/>
        <v>-1.6136761690843065E-3</v>
      </c>
      <c r="Q94" s="61">
        <f t="shared" si="14"/>
        <v>-1.461040287204046E-3</v>
      </c>
      <c r="R94" s="61">
        <f t="shared" si="15"/>
        <v>-1.3719111664480485E-3</v>
      </c>
      <c r="S94" s="61">
        <f t="shared" si="16"/>
        <v>-1.3584458089282024E-3</v>
      </c>
      <c r="T94" s="26">
        <f t="shared" si="17"/>
        <v>3.8866905145639397E-2</v>
      </c>
      <c r="U94" s="26">
        <f t="shared" si="18"/>
        <v>1.7228306898617256E-2</v>
      </c>
      <c r="V94" s="26">
        <f t="shared" si="19"/>
        <v>-1.0229205971642284E-2</v>
      </c>
      <c r="W94" s="26">
        <f t="shared" si="20"/>
        <v>-1.3319733520816671E-2</v>
      </c>
      <c r="X94" s="26">
        <f t="shared" si="21"/>
        <v>1.1973804737337927E-3</v>
      </c>
    </row>
    <row r="95" spans="1:24" x14ac:dyDescent="0.2">
      <c r="A95" s="5">
        <v>28306</v>
      </c>
      <c r="B95" s="60">
        <v>0</v>
      </c>
      <c r="C95" s="60">
        <v>0</v>
      </c>
      <c r="D95" s="60">
        <v>0</v>
      </c>
      <c r="E95" s="60">
        <v>0</v>
      </c>
      <c r="F95" s="60">
        <v>0</v>
      </c>
      <c r="G95" s="60">
        <v>0</v>
      </c>
      <c r="H95" s="8">
        <f>+'Simulation and  VaR'!H108/'Simulation and  VaR'!H107-1</f>
        <v>4.4203136996819214E-2</v>
      </c>
      <c r="I95" s="8">
        <f>+'Simulation and  VaR'!I108/'Simulation and  VaR'!I107-1</f>
        <v>-5.5810708679727927E-2</v>
      </c>
      <c r="J95" s="8">
        <f>+'Simulation and  VaR'!J108/'Simulation and  VaR'!J107-1</f>
        <v>0</v>
      </c>
      <c r="K95" s="8">
        <f>+'Simulation and  VaR'!K108/'Simulation and  VaR'!K107-1</f>
        <v>-5.2890635119381746E-2</v>
      </c>
      <c r="L95" s="8">
        <f>+'Simulation and  VaR'!L108/'Simulation and  VaR'!L107-1</f>
        <v>1.4165180408835187E-2</v>
      </c>
      <c r="N95" s="61">
        <f t="shared" si="11"/>
        <v>-3.7641664574924899E-3</v>
      </c>
      <c r="O95" s="61">
        <f t="shared" si="12"/>
        <v>-1.8173867191869104E-3</v>
      </c>
      <c r="P95" s="61">
        <f t="shared" si="13"/>
        <v>-1.6136761690843065E-3</v>
      </c>
      <c r="Q95" s="61">
        <f t="shared" si="14"/>
        <v>-1.461040287204046E-3</v>
      </c>
      <c r="R95" s="61">
        <f t="shared" si="15"/>
        <v>-1.3719111664480485E-3</v>
      </c>
      <c r="S95" s="61">
        <f t="shared" si="16"/>
        <v>-1.3584458089282024E-3</v>
      </c>
      <c r="T95" s="26">
        <f t="shared" si="17"/>
        <v>3.8859756951758806E-2</v>
      </c>
      <c r="U95" s="26">
        <f t="shared" si="18"/>
        <v>-6.82124748087653E-2</v>
      </c>
      <c r="V95" s="26">
        <f t="shared" si="19"/>
        <v>-1.0229205971642284E-2</v>
      </c>
      <c r="W95" s="26">
        <f t="shared" si="20"/>
        <v>-5.1323719837510329E-2</v>
      </c>
      <c r="X95" s="26">
        <f t="shared" si="21"/>
        <v>1.7689415522590894E-2</v>
      </c>
    </row>
    <row r="96" spans="1:24" x14ac:dyDescent="0.2">
      <c r="A96" s="5">
        <v>28337</v>
      </c>
      <c r="B96" s="60">
        <v>0</v>
      </c>
      <c r="C96" s="60">
        <v>0</v>
      </c>
      <c r="D96" s="60">
        <v>0</v>
      </c>
      <c r="E96" s="60">
        <v>0</v>
      </c>
      <c r="F96" s="60">
        <v>0</v>
      </c>
      <c r="G96" s="60">
        <v>0</v>
      </c>
      <c r="H96" s="8">
        <f>+'Simulation and  VaR'!H109/'Simulation and  VaR'!H108-1</f>
        <v>-6.7647058823529393E-2</v>
      </c>
      <c r="I96" s="8">
        <f>+'Simulation and  VaR'!I109/'Simulation and  VaR'!I108-1</f>
        <v>3.6943537959485351E-2</v>
      </c>
      <c r="J96" s="8">
        <f>+'Simulation and  VaR'!J109/'Simulation and  VaR'!J108-1</f>
        <v>0</v>
      </c>
      <c r="K96" s="8">
        <f>+'Simulation and  VaR'!K109/'Simulation and  VaR'!K108-1</f>
        <v>-1.8006929248723491E-2</v>
      </c>
      <c r="L96" s="8">
        <f>+'Simulation and  VaR'!L109/'Simulation and  VaR'!L108-1</f>
        <v>6.8652981162702353E-3</v>
      </c>
      <c r="N96" s="61">
        <f t="shared" si="11"/>
        <v>-3.7641664574924899E-3</v>
      </c>
      <c r="O96" s="61">
        <f t="shared" si="12"/>
        <v>-1.8173867191869104E-3</v>
      </c>
      <c r="P96" s="61">
        <f t="shared" si="13"/>
        <v>-1.6136761690843065E-3</v>
      </c>
      <c r="Q96" s="61">
        <f t="shared" si="14"/>
        <v>-1.461040287204046E-3</v>
      </c>
      <c r="R96" s="61">
        <f t="shared" si="15"/>
        <v>-1.3719111664480485E-3</v>
      </c>
      <c r="S96" s="61">
        <f t="shared" si="16"/>
        <v>-1.3584458089282024E-3</v>
      </c>
      <c r="T96" s="26">
        <f t="shared" si="17"/>
        <v>-7.2990438868589802E-2</v>
      </c>
      <c r="U96" s="26">
        <f t="shared" si="18"/>
        <v>2.4541771830447971E-2</v>
      </c>
      <c r="V96" s="26">
        <f t="shared" si="19"/>
        <v>-1.0229205971642284E-2</v>
      </c>
      <c r="W96" s="26">
        <f t="shared" si="20"/>
        <v>-1.6440013966852077E-2</v>
      </c>
      <c r="X96" s="26">
        <f t="shared" si="21"/>
        <v>1.0389533230025942E-2</v>
      </c>
    </row>
    <row r="97" spans="1:24" x14ac:dyDescent="0.2">
      <c r="A97" s="5">
        <v>28368</v>
      </c>
      <c r="B97" s="60">
        <v>0</v>
      </c>
      <c r="C97" s="60">
        <v>0</v>
      </c>
      <c r="D97" s="60">
        <v>0</v>
      </c>
      <c r="E97" s="60">
        <v>0</v>
      </c>
      <c r="F97" s="60">
        <v>0</v>
      </c>
      <c r="G97" s="60">
        <v>0</v>
      </c>
      <c r="H97" s="8">
        <f>+'Simulation and  VaR'!H110/'Simulation and  VaR'!H109-1</f>
        <v>-2.1068048670572326E-2</v>
      </c>
      <c r="I97" s="8">
        <f>+'Simulation and  VaR'!I110/'Simulation and  VaR'!I109-1</f>
        <v>-3.8893177364764608E-2</v>
      </c>
      <c r="J97" s="8">
        <f>+'Simulation and  VaR'!J110/'Simulation and  VaR'!J109-1</f>
        <v>0</v>
      </c>
      <c r="K97" s="8">
        <f>+'Simulation and  VaR'!K110/'Simulation and  VaR'!K109-1</f>
        <v>-2.0426164059235918E-2</v>
      </c>
      <c r="L97" s="8">
        <f>+'Simulation and  VaR'!L110/'Simulation and  VaR'!L109-1</f>
        <v>8.7330377535965731E-4</v>
      </c>
      <c r="N97" s="61">
        <f t="shared" si="11"/>
        <v>-3.7641664574924899E-3</v>
      </c>
      <c r="O97" s="61">
        <f t="shared" si="12"/>
        <v>-1.8173867191869104E-3</v>
      </c>
      <c r="P97" s="61">
        <f t="shared" si="13"/>
        <v>-1.6136761690843065E-3</v>
      </c>
      <c r="Q97" s="61">
        <f t="shared" si="14"/>
        <v>-1.461040287204046E-3</v>
      </c>
      <c r="R97" s="61">
        <f t="shared" si="15"/>
        <v>-1.3719111664480485E-3</v>
      </c>
      <c r="S97" s="61">
        <f t="shared" si="16"/>
        <v>-1.3584458089282024E-3</v>
      </c>
      <c r="T97" s="26">
        <f t="shared" si="17"/>
        <v>-2.6411428715632731E-2</v>
      </c>
      <c r="U97" s="26">
        <f t="shared" si="18"/>
        <v>-5.1294943493801988E-2</v>
      </c>
      <c r="V97" s="26">
        <f t="shared" si="19"/>
        <v>-1.0229205971642284E-2</v>
      </c>
      <c r="W97" s="26">
        <f t="shared" si="20"/>
        <v>-1.8859248777364505E-2</v>
      </c>
      <c r="X97" s="26">
        <f t="shared" si="21"/>
        <v>4.3975388891153641E-3</v>
      </c>
    </row>
    <row r="98" spans="1:24" x14ac:dyDescent="0.2">
      <c r="A98" s="5">
        <v>28398</v>
      </c>
      <c r="B98" s="60">
        <v>0</v>
      </c>
      <c r="C98" s="60">
        <v>0</v>
      </c>
      <c r="D98" s="60">
        <v>0</v>
      </c>
      <c r="E98" s="60">
        <v>0</v>
      </c>
      <c r="F98" s="60">
        <v>0</v>
      </c>
      <c r="G98" s="60">
        <v>0</v>
      </c>
      <c r="H98" s="8">
        <f>+'Simulation and  VaR'!H111/'Simulation and  VaR'!H110-1</f>
        <v>-3.4526412705719878E-2</v>
      </c>
      <c r="I98" s="8">
        <f>+'Simulation and  VaR'!I111/'Simulation and  VaR'!I110-1</f>
        <v>-0.20449771407389095</v>
      </c>
      <c r="J98" s="8">
        <f>+'Simulation and  VaR'!J111/'Simulation and  VaR'!J110-1</f>
        <v>0</v>
      </c>
      <c r="K98" s="8">
        <f>+'Simulation and  VaR'!K111/'Simulation and  VaR'!K110-1</f>
        <v>-3.1752049665892512E-2</v>
      </c>
      <c r="L98" s="8">
        <f>+'Simulation and  VaR'!L111/'Simulation and  VaR'!L110-1</f>
        <v>1.6376938049533551E-2</v>
      </c>
      <c r="N98" s="61">
        <f t="shared" si="11"/>
        <v>-3.7641664574924899E-3</v>
      </c>
      <c r="O98" s="61">
        <f t="shared" si="12"/>
        <v>-1.8173867191869104E-3</v>
      </c>
      <c r="P98" s="61">
        <f t="shared" si="13"/>
        <v>-1.6136761690843065E-3</v>
      </c>
      <c r="Q98" s="61">
        <f t="shared" si="14"/>
        <v>-1.461040287204046E-3</v>
      </c>
      <c r="R98" s="61">
        <f t="shared" si="15"/>
        <v>-1.3719111664480485E-3</v>
      </c>
      <c r="S98" s="61">
        <f t="shared" si="16"/>
        <v>-1.3584458089282024E-3</v>
      </c>
      <c r="T98" s="26">
        <f t="shared" si="17"/>
        <v>-3.9869792750780286E-2</v>
      </c>
      <c r="U98" s="26">
        <f t="shared" si="18"/>
        <v>-0.21689948020292832</v>
      </c>
      <c r="V98" s="26">
        <f t="shared" si="19"/>
        <v>-1.0229205971642284E-2</v>
      </c>
      <c r="W98" s="26">
        <f t="shared" si="20"/>
        <v>-3.0185134384021099E-2</v>
      </c>
      <c r="X98" s="26">
        <f t="shared" si="21"/>
        <v>1.9901173163289258E-2</v>
      </c>
    </row>
    <row r="99" spans="1:24" x14ac:dyDescent="0.2">
      <c r="A99" s="5">
        <v>28429</v>
      </c>
      <c r="B99" s="60">
        <v>0</v>
      </c>
      <c r="C99" s="60">
        <v>0</v>
      </c>
      <c r="D99" s="60">
        <v>0</v>
      </c>
      <c r="E99" s="60">
        <v>0</v>
      </c>
      <c r="F99" s="60">
        <v>0</v>
      </c>
      <c r="G99" s="60">
        <v>0</v>
      </c>
      <c r="H99" s="8">
        <f>+'Simulation and  VaR'!H112/'Simulation and  VaR'!H111-1</f>
        <v>6.1628322803671587E-2</v>
      </c>
      <c r="I99" s="8">
        <f>+'Simulation and  VaR'!I112/'Simulation and  VaR'!I111-1</f>
        <v>0.10834109972040995</v>
      </c>
      <c r="J99" s="8">
        <f>+'Simulation and  VaR'!J112/'Simulation and  VaR'!J111-1</f>
        <v>0</v>
      </c>
      <c r="K99" s="8">
        <f>+'Simulation and  VaR'!K112/'Simulation and  VaR'!K111-1</f>
        <v>1.7130830600557978E-2</v>
      </c>
      <c r="L99" s="8">
        <f>+'Simulation and  VaR'!L112/'Simulation and  VaR'!L111-1</f>
        <v>-3.6320412071585428E-3</v>
      </c>
      <c r="N99" s="61">
        <f t="shared" si="11"/>
        <v>-3.7641664574924899E-3</v>
      </c>
      <c r="O99" s="61">
        <f t="shared" si="12"/>
        <v>-1.8173867191869104E-3</v>
      </c>
      <c r="P99" s="61">
        <f t="shared" si="13"/>
        <v>-1.6136761690843065E-3</v>
      </c>
      <c r="Q99" s="61">
        <f t="shared" si="14"/>
        <v>-1.461040287204046E-3</v>
      </c>
      <c r="R99" s="61">
        <f t="shared" si="15"/>
        <v>-1.3719111664480485E-3</v>
      </c>
      <c r="S99" s="61">
        <f t="shared" si="16"/>
        <v>-1.3584458089282024E-3</v>
      </c>
      <c r="T99" s="26">
        <f t="shared" si="17"/>
        <v>5.6284942758611178E-2</v>
      </c>
      <c r="U99" s="26">
        <f t="shared" si="18"/>
        <v>9.5939333591372578E-2</v>
      </c>
      <c r="V99" s="26">
        <f t="shared" si="19"/>
        <v>-1.0229205971642284E-2</v>
      </c>
      <c r="W99" s="26">
        <f t="shared" si="20"/>
        <v>1.8697745882429392E-2</v>
      </c>
      <c r="X99" s="26">
        <f t="shared" si="21"/>
        <v>-1.0780609340283647E-4</v>
      </c>
    </row>
    <row r="100" spans="1:24" x14ac:dyDescent="0.2">
      <c r="A100" s="5">
        <v>28459</v>
      </c>
      <c r="B100" s="60">
        <v>0</v>
      </c>
      <c r="C100" s="60">
        <v>0</v>
      </c>
      <c r="D100" s="60">
        <v>0</v>
      </c>
      <c r="E100" s="60">
        <v>0</v>
      </c>
      <c r="F100" s="60">
        <v>0</v>
      </c>
      <c r="G100" s="60">
        <v>0</v>
      </c>
      <c r="H100" s="8">
        <f>+'Simulation and  VaR'!H113/'Simulation and  VaR'!H112-1</f>
        <v>2.4477880080844505E-2</v>
      </c>
      <c r="I100" s="8">
        <f>+'Simulation and  VaR'!I113/'Simulation and  VaR'!I112-1</f>
        <v>-9.1093826641439613E-3</v>
      </c>
      <c r="J100" s="8">
        <f>+'Simulation and  VaR'!J113/'Simulation and  VaR'!J112-1</f>
        <v>0</v>
      </c>
      <c r="K100" s="8">
        <f>+'Simulation and  VaR'!K113/'Simulation and  VaR'!K112-1</f>
        <v>-2.7910110196814442E-2</v>
      </c>
      <c r="L100" s="8">
        <f>+'Simulation and  VaR'!L113/'Simulation and  VaR'!L112-1</f>
        <v>4.5400318133617112E-3</v>
      </c>
      <c r="N100" s="61">
        <f t="shared" si="11"/>
        <v>-3.7641664574924899E-3</v>
      </c>
      <c r="O100" s="61">
        <f t="shared" si="12"/>
        <v>-1.8173867191869104E-3</v>
      </c>
      <c r="P100" s="61">
        <f t="shared" si="13"/>
        <v>-1.6136761690843065E-3</v>
      </c>
      <c r="Q100" s="61">
        <f t="shared" si="14"/>
        <v>-1.461040287204046E-3</v>
      </c>
      <c r="R100" s="61">
        <f t="shared" si="15"/>
        <v>-1.3719111664480485E-3</v>
      </c>
      <c r="S100" s="61">
        <f t="shared" si="16"/>
        <v>-1.3584458089282024E-3</v>
      </c>
      <c r="T100" s="26">
        <f t="shared" si="17"/>
        <v>1.91345000357841E-2</v>
      </c>
      <c r="U100" s="26">
        <f t="shared" si="18"/>
        <v>-2.1511148793181341E-2</v>
      </c>
      <c r="V100" s="26">
        <f t="shared" si="19"/>
        <v>-1.0229205971642284E-2</v>
      </c>
      <c r="W100" s="26">
        <f t="shared" si="20"/>
        <v>-2.6343194914943028E-2</v>
      </c>
      <c r="X100" s="26">
        <f t="shared" si="21"/>
        <v>8.064266927117418E-3</v>
      </c>
    </row>
    <row r="101" spans="1:24" x14ac:dyDescent="0.2">
      <c r="A101" s="5">
        <v>28490</v>
      </c>
      <c r="B101" s="60">
        <v>0</v>
      </c>
      <c r="C101" s="60">
        <v>0</v>
      </c>
      <c r="D101" s="60">
        <v>0</v>
      </c>
      <c r="E101" s="60">
        <v>0</v>
      </c>
      <c r="F101" s="60">
        <v>0</v>
      </c>
      <c r="G101" s="60">
        <v>0</v>
      </c>
      <c r="H101" s="8">
        <f>+'Simulation and  VaR'!H114/'Simulation and  VaR'!H113-1</f>
        <v>-1.1398509425690539E-2</v>
      </c>
      <c r="I101" s="8">
        <f>+'Simulation and  VaR'!I114/'Simulation and  VaR'!I113-1</f>
        <v>-4.5965631850647393E-3</v>
      </c>
      <c r="J101" s="8">
        <f>+'Simulation and  VaR'!J114/'Simulation and  VaR'!J113-1</f>
        <v>0</v>
      </c>
      <c r="K101" s="8">
        <f>+'Simulation and  VaR'!K114/'Simulation and  VaR'!K113-1</f>
        <v>1.7325874956684029E-3</v>
      </c>
      <c r="L101" s="8">
        <f>+'Simulation and  VaR'!L114/'Simulation and  VaR'!L113-1</f>
        <v>6.7297859004389338E-3</v>
      </c>
      <c r="N101" s="61">
        <f t="shared" si="11"/>
        <v>-3.7641664574924899E-3</v>
      </c>
      <c r="O101" s="61">
        <f t="shared" si="12"/>
        <v>-1.8173867191869104E-3</v>
      </c>
      <c r="P101" s="61">
        <f t="shared" si="13"/>
        <v>-1.6136761690843065E-3</v>
      </c>
      <c r="Q101" s="61">
        <f t="shared" si="14"/>
        <v>-1.461040287204046E-3</v>
      </c>
      <c r="R101" s="61">
        <f t="shared" si="15"/>
        <v>-1.3719111664480485E-3</v>
      </c>
      <c r="S101" s="61">
        <f t="shared" si="16"/>
        <v>-1.3584458089282024E-3</v>
      </c>
      <c r="T101" s="26">
        <f t="shared" si="17"/>
        <v>-1.6741889470750945E-2</v>
      </c>
      <c r="U101" s="26">
        <f t="shared" si="18"/>
        <v>-1.6998329314102119E-2</v>
      </c>
      <c r="V101" s="26">
        <f t="shared" si="19"/>
        <v>-1.0229205971642284E-2</v>
      </c>
      <c r="W101" s="26">
        <f t="shared" si="20"/>
        <v>3.2995027775398174E-3</v>
      </c>
      <c r="X101" s="26">
        <f t="shared" si="21"/>
        <v>1.0254021014194641E-2</v>
      </c>
    </row>
    <row r="102" spans="1:24" x14ac:dyDescent="0.2">
      <c r="A102" s="5">
        <v>28521</v>
      </c>
      <c r="B102" s="60">
        <v>0</v>
      </c>
      <c r="C102" s="60">
        <v>0</v>
      </c>
      <c r="D102" s="60">
        <v>0</v>
      </c>
      <c r="E102" s="60">
        <v>0</v>
      </c>
      <c r="F102" s="60">
        <v>0</v>
      </c>
      <c r="G102" s="60">
        <v>0</v>
      </c>
      <c r="H102" s="8">
        <f>+'Simulation and  VaR'!H115/'Simulation and  VaR'!H114-1</f>
        <v>0.11829268292682937</v>
      </c>
      <c r="I102" s="8">
        <f>+'Simulation and  VaR'!I115/'Simulation and  VaR'!I114-1</f>
        <v>-0.10301221938050575</v>
      </c>
      <c r="J102" s="8">
        <f>+'Simulation and  VaR'!J115/'Simulation and  VaR'!J114-1</f>
        <v>0</v>
      </c>
      <c r="K102" s="8">
        <f>+'Simulation and  VaR'!K115/'Simulation and  VaR'!K114-1</f>
        <v>2.9650128483889038E-3</v>
      </c>
      <c r="L102" s="8">
        <f>+'Simulation and  VaR'!L115/'Simulation and  VaR'!L114-1</f>
        <v>-4.8825244945440716E-3</v>
      </c>
      <c r="N102" s="61">
        <f t="shared" si="11"/>
        <v>-3.7641664574924899E-3</v>
      </c>
      <c r="O102" s="61">
        <f t="shared" si="12"/>
        <v>-1.8173867191869104E-3</v>
      </c>
      <c r="P102" s="61">
        <f t="shared" si="13"/>
        <v>-1.6136761690843065E-3</v>
      </c>
      <c r="Q102" s="61">
        <f t="shared" si="14"/>
        <v>-1.461040287204046E-3</v>
      </c>
      <c r="R102" s="61">
        <f t="shared" si="15"/>
        <v>-1.3719111664480485E-3</v>
      </c>
      <c r="S102" s="61">
        <f t="shared" si="16"/>
        <v>-1.3584458089282024E-3</v>
      </c>
      <c r="T102" s="26">
        <f t="shared" si="17"/>
        <v>0.11294930288176896</v>
      </c>
      <c r="U102" s="26">
        <f t="shared" si="18"/>
        <v>-0.11541398550954313</v>
      </c>
      <c r="V102" s="26">
        <f t="shared" si="19"/>
        <v>-1.0229205971642284E-2</v>
      </c>
      <c r="W102" s="26">
        <f t="shared" si="20"/>
        <v>4.5319281302603183E-3</v>
      </c>
      <c r="X102" s="26">
        <f t="shared" si="21"/>
        <v>-1.3582893807883652E-3</v>
      </c>
    </row>
    <row r="103" spans="1:24" x14ac:dyDescent="0.2">
      <c r="A103" s="5">
        <v>28549</v>
      </c>
      <c r="B103" s="60">
        <v>0</v>
      </c>
      <c r="C103" s="60">
        <v>0</v>
      </c>
      <c r="D103" s="60">
        <v>0</v>
      </c>
      <c r="E103" s="60">
        <v>0</v>
      </c>
      <c r="F103" s="60">
        <v>0</v>
      </c>
      <c r="G103" s="60">
        <v>0</v>
      </c>
      <c r="H103" s="8">
        <f>+'Simulation and  VaR'!H116/'Simulation and  VaR'!H115-1</f>
        <v>-1.1499950431248074E-2</v>
      </c>
      <c r="I103" s="8">
        <f>+'Simulation and  VaR'!I116/'Simulation and  VaR'!I115-1</f>
        <v>4.9105021384444614E-2</v>
      </c>
      <c r="J103" s="8">
        <f>+'Simulation and  VaR'!J116/'Simulation and  VaR'!J115-1</f>
        <v>7.7887197851387535E-2</v>
      </c>
      <c r="K103" s="8">
        <f>+'Simulation and  VaR'!K116/'Simulation and  VaR'!K115-1</f>
        <v>-2.1186440677964935E-3</v>
      </c>
      <c r="L103" s="8">
        <f>+'Simulation and  VaR'!L116/'Simulation and  VaR'!L115-1</f>
        <v>-5.136986301369828E-3</v>
      </c>
      <c r="N103" s="61">
        <f t="shared" si="11"/>
        <v>-3.7641664574924899E-3</v>
      </c>
      <c r="O103" s="61">
        <f t="shared" si="12"/>
        <v>-1.8173867191869104E-3</v>
      </c>
      <c r="P103" s="61">
        <f t="shared" si="13"/>
        <v>-1.6136761690843065E-3</v>
      </c>
      <c r="Q103" s="61">
        <f t="shared" si="14"/>
        <v>-1.461040287204046E-3</v>
      </c>
      <c r="R103" s="61">
        <f t="shared" si="15"/>
        <v>-1.3719111664480485E-3</v>
      </c>
      <c r="S103" s="61">
        <f t="shared" si="16"/>
        <v>-1.3584458089282024E-3</v>
      </c>
      <c r="T103" s="26">
        <f t="shared" si="17"/>
        <v>-1.6843330476308479E-2</v>
      </c>
      <c r="U103" s="26">
        <f t="shared" si="18"/>
        <v>3.6703255255407234E-2</v>
      </c>
      <c r="V103" s="26">
        <f t="shared" si="19"/>
        <v>6.765799187974525E-2</v>
      </c>
      <c r="W103" s="26">
        <f t="shared" si="20"/>
        <v>-5.5172878592507895E-4</v>
      </c>
      <c r="X103" s="26">
        <f t="shared" si="21"/>
        <v>-1.6127511876141217E-3</v>
      </c>
    </row>
    <row r="104" spans="1:24" x14ac:dyDescent="0.2">
      <c r="A104" s="5">
        <v>28580</v>
      </c>
      <c r="B104" s="60">
        <v>0</v>
      </c>
      <c r="C104" s="60">
        <v>0</v>
      </c>
      <c r="D104" s="60">
        <v>0</v>
      </c>
      <c r="E104" s="60">
        <v>0</v>
      </c>
      <c r="F104" s="60">
        <v>0</v>
      </c>
      <c r="G104" s="60">
        <v>0</v>
      </c>
      <c r="H104" s="8">
        <f>+'Simulation and  VaR'!H117/'Simulation and  VaR'!H116-1</f>
        <v>3.078928893791999E-2</v>
      </c>
      <c r="I104" s="8">
        <f>+'Simulation and  VaR'!I117/'Simulation and  VaR'!I116-1</f>
        <v>-2.8310433338366359E-2</v>
      </c>
      <c r="J104" s="8">
        <f>+'Simulation and  VaR'!J117/'Simulation and  VaR'!J116-1</f>
        <v>5.8139534883721034E-3</v>
      </c>
      <c r="K104" s="8">
        <f>+'Simulation and  VaR'!K117/'Simulation and  VaR'!K116-1</f>
        <v>-5.3967313484422075E-2</v>
      </c>
      <c r="L104" s="8">
        <f>+'Simulation and  VaR'!L117/'Simulation and  VaR'!L116-1</f>
        <v>-8.3741559645175156E-3</v>
      </c>
      <c r="N104" s="61">
        <f t="shared" si="11"/>
        <v>-3.7641664574924899E-3</v>
      </c>
      <c r="O104" s="61">
        <f t="shared" si="12"/>
        <v>-1.8173867191869104E-3</v>
      </c>
      <c r="P104" s="61">
        <f t="shared" si="13"/>
        <v>-1.6136761690843065E-3</v>
      </c>
      <c r="Q104" s="61">
        <f t="shared" si="14"/>
        <v>-1.461040287204046E-3</v>
      </c>
      <c r="R104" s="61">
        <f t="shared" si="15"/>
        <v>-1.3719111664480485E-3</v>
      </c>
      <c r="S104" s="61">
        <f t="shared" si="16"/>
        <v>-1.3584458089282024E-3</v>
      </c>
      <c r="T104" s="26">
        <f t="shared" si="17"/>
        <v>2.5445908892859585E-2</v>
      </c>
      <c r="U104" s="26">
        <f t="shared" si="18"/>
        <v>-4.0712199467403738E-2</v>
      </c>
      <c r="V104" s="26">
        <f t="shared" si="19"/>
        <v>-4.4152524832701805E-3</v>
      </c>
      <c r="W104" s="26">
        <f t="shared" si="20"/>
        <v>-5.2400398202550658E-2</v>
      </c>
      <c r="X104" s="26">
        <f t="shared" si="21"/>
        <v>-4.8499208507618088E-3</v>
      </c>
    </row>
    <row r="105" spans="1:24" x14ac:dyDescent="0.2">
      <c r="A105" s="5">
        <v>28610</v>
      </c>
      <c r="B105" s="60">
        <v>0</v>
      </c>
      <c r="C105" s="60">
        <v>0</v>
      </c>
      <c r="D105" s="60">
        <v>0</v>
      </c>
      <c r="E105" s="60">
        <v>0</v>
      </c>
      <c r="F105" s="60">
        <v>0</v>
      </c>
      <c r="G105" s="60">
        <v>0</v>
      </c>
      <c r="H105" s="8">
        <f>+'Simulation and  VaR'!H118/'Simulation and  VaR'!H117-1</f>
        <v>-1.0994356878770151E-2</v>
      </c>
      <c r="I105" s="8">
        <f>+'Simulation and  VaR'!I118/'Simulation and  VaR'!I117-1</f>
        <v>0</v>
      </c>
      <c r="J105" s="8">
        <f>+'Simulation and  VaR'!J118/'Simulation and  VaR'!J117-1</f>
        <v>5.7803468208093012E-3</v>
      </c>
      <c r="K105" s="8">
        <f>+'Simulation and  VaR'!K118/'Simulation and  VaR'!K117-1</f>
        <v>-3.961377870563676E-2</v>
      </c>
      <c r="L105" s="8">
        <f>+'Simulation and  VaR'!L118/'Simulation and  VaR'!L117-1</f>
        <v>-1.8024633666009482E-3</v>
      </c>
      <c r="N105" s="61">
        <f t="shared" si="11"/>
        <v>-3.7641664574924899E-3</v>
      </c>
      <c r="O105" s="61">
        <f t="shared" si="12"/>
        <v>-1.8173867191869104E-3</v>
      </c>
      <c r="P105" s="61">
        <f t="shared" si="13"/>
        <v>-1.6136761690843065E-3</v>
      </c>
      <c r="Q105" s="61">
        <f t="shared" si="14"/>
        <v>-1.461040287204046E-3</v>
      </c>
      <c r="R105" s="61">
        <f t="shared" si="15"/>
        <v>-1.3719111664480485E-3</v>
      </c>
      <c r="S105" s="61">
        <f t="shared" si="16"/>
        <v>-1.3584458089282024E-3</v>
      </c>
      <c r="T105" s="26">
        <f t="shared" si="17"/>
        <v>-1.6337736923830556E-2</v>
      </c>
      <c r="U105" s="26">
        <f t="shared" si="18"/>
        <v>-1.240176612903738E-2</v>
      </c>
      <c r="V105" s="26">
        <f t="shared" si="19"/>
        <v>-4.4488591508329827E-3</v>
      </c>
      <c r="W105" s="26">
        <f t="shared" si="20"/>
        <v>-3.8046863423765342E-2</v>
      </c>
      <c r="X105" s="26">
        <f t="shared" si="21"/>
        <v>1.7217717471547582E-3</v>
      </c>
    </row>
    <row r="106" spans="1:24" x14ac:dyDescent="0.2">
      <c r="A106" s="5">
        <v>28641</v>
      </c>
      <c r="B106" s="60">
        <v>0</v>
      </c>
      <c r="C106" s="60">
        <v>0</v>
      </c>
      <c r="D106" s="60">
        <v>0</v>
      </c>
      <c r="E106" s="60">
        <v>0</v>
      </c>
      <c r="F106" s="60">
        <v>0</v>
      </c>
      <c r="G106" s="60">
        <v>0</v>
      </c>
      <c r="H106" s="8">
        <f>+'Simulation and  VaR'!H119/'Simulation and  VaR'!H118-1</f>
        <v>-1.4264633546483108E-2</v>
      </c>
      <c r="I106" s="8">
        <f>+'Simulation and  VaR'!I119/'Simulation and  VaR'!I118-1</f>
        <v>-3.2631497164167356E-2</v>
      </c>
      <c r="J106" s="8">
        <f>+'Simulation and  VaR'!J119/'Simulation and  VaR'!J118-1</f>
        <v>0</v>
      </c>
      <c r="K106" s="8">
        <f>+'Simulation and  VaR'!K119/'Simulation and  VaR'!K118-1</f>
        <v>-4.3747622411825504E-2</v>
      </c>
      <c r="L106" s="8">
        <f>+'Simulation and  VaR'!L119/'Simulation and  VaR'!L118-1</f>
        <v>3.3104831967896153E-3</v>
      </c>
      <c r="N106" s="61">
        <f t="shared" si="11"/>
        <v>-3.7641664574924899E-3</v>
      </c>
      <c r="O106" s="61">
        <f t="shared" si="12"/>
        <v>-1.8173867191869104E-3</v>
      </c>
      <c r="P106" s="61">
        <f t="shared" si="13"/>
        <v>-1.6136761690843065E-3</v>
      </c>
      <c r="Q106" s="61">
        <f t="shared" si="14"/>
        <v>-1.461040287204046E-3</v>
      </c>
      <c r="R106" s="61">
        <f t="shared" si="15"/>
        <v>-1.3719111664480485E-3</v>
      </c>
      <c r="S106" s="61">
        <f t="shared" si="16"/>
        <v>-1.3584458089282024E-3</v>
      </c>
      <c r="T106" s="26">
        <f t="shared" si="17"/>
        <v>-1.9608013591543513E-2</v>
      </c>
      <c r="U106" s="26">
        <f t="shared" si="18"/>
        <v>-4.5033263293204735E-2</v>
      </c>
      <c r="V106" s="26">
        <f t="shared" si="19"/>
        <v>-1.0229205971642284E-2</v>
      </c>
      <c r="W106" s="26">
        <f t="shared" si="20"/>
        <v>-4.2180707129954087E-2</v>
      </c>
      <c r="X106" s="26">
        <f t="shared" si="21"/>
        <v>6.8347183105453221E-3</v>
      </c>
    </row>
    <row r="107" spans="1:24" x14ac:dyDescent="0.2">
      <c r="A107" s="5">
        <v>28671</v>
      </c>
      <c r="B107" s="60">
        <v>0</v>
      </c>
      <c r="C107" s="60">
        <v>0</v>
      </c>
      <c r="D107" s="60">
        <v>0</v>
      </c>
      <c r="E107" s="60">
        <v>0</v>
      </c>
      <c r="F107" s="60">
        <v>0</v>
      </c>
      <c r="G107" s="60">
        <v>0</v>
      </c>
      <c r="H107" s="8">
        <f>+'Simulation and  VaR'!H120/'Simulation and  VaR'!H119-1</f>
        <v>4.0818363273453118E-2</v>
      </c>
      <c r="I107" s="8">
        <f>+'Simulation and  VaR'!I120/'Simulation and  VaR'!I119-1</f>
        <v>-6.4251867319893297E-3</v>
      </c>
      <c r="J107" s="8">
        <f>+'Simulation and  VaR'!J120/'Simulation and  VaR'!J119-1</f>
        <v>0</v>
      </c>
      <c r="K107" s="8">
        <f>+'Simulation and  VaR'!K120/'Simulation and  VaR'!K119-1</f>
        <v>1.4491929984087326E-2</v>
      </c>
      <c r="L107" s="8">
        <f>+'Simulation and  VaR'!L120/'Simulation and  VaR'!L119-1</f>
        <v>-6.8657512331686821E-3</v>
      </c>
      <c r="N107" s="61">
        <f t="shared" si="11"/>
        <v>-3.7641664574924899E-3</v>
      </c>
      <c r="O107" s="61">
        <f t="shared" si="12"/>
        <v>-1.8173867191869104E-3</v>
      </c>
      <c r="P107" s="61">
        <f t="shared" si="13"/>
        <v>-1.6136761690843065E-3</v>
      </c>
      <c r="Q107" s="61">
        <f t="shared" si="14"/>
        <v>-1.461040287204046E-3</v>
      </c>
      <c r="R107" s="61">
        <f t="shared" si="15"/>
        <v>-1.3719111664480485E-3</v>
      </c>
      <c r="S107" s="61">
        <f t="shared" si="16"/>
        <v>-1.3584458089282024E-3</v>
      </c>
      <c r="T107" s="26">
        <f t="shared" si="17"/>
        <v>3.5474983228392709E-2</v>
      </c>
      <c r="U107" s="26">
        <f t="shared" si="18"/>
        <v>-1.8826952861026709E-2</v>
      </c>
      <c r="V107" s="26">
        <f t="shared" si="19"/>
        <v>-1.0229205971642284E-2</v>
      </c>
      <c r="W107" s="26">
        <f t="shared" si="20"/>
        <v>1.605884526595874E-2</v>
      </c>
      <c r="X107" s="26">
        <f t="shared" si="21"/>
        <v>-3.3415161194129757E-3</v>
      </c>
    </row>
    <row r="108" spans="1:24" x14ac:dyDescent="0.2">
      <c r="A108" s="5">
        <v>28702</v>
      </c>
      <c r="B108" s="60">
        <v>0</v>
      </c>
      <c r="C108" s="60">
        <v>0</v>
      </c>
      <c r="D108" s="60">
        <v>0</v>
      </c>
      <c r="E108" s="60">
        <v>0</v>
      </c>
      <c r="F108" s="60">
        <v>0</v>
      </c>
      <c r="G108" s="60">
        <v>0</v>
      </c>
      <c r="H108" s="8">
        <f>+'Simulation and  VaR'!H121/'Simulation and  VaR'!H120-1</f>
        <v>-8.0544635151980071E-3</v>
      </c>
      <c r="I108" s="8">
        <f>+'Simulation and  VaR'!I121/'Simulation and  VaR'!I120-1</f>
        <v>-7.7196669630587689E-2</v>
      </c>
      <c r="J108" s="8">
        <f>+'Simulation and  VaR'!J121/'Simulation and  VaR'!J120-1</f>
        <v>0</v>
      </c>
      <c r="K108" s="8">
        <f>+'Simulation and  VaR'!K121/'Simulation and  VaR'!K120-1</f>
        <v>0</v>
      </c>
      <c r="L108" s="8">
        <f>+'Simulation and  VaR'!L121/'Simulation and  VaR'!L120-1</f>
        <v>-1.580642996174253E-2</v>
      </c>
      <c r="N108" s="61">
        <f t="shared" si="11"/>
        <v>-3.7641664574924899E-3</v>
      </c>
      <c r="O108" s="61">
        <f t="shared" si="12"/>
        <v>-1.8173867191869104E-3</v>
      </c>
      <c r="P108" s="61">
        <f t="shared" si="13"/>
        <v>-1.6136761690843065E-3</v>
      </c>
      <c r="Q108" s="61">
        <f t="shared" si="14"/>
        <v>-1.461040287204046E-3</v>
      </c>
      <c r="R108" s="61">
        <f t="shared" si="15"/>
        <v>-1.3719111664480485E-3</v>
      </c>
      <c r="S108" s="61">
        <f t="shared" si="16"/>
        <v>-1.3584458089282024E-3</v>
      </c>
      <c r="T108" s="26">
        <f t="shared" si="17"/>
        <v>-1.3397843560258412E-2</v>
      </c>
      <c r="U108" s="26">
        <f t="shared" si="18"/>
        <v>-8.9598435759625061E-2</v>
      </c>
      <c r="V108" s="26">
        <f t="shared" si="19"/>
        <v>-1.0229205971642284E-2</v>
      </c>
      <c r="W108" s="26">
        <f t="shared" si="20"/>
        <v>1.5669152818714146E-3</v>
      </c>
      <c r="X108" s="26">
        <f t="shared" si="21"/>
        <v>-1.2282194847986823E-2</v>
      </c>
    </row>
    <row r="109" spans="1:24" x14ac:dyDescent="0.2">
      <c r="A109" s="5">
        <v>28733</v>
      </c>
      <c r="B109" s="60">
        <v>0</v>
      </c>
      <c r="C109" s="60">
        <v>0</v>
      </c>
      <c r="D109" s="60">
        <v>0</v>
      </c>
      <c r="E109" s="60">
        <v>0</v>
      </c>
      <c r="F109" s="60">
        <v>0</v>
      </c>
      <c r="G109" s="60">
        <v>0</v>
      </c>
      <c r="H109" s="8">
        <f>+'Simulation and  VaR'!H122/'Simulation and  VaR'!H121-1</f>
        <v>-5.1232479458676039E-3</v>
      </c>
      <c r="I109" s="8">
        <f>+'Simulation and  VaR'!I122/'Simulation and  VaR'!I121-1</f>
        <v>-8.5581639803784193E-2</v>
      </c>
      <c r="J109" s="8">
        <f>+'Simulation and  VaR'!J122/'Simulation and  VaR'!J121-1</f>
        <v>0</v>
      </c>
      <c r="K109" s="8">
        <f>+'Simulation and  VaR'!K122/'Simulation and  VaR'!K121-1</f>
        <v>-4.2014452971822491E-3</v>
      </c>
      <c r="L109" s="8">
        <f>+'Simulation and  VaR'!L122/'Simulation and  VaR'!L121-1</f>
        <v>-1.3332424046100799E-2</v>
      </c>
      <c r="N109" s="61">
        <f t="shared" si="11"/>
        <v>-3.7641664574924899E-3</v>
      </c>
      <c r="O109" s="61">
        <f t="shared" si="12"/>
        <v>-1.8173867191869104E-3</v>
      </c>
      <c r="P109" s="61">
        <f t="shared" si="13"/>
        <v>-1.6136761690843065E-3</v>
      </c>
      <c r="Q109" s="61">
        <f t="shared" si="14"/>
        <v>-1.461040287204046E-3</v>
      </c>
      <c r="R109" s="61">
        <f t="shared" si="15"/>
        <v>-1.3719111664480485E-3</v>
      </c>
      <c r="S109" s="61">
        <f t="shared" si="16"/>
        <v>-1.3584458089282024E-3</v>
      </c>
      <c r="T109" s="26">
        <f t="shared" si="17"/>
        <v>-1.0466627990928009E-2</v>
      </c>
      <c r="U109" s="26">
        <f t="shared" si="18"/>
        <v>-9.7983405932821566E-2</v>
      </c>
      <c r="V109" s="26">
        <f t="shared" si="19"/>
        <v>-1.0229205971642284E-2</v>
      </c>
      <c r="W109" s="26">
        <f t="shared" si="20"/>
        <v>-2.6345300153108346E-3</v>
      </c>
      <c r="X109" s="26">
        <f t="shared" si="21"/>
        <v>-9.8081889323450924E-3</v>
      </c>
    </row>
    <row r="110" spans="1:24" x14ac:dyDescent="0.2">
      <c r="A110" s="5">
        <v>28763</v>
      </c>
      <c r="B110" s="60">
        <v>0</v>
      </c>
      <c r="C110" s="60">
        <v>0</v>
      </c>
      <c r="D110" s="60">
        <v>0</v>
      </c>
      <c r="E110" s="60">
        <v>0</v>
      </c>
      <c r="F110" s="60">
        <v>0</v>
      </c>
      <c r="G110" s="60">
        <v>0</v>
      </c>
      <c r="H110" s="8">
        <f>+'Simulation and  VaR'!H123/'Simulation and  VaR'!H122-1</f>
        <v>2.2541780023319191E-2</v>
      </c>
      <c r="I110" s="8">
        <f>+'Simulation and  VaR'!I123/'Simulation and  VaR'!I122-1</f>
        <v>0.1137082095986206</v>
      </c>
      <c r="J110" s="8">
        <f>+'Simulation and  VaR'!J123/'Simulation and  VaR'!J122-1</f>
        <v>0.14203612479474548</v>
      </c>
      <c r="K110" s="8">
        <f>+'Simulation and  VaR'!K123/'Simulation and  VaR'!K122-1</f>
        <v>-6.6100360036003614E-2</v>
      </c>
      <c r="L110" s="8">
        <f>+'Simulation and  VaR'!L123/'Simulation and  VaR'!L122-1</f>
        <v>-8.6051976776334582E-3</v>
      </c>
      <c r="N110" s="61">
        <f t="shared" si="11"/>
        <v>-3.7641664574924899E-3</v>
      </c>
      <c r="O110" s="61">
        <f t="shared" si="12"/>
        <v>-1.8173867191869104E-3</v>
      </c>
      <c r="P110" s="61">
        <f t="shared" si="13"/>
        <v>-1.6136761690843065E-3</v>
      </c>
      <c r="Q110" s="61">
        <f t="shared" si="14"/>
        <v>-1.461040287204046E-3</v>
      </c>
      <c r="R110" s="61">
        <f t="shared" si="15"/>
        <v>-1.3719111664480485E-3</v>
      </c>
      <c r="S110" s="61">
        <f t="shared" si="16"/>
        <v>-1.3584458089282024E-3</v>
      </c>
      <c r="T110" s="26">
        <f t="shared" si="17"/>
        <v>1.7198399978258786E-2</v>
      </c>
      <c r="U110" s="26">
        <f t="shared" si="18"/>
        <v>0.10130644346958323</v>
      </c>
      <c r="V110" s="26">
        <f t="shared" si="19"/>
        <v>0.13180691882310319</v>
      </c>
      <c r="W110" s="26">
        <f t="shared" si="20"/>
        <v>-6.4533444754132196E-2</v>
      </c>
      <c r="X110" s="26">
        <f t="shared" si="21"/>
        <v>-5.0809625638777514E-3</v>
      </c>
    </row>
    <row r="111" spans="1:24" x14ac:dyDescent="0.2">
      <c r="A111" s="5">
        <v>28794</v>
      </c>
      <c r="B111" s="60">
        <v>0</v>
      </c>
      <c r="C111" s="60">
        <v>0</v>
      </c>
      <c r="D111" s="60">
        <v>0</v>
      </c>
      <c r="E111" s="60">
        <v>0</v>
      </c>
      <c r="F111" s="60">
        <v>0</v>
      </c>
      <c r="G111" s="60">
        <v>0</v>
      </c>
      <c r="H111" s="8">
        <f>+'Simulation and  VaR'!H124/'Simulation and  VaR'!H123-1</f>
        <v>-2.204484986697075E-2</v>
      </c>
      <c r="I111" s="8">
        <f>+'Simulation and  VaR'!I124/'Simulation and  VaR'!I123-1</f>
        <v>6.6660932392912375E-2</v>
      </c>
      <c r="J111" s="8">
        <f>+'Simulation and  VaR'!J124/'Simulation and  VaR'!J123-1</f>
        <v>0</v>
      </c>
      <c r="K111" s="8">
        <f>+'Simulation and  VaR'!K124/'Simulation and  VaR'!K123-1</f>
        <v>-7.1080055418348831E-3</v>
      </c>
      <c r="L111" s="8">
        <f>+'Simulation and  VaR'!L124/'Simulation and  VaR'!L123-1</f>
        <v>2.6213964513542631E-2</v>
      </c>
      <c r="N111" s="61">
        <f t="shared" si="11"/>
        <v>-3.7641664574924899E-3</v>
      </c>
      <c r="O111" s="61">
        <f t="shared" si="12"/>
        <v>-1.8173867191869104E-3</v>
      </c>
      <c r="P111" s="61">
        <f t="shared" si="13"/>
        <v>-1.6136761690843065E-3</v>
      </c>
      <c r="Q111" s="61">
        <f t="shared" si="14"/>
        <v>-1.461040287204046E-3</v>
      </c>
      <c r="R111" s="61">
        <f t="shared" si="15"/>
        <v>-1.3719111664480485E-3</v>
      </c>
      <c r="S111" s="61">
        <f t="shared" si="16"/>
        <v>-1.3584458089282024E-3</v>
      </c>
      <c r="T111" s="26">
        <f t="shared" si="17"/>
        <v>-2.7388229912031156E-2</v>
      </c>
      <c r="U111" s="26">
        <f t="shared" si="18"/>
        <v>5.4259166263874996E-2</v>
      </c>
      <c r="V111" s="26">
        <f t="shared" si="19"/>
        <v>-1.0229205971642284E-2</v>
      </c>
      <c r="W111" s="26">
        <f t="shared" si="20"/>
        <v>-5.5410902599634685E-3</v>
      </c>
      <c r="X111" s="26">
        <f t="shared" si="21"/>
        <v>2.9738199627298338E-2</v>
      </c>
    </row>
    <row r="112" spans="1:24" x14ac:dyDescent="0.2">
      <c r="A112" s="5">
        <v>28824</v>
      </c>
      <c r="B112" s="60">
        <v>0</v>
      </c>
      <c r="C112" s="60">
        <v>0</v>
      </c>
      <c r="D112" s="60">
        <v>0</v>
      </c>
      <c r="E112" s="60">
        <v>0</v>
      </c>
      <c r="F112" s="60">
        <v>0</v>
      </c>
      <c r="G112" s="60">
        <v>0</v>
      </c>
      <c r="H112" s="8">
        <f>+'Simulation and  VaR'!H125/'Simulation and  VaR'!H124-1</f>
        <v>-7.9673532841041395E-3</v>
      </c>
      <c r="I112" s="8">
        <f>+'Simulation and  VaR'!I125/'Simulation and  VaR'!I124-1</f>
        <v>5.2415127812273088E-2</v>
      </c>
      <c r="J112" s="8">
        <f>+'Simulation and  VaR'!J125/'Simulation and  VaR'!J124-1</f>
        <v>0</v>
      </c>
      <c r="K112" s="8">
        <f>+'Simulation and  VaR'!K125/'Simulation and  VaR'!K124-1</f>
        <v>1.6987198932232328E-3</v>
      </c>
      <c r="L112" s="8">
        <f>+'Simulation and  VaR'!L125/'Simulation and  VaR'!L124-1</f>
        <v>9.2054757294743883E-3</v>
      </c>
      <c r="N112" s="61">
        <f t="shared" si="11"/>
        <v>-3.7641664574924899E-3</v>
      </c>
      <c r="O112" s="61">
        <f t="shared" si="12"/>
        <v>-1.8173867191869104E-3</v>
      </c>
      <c r="P112" s="61">
        <f t="shared" si="13"/>
        <v>-1.6136761690843065E-3</v>
      </c>
      <c r="Q112" s="61">
        <f t="shared" si="14"/>
        <v>-1.461040287204046E-3</v>
      </c>
      <c r="R112" s="61">
        <f t="shared" si="15"/>
        <v>-1.3719111664480485E-3</v>
      </c>
      <c r="S112" s="61">
        <f t="shared" si="16"/>
        <v>-1.3584458089282024E-3</v>
      </c>
      <c r="T112" s="26">
        <f t="shared" si="17"/>
        <v>-1.3310733329164545E-2</v>
      </c>
      <c r="U112" s="26">
        <f t="shared" si="18"/>
        <v>4.0013361683235708E-2</v>
      </c>
      <c r="V112" s="26">
        <f t="shared" si="19"/>
        <v>-1.0229205971642284E-2</v>
      </c>
      <c r="W112" s="26">
        <f t="shared" si="20"/>
        <v>3.2656351750946474E-3</v>
      </c>
      <c r="X112" s="26">
        <f t="shared" si="21"/>
        <v>1.2729710843230095E-2</v>
      </c>
    </row>
    <row r="113" spans="1:24" x14ac:dyDescent="0.2">
      <c r="A113" s="5">
        <v>28855</v>
      </c>
      <c r="B113" s="60">
        <v>0</v>
      </c>
      <c r="C113" s="60">
        <v>0</v>
      </c>
      <c r="D113" s="60">
        <v>0</v>
      </c>
      <c r="E113" s="60">
        <v>0</v>
      </c>
      <c r="F113" s="60">
        <v>0</v>
      </c>
      <c r="G113" s="60">
        <v>0</v>
      </c>
      <c r="H113" s="8">
        <f>+'Simulation and  VaR'!H126/'Simulation and  VaR'!H125-1</f>
        <v>5.2497551420176203E-2</v>
      </c>
      <c r="I113" s="8">
        <f>+'Simulation and  VaR'!I126/'Simulation and  VaR'!I125-1</f>
        <v>3.164508466784155E-2</v>
      </c>
      <c r="J113" s="8">
        <f>+'Simulation and  VaR'!J126/'Simulation and  VaR'!J125-1</f>
        <v>0</v>
      </c>
      <c r="K113" s="8">
        <f>+'Simulation and  VaR'!K126/'Simulation and  VaR'!K125-1</f>
        <v>3.0282841741869015E-2</v>
      </c>
      <c r="L113" s="8">
        <f>+'Simulation and  VaR'!L126/'Simulation and  VaR'!L125-1</f>
        <v>-1.3497139010434145E-2</v>
      </c>
      <c r="N113" s="61">
        <f t="shared" si="11"/>
        <v>-3.7641664574924899E-3</v>
      </c>
      <c r="O113" s="61">
        <f t="shared" si="12"/>
        <v>-1.8173867191869104E-3</v>
      </c>
      <c r="P113" s="61">
        <f t="shared" si="13"/>
        <v>-1.6136761690843065E-3</v>
      </c>
      <c r="Q113" s="61">
        <f t="shared" si="14"/>
        <v>-1.461040287204046E-3</v>
      </c>
      <c r="R113" s="61">
        <f t="shared" si="15"/>
        <v>-1.3719111664480485E-3</v>
      </c>
      <c r="S113" s="61">
        <f t="shared" si="16"/>
        <v>-1.3584458089282024E-3</v>
      </c>
      <c r="T113" s="26">
        <f t="shared" si="17"/>
        <v>4.7154171375115794E-2</v>
      </c>
      <c r="U113" s="26">
        <f t="shared" si="18"/>
        <v>1.924331853880417E-2</v>
      </c>
      <c r="V113" s="26">
        <f t="shared" si="19"/>
        <v>-1.0229205971642284E-2</v>
      </c>
      <c r="W113" s="26">
        <f t="shared" si="20"/>
        <v>3.1849757023740433E-2</v>
      </c>
      <c r="X113" s="26">
        <f t="shared" si="21"/>
        <v>-9.9729038966784381E-3</v>
      </c>
    </row>
    <row r="114" spans="1:24" x14ac:dyDescent="0.2">
      <c r="A114" s="5">
        <v>28886</v>
      </c>
      <c r="B114" s="60">
        <v>0</v>
      </c>
      <c r="C114" s="60">
        <v>0</v>
      </c>
      <c r="D114" s="60">
        <v>0</v>
      </c>
      <c r="E114" s="60">
        <v>0</v>
      </c>
      <c r="F114" s="60">
        <v>0</v>
      </c>
      <c r="G114" s="60">
        <v>0</v>
      </c>
      <c r="H114" s="8">
        <f>+'Simulation and  VaR'!H127/'Simulation and  VaR'!H126-1</f>
        <v>-5.043737204541221E-2</v>
      </c>
      <c r="I114" s="8">
        <f>+'Simulation and  VaR'!I127/'Simulation and  VaR'!I126-1</f>
        <v>-1.6711229946524075E-2</v>
      </c>
      <c r="J114" s="8">
        <f>+'Simulation and  VaR'!J127/'Simulation and  VaR'!J126-1</f>
        <v>0</v>
      </c>
      <c r="K114" s="8">
        <f>+'Simulation and  VaR'!K127/'Simulation and  VaR'!K126-1</f>
        <v>8.229968843689317E-3</v>
      </c>
      <c r="L114" s="8">
        <f>+'Simulation and  VaR'!L127/'Simulation and  VaR'!L126-1</f>
        <v>-1.5865433825787201E-2</v>
      </c>
      <c r="N114" s="61">
        <f t="shared" si="11"/>
        <v>-3.7641664574924899E-3</v>
      </c>
      <c r="O114" s="61">
        <f t="shared" si="12"/>
        <v>-1.8173867191869104E-3</v>
      </c>
      <c r="P114" s="61">
        <f t="shared" si="13"/>
        <v>-1.6136761690843065E-3</v>
      </c>
      <c r="Q114" s="61">
        <f t="shared" si="14"/>
        <v>-1.461040287204046E-3</v>
      </c>
      <c r="R114" s="61">
        <f t="shared" si="15"/>
        <v>-1.3719111664480485E-3</v>
      </c>
      <c r="S114" s="61">
        <f t="shared" si="16"/>
        <v>-1.3584458089282024E-3</v>
      </c>
      <c r="T114" s="26">
        <f t="shared" si="17"/>
        <v>-5.5780752090472618E-2</v>
      </c>
      <c r="U114" s="26">
        <f t="shared" si="18"/>
        <v>-2.9112996075561455E-2</v>
      </c>
      <c r="V114" s="26">
        <f t="shared" si="19"/>
        <v>-1.0229205971642284E-2</v>
      </c>
      <c r="W114" s="26">
        <f t="shared" si="20"/>
        <v>9.7968841255607307E-3</v>
      </c>
      <c r="X114" s="26">
        <f t="shared" si="21"/>
        <v>-1.2341198712031494E-2</v>
      </c>
    </row>
    <row r="115" spans="1:24" x14ac:dyDescent="0.2">
      <c r="A115" s="5">
        <v>28914</v>
      </c>
      <c r="B115" s="60">
        <v>0</v>
      </c>
      <c r="C115" s="60">
        <v>0</v>
      </c>
      <c r="D115" s="60">
        <v>0</v>
      </c>
      <c r="E115" s="60">
        <v>0</v>
      </c>
      <c r="F115" s="60">
        <v>0</v>
      </c>
      <c r="G115" s="60">
        <v>0</v>
      </c>
      <c r="H115" s="8">
        <f>+'Simulation and  VaR'!H128/'Simulation and  VaR'!H127-1</f>
        <v>-2.1658173265386216E-2</v>
      </c>
      <c r="I115" s="8">
        <f>+'Simulation and  VaR'!I128/'Simulation and  VaR'!I127-1</f>
        <v>8.1199486366039686E-2</v>
      </c>
      <c r="J115" s="8">
        <f>+'Simulation and  VaR'!J128/'Simulation and  VaR'!J127-1</f>
        <v>0</v>
      </c>
      <c r="K115" s="8">
        <f>+'Simulation and  VaR'!K128/'Simulation and  VaR'!K127-1</f>
        <v>-1.1661127631040769E-3</v>
      </c>
      <c r="L115" s="8">
        <f>+'Simulation and  VaR'!L128/'Simulation and  VaR'!L127-1</f>
        <v>-1.9484121481070593E-2</v>
      </c>
      <c r="N115" s="61">
        <f t="shared" si="11"/>
        <v>-3.7641664574924899E-3</v>
      </c>
      <c r="O115" s="61">
        <f t="shared" si="12"/>
        <v>-1.8173867191869104E-3</v>
      </c>
      <c r="P115" s="61">
        <f t="shared" si="13"/>
        <v>-1.6136761690843065E-3</v>
      </c>
      <c r="Q115" s="61">
        <f t="shared" si="14"/>
        <v>-1.461040287204046E-3</v>
      </c>
      <c r="R115" s="61">
        <f t="shared" si="15"/>
        <v>-1.3719111664480485E-3</v>
      </c>
      <c r="S115" s="61">
        <f t="shared" si="16"/>
        <v>-1.3584458089282024E-3</v>
      </c>
      <c r="T115" s="26">
        <f t="shared" si="17"/>
        <v>-2.7001553310446621E-2</v>
      </c>
      <c r="U115" s="26">
        <f t="shared" si="18"/>
        <v>6.8797720237002313E-2</v>
      </c>
      <c r="V115" s="26">
        <f t="shared" si="19"/>
        <v>-1.0229205971642284E-2</v>
      </c>
      <c r="W115" s="26">
        <f t="shared" si="20"/>
        <v>4.008025187673377E-4</v>
      </c>
      <c r="X115" s="26">
        <f t="shared" si="21"/>
        <v>-1.5959886367314886E-2</v>
      </c>
    </row>
    <row r="116" spans="1:24" x14ac:dyDescent="0.2">
      <c r="A116" s="5">
        <v>28945</v>
      </c>
      <c r="B116" s="60">
        <v>0</v>
      </c>
      <c r="C116" s="60">
        <v>0</v>
      </c>
      <c r="D116" s="60">
        <v>0</v>
      </c>
      <c r="E116" s="60">
        <v>0</v>
      </c>
      <c r="F116" s="60">
        <v>0</v>
      </c>
      <c r="G116" s="60">
        <v>0</v>
      </c>
      <c r="H116" s="8">
        <f>+'Simulation and  VaR'!H129/'Simulation and  VaR'!H128-1</f>
        <v>-1.4023840528899045E-2</v>
      </c>
      <c r="I116" s="8">
        <f>+'Simulation and  VaR'!I129/'Simulation and  VaR'!I128-1</f>
        <v>4.0170462484281133E-2</v>
      </c>
      <c r="J116" s="8">
        <f>+'Simulation and  VaR'!J129/'Simulation and  VaR'!J128-1</f>
        <v>0</v>
      </c>
      <c r="K116" s="8">
        <f>+'Simulation and  VaR'!K129/'Simulation and  VaR'!K128-1</f>
        <v>4.086159593718941E-3</v>
      </c>
      <c r="L116" s="8">
        <f>+'Simulation and  VaR'!L129/'Simulation and  VaR'!L128-1</f>
        <v>-1.8598401810338672E-2</v>
      </c>
      <c r="N116" s="61">
        <f t="shared" si="11"/>
        <v>-3.7641664574924899E-3</v>
      </c>
      <c r="O116" s="61">
        <f t="shared" si="12"/>
        <v>-1.8173867191869104E-3</v>
      </c>
      <c r="P116" s="61">
        <f t="shared" si="13"/>
        <v>-1.6136761690843065E-3</v>
      </c>
      <c r="Q116" s="61">
        <f t="shared" si="14"/>
        <v>-1.461040287204046E-3</v>
      </c>
      <c r="R116" s="61">
        <f t="shared" si="15"/>
        <v>-1.3719111664480485E-3</v>
      </c>
      <c r="S116" s="61">
        <f t="shared" si="16"/>
        <v>-1.3584458089282024E-3</v>
      </c>
      <c r="T116" s="26">
        <f t="shared" si="17"/>
        <v>-1.936722057395945E-2</v>
      </c>
      <c r="U116" s="26">
        <f t="shared" si="18"/>
        <v>2.7768696355243754E-2</v>
      </c>
      <c r="V116" s="26">
        <f t="shared" si="19"/>
        <v>-1.0229205971642284E-2</v>
      </c>
      <c r="W116" s="26">
        <f t="shared" si="20"/>
        <v>5.6530748755903555E-3</v>
      </c>
      <c r="X116" s="26">
        <f t="shared" si="21"/>
        <v>-1.5074166696582965E-2</v>
      </c>
    </row>
    <row r="117" spans="1:24" x14ac:dyDescent="0.2">
      <c r="A117" s="5">
        <v>28975</v>
      </c>
      <c r="B117" s="60">
        <v>0</v>
      </c>
      <c r="C117" s="60">
        <v>0</v>
      </c>
      <c r="D117" s="60">
        <v>0</v>
      </c>
      <c r="E117" s="60">
        <v>0</v>
      </c>
      <c r="F117" s="60">
        <v>0</v>
      </c>
      <c r="G117" s="60">
        <v>0</v>
      </c>
      <c r="H117" s="8">
        <f>+'Simulation and  VaR'!H130/'Simulation and  VaR'!H129-1</f>
        <v>2.0319008432378993E-4</v>
      </c>
      <c r="I117" s="8">
        <f>+'Simulation and  VaR'!I130/'Simulation and  VaR'!I129-1</f>
        <v>-1.0074551682450084E-2</v>
      </c>
      <c r="J117" s="8">
        <f>+'Simulation and  VaR'!J130/'Simulation and  VaR'!J129-1</f>
        <v>0</v>
      </c>
      <c r="K117" s="8">
        <f>+'Simulation and  VaR'!K130/'Simulation and  VaR'!K129-1</f>
        <v>-4.6508923899779564E-4</v>
      </c>
      <c r="L117" s="8">
        <f>+'Simulation and  VaR'!L130/'Simulation and  VaR'!L129-1</f>
        <v>8.2864966133433526E-4</v>
      </c>
      <c r="N117" s="61">
        <f t="shared" si="11"/>
        <v>-3.7641664574924899E-3</v>
      </c>
      <c r="O117" s="61">
        <f t="shared" si="12"/>
        <v>-1.8173867191869104E-3</v>
      </c>
      <c r="P117" s="61">
        <f t="shared" si="13"/>
        <v>-1.6136761690843065E-3</v>
      </c>
      <c r="Q117" s="61">
        <f t="shared" si="14"/>
        <v>-1.461040287204046E-3</v>
      </c>
      <c r="R117" s="61">
        <f t="shared" si="15"/>
        <v>-1.3719111664480485E-3</v>
      </c>
      <c r="S117" s="61">
        <f t="shared" si="16"/>
        <v>-1.3584458089282024E-3</v>
      </c>
      <c r="T117" s="26">
        <f t="shared" si="17"/>
        <v>-5.1401899607366151E-3</v>
      </c>
      <c r="U117" s="26">
        <f t="shared" si="18"/>
        <v>-2.2476317811487463E-2</v>
      </c>
      <c r="V117" s="26">
        <f t="shared" si="19"/>
        <v>-1.0229205971642284E-2</v>
      </c>
      <c r="W117" s="26">
        <f t="shared" si="20"/>
        <v>1.1018260428736189E-3</v>
      </c>
      <c r="X117" s="26">
        <f t="shared" si="21"/>
        <v>4.3528847750900421E-3</v>
      </c>
    </row>
    <row r="118" spans="1:24" x14ac:dyDescent="0.2">
      <c r="A118" s="5">
        <v>29006</v>
      </c>
      <c r="B118" s="60">
        <v>0</v>
      </c>
      <c r="C118" s="60">
        <v>0</v>
      </c>
      <c r="D118" s="60">
        <v>0</v>
      </c>
      <c r="E118" s="60">
        <v>0</v>
      </c>
      <c r="F118" s="60">
        <v>0</v>
      </c>
      <c r="G118" s="60">
        <v>0</v>
      </c>
      <c r="H118" s="8">
        <f>+'Simulation and  VaR'!H131/'Simulation and  VaR'!H130-1</f>
        <v>-2.3565261554088335E-2</v>
      </c>
      <c r="I118" s="8">
        <f>+'Simulation and  VaR'!I131/'Simulation and  VaR'!I130-1</f>
        <v>-2.8360132980527863E-2</v>
      </c>
      <c r="J118" s="8">
        <f>+'Simulation and  VaR'!J131/'Simulation and  VaR'!J130-1</f>
        <v>0</v>
      </c>
      <c r="K118" s="8">
        <f>+'Simulation and  VaR'!K131/'Simulation and  VaR'!K130-1</f>
        <v>-5.816320595586344E-5</v>
      </c>
      <c r="L118" s="8">
        <f>+'Simulation and  VaR'!L131/'Simulation and  VaR'!L130-1</f>
        <v>-1.7999208034846781E-3</v>
      </c>
      <c r="N118" s="61">
        <f t="shared" si="11"/>
        <v>-3.7641664574924899E-3</v>
      </c>
      <c r="O118" s="61">
        <f t="shared" si="12"/>
        <v>-1.8173867191869104E-3</v>
      </c>
      <c r="P118" s="61">
        <f t="shared" si="13"/>
        <v>-1.6136761690843065E-3</v>
      </c>
      <c r="Q118" s="61">
        <f t="shared" si="14"/>
        <v>-1.461040287204046E-3</v>
      </c>
      <c r="R118" s="61">
        <f t="shared" si="15"/>
        <v>-1.3719111664480485E-3</v>
      </c>
      <c r="S118" s="61">
        <f t="shared" si="16"/>
        <v>-1.3584458089282024E-3</v>
      </c>
      <c r="T118" s="26">
        <f t="shared" si="17"/>
        <v>-2.890864159914874E-2</v>
      </c>
      <c r="U118" s="26">
        <f t="shared" si="18"/>
        <v>-4.0761899109565243E-2</v>
      </c>
      <c r="V118" s="26">
        <f t="shared" si="19"/>
        <v>-1.0229205971642284E-2</v>
      </c>
      <c r="W118" s="26">
        <f t="shared" si="20"/>
        <v>1.5087520759155511E-3</v>
      </c>
      <c r="X118" s="26">
        <f t="shared" si="21"/>
        <v>1.7243143102710283E-3</v>
      </c>
    </row>
    <row r="119" spans="1:24" x14ac:dyDescent="0.2">
      <c r="A119" s="5">
        <v>29036</v>
      </c>
      <c r="B119" s="60">
        <v>0</v>
      </c>
      <c r="C119" s="60">
        <v>0</v>
      </c>
      <c r="D119" s="60">
        <v>0</v>
      </c>
      <c r="E119" s="60">
        <v>0</v>
      </c>
      <c r="F119" s="60">
        <v>0</v>
      </c>
      <c r="G119" s="60">
        <v>0</v>
      </c>
      <c r="H119" s="8">
        <f>+'Simulation and  VaR'!H132/'Simulation and  VaR'!H131-1</f>
        <v>4.5355248101529133E-2</v>
      </c>
      <c r="I119" s="8">
        <f>+'Simulation and  VaR'!I132/'Simulation and  VaR'!I131-1</f>
        <v>-4.8879268207524529E-4</v>
      </c>
      <c r="J119" s="8">
        <f>+'Simulation and  VaR'!J132/'Simulation and  VaR'!J131-1</f>
        <v>0</v>
      </c>
      <c r="K119" s="8">
        <f>+'Simulation and  VaR'!K132/'Simulation and  VaR'!K131-1</f>
        <v>3.489995346672714E-4</v>
      </c>
      <c r="L119" s="8">
        <f>+'Simulation and  VaR'!L132/'Simulation and  VaR'!L131-1</f>
        <v>-3.4945364059288053E-2</v>
      </c>
      <c r="N119" s="61">
        <f t="shared" si="11"/>
        <v>-3.7641664574924899E-3</v>
      </c>
      <c r="O119" s="61">
        <f t="shared" si="12"/>
        <v>-1.8173867191869104E-3</v>
      </c>
      <c r="P119" s="61">
        <f t="shared" si="13"/>
        <v>-1.6136761690843065E-3</v>
      </c>
      <c r="Q119" s="61">
        <f t="shared" si="14"/>
        <v>-1.461040287204046E-3</v>
      </c>
      <c r="R119" s="61">
        <f t="shared" si="15"/>
        <v>-1.3719111664480485E-3</v>
      </c>
      <c r="S119" s="61">
        <f t="shared" si="16"/>
        <v>-1.3584458089282024E-3</v>
      </c>
      <c r="T119" s="26">
        <f t="shared" si="17"/>
        <v>4.0011868056468725E-2</v>
      </c>
      <c r="U119" s="26">
        <f t="shared" si="18"/>
        <v>-1.2890558811112625E-2</v>
      </c>
      <c r="V119" s="26">
        <f t="shared" si="19"/>
        <v>-1.0229205971642284E-2</v>
      </c>
      <c r="W119" s="26">
        <f t="shared" si="20"/>
        <v>1.915914816538686E-3</v>
      </c>
      <c r="X119" s="26">
        <f t="shared" si="21"/>
        <v>-3.1421128945532346E-2</v>
      </c>
    </row>
    <row r="120" spans="1:24" x14ac:dyDescent="0.2">
      <c r="A120" s="5">
        <v>29067</v>
      </c>
      <c r="B120" s="60">
        <v>0</v>
      </c>
      <c r="C120" s="60">
        <v>0</v>
      </c>
      <c r="D120" s="60">
        <v>0</v>
      </c>
      <c r="E120" s="60">
        <v>0</v>
      </c>
      <c r="F120" s="60">
        <v>0</v>
      </c>
      <c r="G120" s="60">
        <v>0</v>
      </c>
      <c r="H120" s="8">
        <f>+'Simulation and  VaR'!H133/'Simulation and  VaR'!H132-1</f>
        <v>-1.6220519454672178E-2</v>
      </c>
      <c r="I120" s="8">
        <f>+'Simulation and  VaR'!I133/'Simulation and  VaR'!I132-1</f>
        <v>8.7327092357132319E-3</v>
      </c>
      <c r="J120" s="8">
        <f>+'Simulation and  VaR'!J133/'Simulation and  VaR'!J132-1</f>
        <v>0</v>
      </c>
      <c r="K120" s="8">
        <f>+'Simulation and  VaR'!K133/'Simulation and  VaR'!K132-1</f>
        <v>9.7685777415978947E-3</v>
      </c>
      <c r="L120" s="8">
        <f>+'Simulation and  VaR'!L133/'Simulation and  VaR'!L132-1</f>
        <v>-2.9147982062779354E-3</v>
      </c>
      <c r="N120" s="61">
        <f t="shared" si="11"/>
        <v>-3.7641664574924899E-3</v>
      </c>
      <c r="O120" s="61">
        <f t="shared" si="12"/>
        <v>-1.8173867191869104E-3</v>
      </c>
      <c r="P120" s="61">
        <f t="shared" si="13"/>
        <v>-1.6136761690843065E-3</v>
      </c>
      <c r="Q120" s="61">
        <f t="shared" si="14"/>
        <v>-1.461040287204046E-3</v>
      </c>
      <c r="R120" s="61">
        <f t="shared" si="15"/>
        <v>-1.3719111664480485E-3</v>
      </c>
      <c r="S120" s="61">
        <f t="shared" si="16"/>
        <v>-1.3584458089282024E-3</v>
      </c>
      <c r="T120" s="26">
        <f t="shared" si="17"/>
        <v>-2.1563899499732583E-2</v>
      </c>
      <c r="U120" s="26">
        <f t="shared" si="18"/>
        <v>-3.6690568933241477E-3</v>
      </c>
      <c r="V120" s="26">
        <f t="shared" si="19"/>
        <v>-1.0229205971642284E-2</v>
      </c>
      <c r="W120" s="26">
        <f t="shared" si="20"/>
        <v>1.1335493023469308E-2</v>
      </c>
      <c r="X120" s="26">
        <f t="shared" si="21"/>
        <v>6.0943690747777097E-4</v>
      </c>
    </row>
    <row r="121" spans="1:24" x14ac:dyDescent="0.2">
      <c r="A121" s="5">
        <v>29098</v>
      </c>
      <c r="B121" s="60">
        <v>0</v>
      </c>
      <c r="C121" s="60">
        <v>0</v>
      </c>
      <c r="D121" s="60">
        <v>0</v>
      </c>
      <c r="E121" s="60">
        <v>0</v>
      </c>
      <c r="F121" s="60">
        <v>0</v>
      </c>
      <c r="G121" s="60">
        <v>0</v>
      </c>
      <c r="H121" s="8">
        <f>+'Simulation and  VaR'!H134/'Simulation and  VaR'!H133-1</f>
        <v>-2.1039854339469977E-2</v>
      </c>
      <c r="I121" s="8">
        <f>+'Simulation and  VaR'!I134/'Simulation and  VaR'!I133-1</f>
        <v>1.2119952905325748E-2</v>
      </c>
      <c r="J121" s="8">
        <f>+'Simulation and  VaR'!J134/'Simulation and  VaR'!J133-1</f>
        <v>6.8296189791516859E-2</v>
      </c>
      <c r="K121" s="8">
        <f>+'Simulation and  VaR'!K134/'Simulation and  VaR'!K133-1</f>
        <v>3.6277784175975381E-3</v>
      </c>
      <c r="L121" s="8">
        <f>+'Simulation and  VaR'!L134/'Simulation and  VaR'!L133-1</f>
        <v>2.5860130425006123E-3</v>
      </c>
      <c r="N121" s="61">
        <f t="shared" si="11"/>
        <v>-3.7641664574924899E-3</v>
      </c>
      <c r="O121" s="61">
        <f t="shared" si="12"/>
        <v>-1.8173867191869104E-3</v>
      </c>
      <c r="P121" s="61">
        <f t="shared" si="13"/>
        <v>-1.6136761690843065E-3</v>
      </c>
      <c r="Q121" s="61">
        <f t="shared" si="14"/>
        <v>-1.461040287204046E-3</v>
      </c>
      <c r="R121" s="61">
        <f t="shared" si="15"/>
        <v>-1.3719111664480485E-3</v>
      </c>
      <c r="S121" s="61">
        <f t="shared" si="16"/>
        <v>-1.3584458089282024E-3</v>
      </c>
      <c r="T121" s="26">
        <f t="shared" si="17"/>
        <v>-2.6383234384530382E-2</v>
      </c>
      <c r="U121" s="26">
        <f t="shared" si="18"/>
        <v>-2.8181322371163137E-4</v>
      </c>
      <c r="V121" s="26">
        <f t="shared" si="19"/>
        <v>5.8066983819874574E-2</v>
      </c>
      <c r="W121" s="26">
        <f t="shared" si="20"/>
        <v>5.1946936994689526E-3</v>
      </c>
      <c r="X121" s="26">
        <f t="shared" si="21"/>
        <v>6.1102481562563191E-3</v>
      </c>
    </row>
    <row r="122" spans="1:24" x14ac:dyDescent="0.2">
      <c r="A122" s="5">
        <v>29128</v>
      </c>
      <c r="B122" s="60">
        <v>0</v>
      </c>
      <c r="C122" s="60">
        <v>0</v>
      </c>
      <c r="D122" s="60">
        <v>0</v>
      </c>
      <c r="E122" s="60">
        <v>0</v>
      </c>
      <c r="F122" s="60">
        <v>0</v>
      </c>
      <c r="G122" s="60">
        <v>0</v>
      </c>
      <c r="H122" s="8">
        <f>+'Simulation and  VaR'!H135/'Simulation and  VaR'!H134-1</f>
        <v>-2.4798512089274638E-3</v>
      </c>
      <c r="I122" s="8">
        <f>+'Simulation and  VaR'!I135/'Simulation and  VaR'!I134-1</f>
        <v>5.6452716573148987E-2</v>
      </c>
      <c r="J122" s="8">
        <f>+'Simulation and  VaR'!J135/'Simulation and  VaR'!J134-1</f>
        <v>0</v>
      </c>
      <c r="K122" s="8">
        <f>+'Simulation and  VaR'!K135/'Simulation and  VaR'!K134-1</f>
        <v>2.7540306385906987E-3</v>
      </c>
      <c r="L122" s="8">
        <f>+'Simulation and  VaR'!L135/'Simulation and  VaR'!L134-1</f>
        <v>-1.4167694665620068E-2</v>
      </c>
      <c r="N122" s="61">
        <f t="shared" si="11"/>
        <v>-3.7641664574924899E-3</v>
      </c>
      <c r="O122" s="61">
        <f t="shared" si="12"/>
        <v>-1.8173867191869104E-3</v>
      </c>
      <c r="P122" s="61">
        <f t="shared" si="13"/>
        <v>-1.6136761690843065E-3</v>
      </c>
      <c r="Q122" s="61">
        <f t="shared" si="14"/>
        <v>-1.461040287204046E-3</v>
      </c>
      <c r="R122" s="61">
        <f t="shared" si="15"/>
        <v>-1.3719111664480485E-3</v>
      </c>
      <c r="S122" s="61">
        <f t="shared" si="16"/>
        <v>-1.3584458089282024E-3</v>
      </c>
      <c r="T122" s="26">
        <f t="shared" si="17"/>
        <v>-7.8232312539878689E-3</v>
      </c>
      <c r="U122" s="26">
        <f t="shared" si="18"/>
        <v>4.4050950444111607E-2</v>
      </c>
      <c r="V122" s="26">
        <f t="shared" si="19"/>
        <v>-1.0229205971642284E-2</v>
      </c>
      <c r="W122" s="26">
        <f t="shared" si="20"/>
        <v>4.3209459204621133E-3</v>
      </c>
      <c r="X122" s="26">
        <f t="shared" si="21"/>
        <v>-1.0643459551864361E-2</v>
      </c>
    </row>
    <row r="123" spans="1:24" x14ac:dyDescent="0.2">
      <c r="A123" s="5">
        <v>29159</v>
      </c>
      <c r="B123" s="60">
        <v>0</v>
      </c>
      <c r="C123" s="60">
        <v>0</v>
      </c>
      <c r="D123" s="60">
        <v>0</v>
      </c>
      <c r="E123" s="60">
        <v>0</v>
      </c>
      <c r="F123" s="60">
        <v>0</v>
      </c>
      <c r="G123" s="60">
        <v>0</v>
      </c>
      <c r="H123" s="8">
        <f>+'Simulation and  VaR'!H136/'Simulation and  VaR'!H135-1</f>
        <v>-4.3401698777708719E-2</v>
      </c>
      <c r="I123" s="8">
        <f>+'Simulation and  VaR'!I136/'Simulation and  VaR'!I135-1</f>
        <v>4.6958999935228896E-2</v>
      </c>
      <c r="J123" s="8">
        <f>+'Simulation and  VaR'!J136/'Simulation and  VaR'!J135-1</f>
        <v>0</v>
      </c>
      <c r="K123" s="8">
        <f>+'Simulation and  VaR'!K136/'Simulation and  VaR'!K135-1</f>
        <v>5.2583395319562909E-2</v>
      </c>
      <c r="L123" s="8">
        <f>+'Simulation and  VaR'!L136/'Simulation and  VaR'!L135-1</f>
        <v>-5.5285909297740021E-2</v>
      </c>
      <c r="N123" s="61">
        <f t="shared" si="11"/>
        <v>-3.7641664574924899E-3</v>
      </c>
      <c r="O123" s="61">
        <f t="shared" si="12"/>
        <v>-1.8173867191869104E-3</v>
      </c>
      <c r="P123" s="61">
        <f t="shared" si="13"/>
        <v>-1.6136761690843065E-3</v>
      </c>
      <c r="Q123" s="61">
        <f t="shared" si="14"/>
        <v>-1.461040287204046E-3</v>
      </c>
      <c r="R123" s="61">
        <f t="shared" si="15"/>
        <v>-1.3719111664480485E-3</v>
      </c>
      <c r="S123" s="61">
        <f t="shared" si="16"/>
        <v>-1.3584458089282024E-3</v>
      </c>
      <c r="T123" s="26">
        <f t="shared" si="17"/>
        <v>-4.8745078822769128E-2</v>
      </c>
      <c r="U123" s="26">
        <f t="shared" si="18"/>
        <v>3.4557233806191516E-2</v>
      </c>
      <c r="V123" s="26">
        <f t="shared" si="19"/>
        <v>-1.0229205971642284E-2</v>
      </c>
      <c r="W123" s="26">
        <f t="shared" si="20"/>
        <v>5.4150310601434326E-2</v>
      </c>
      <c r="X123" s="26">
        <f t="shared" si="21"/>
        <v>-5.1761674183984314E-2</v>
      </c>
    </row>
    <row r="124" spans="1:24" x14ac:dyDescent="0.2">
      <c r="A124" s="5">
        <v>29189</v>
      </c>
      <c r="B124" s="60">
        <v>0</v>
      </c>
      <c r="C124" s="60">
        <v>0</v>
      </c>
      <c r="D124" s="60">
        <v>0</v>
      </c>
      <c r="E124" s="60">
        <v>0</v>
      </c>
      <c r="F124" s="60">
        <v>0</v>
      </c>
      <c r="G124" s="60">
        <v>0</v>
      </c>
      <c r="H124" s="8">
        <f>+'Simulation and  VaR'!H137/'Simulation and  VaR'!H136-1</f>
        <v>2.6962642122360547E-2</v>
      </c>
      <c r="I124" s="8">
        <f>+'Simulation and  VaR'!I137/'Simulation and  VaR'!I136-1</f>
        <v>-9.2798812175204359E-3</v>
      </c>
      <c r="J124" s="8">
        <f>+'Simulation and  VaR'!J137/'Simulation and  VaR'!J136-1</f>
        <v>0</v>
      </c>
      <c r="K124" s="8">
        <f>+'Simulation and  VaR'!K137/'Simulation and  VaR'!K136-1</f>
        <v>-1.2230919765166326E-2</v>
      </c>
      <c r="L124" s="8">
        <f>+'Simulation and  VaR'!L137/'Simulation and  VaR'!L136-1</f>
        <v>-2.0510556313719119E-2</v>
      </c>
      <c r="N124" s="61">
        <f t="shared" si="11"/>
        <v>-3.7641664574924899E-3</v>
      </c>
      <c r="O124" s="61">
        <f t="shared" si="12"/>
        <v>-1.8173867191869104E-3</v>
      </c>
      <c r="P124" s="61">
        <f t="shared" si="13"/>
        <v>-1.6136761690843065E-3</v>
      </c>
      <c r="Q124" s="61">
        <f t="shared" si="14"/>
        <v>-1.461040287204046E-3</v>
      </c>
      <c r="R124" s="61">
        <f t="shared" si="15"/>
        <v>-1.3719111664480485E-3</v>
      </c>
      <c r="S124" s="61">
        <f t="shared" si="16"/>
        <v>-1.3584458089282024E-3</v>
      </c>
      <c r="T124" s="26">
        <f t="shared" si="17"/>
        <v>2.1619262077300142E-2</v>
      </c>
      <c r="U124" s="26">
        <f t="shared" si="18"/>
        <v>-2.1681647346557816E-2</v>
      </c>
      <c r="V124" s="26">
        <f t="shared" si="19"/>
        <v>-1.0229205971642284E-2</v>
      </c>
      <c r="W124" s="26">
        <f t="shared" si="20"/>
        <v>-1.0664004483294912E-2</v>
      </c>
      <c r="X124" s="26">
        <f t="shared" si="21"/>
        <v>-1.6986321199963413E-2</v>
      </c>
    </row>
    <row r="125" spans="1:24" x14ac:dyDescent="0.2">
      <c r="A125" s="5">
        <v>29220</v>
      </c>
      <c r="B125" s="60">
        <v>0</v>
      </c>
      <c r="C125" s="60">
        <v>0</v>
      </c>
      <c r="D125" s="60">
        <v>0</v>
      </c>
      <c r="E125" s="60">
        <v>0</v>
      </c>
      <c r="F125" s="60">
        <v>0</v>
      </c>
      <c r="G125" s="60">
        <v>0</v>
      </c>
      <c r="H125" s="8">
        <f>+'Simulation and  VaR'!H138/'Simulation and  VaR'!H137-1</f>
        <v>2.846900042176248E-3</v>
      </c>
      <c r="I125" s="8">
        <f>+'Simulation and  VaR'!I138/'Simulation and  VaR'!I137-1</f>
        <v>3.1222680154864513E-2</v>
      </c>
      <c r="J125" s="8">
        <f>+'Simulation and  VaR'!J138/'Simulation and  VaR'!J137-1</f>
        <v>0</v>
      </c>
      <c r="K125" s="8">
        <f>+'Simulation and  VaR'!K138/'Simulation and  VaR'!K137-1</f>
        <v>5.5032744482967466E-2</v>
      </c>
      <c r="L125" s="8">
        <f>+'Simulation and  VaR'!L138/'Simulation and  VaR'!L137-1</f>
        <v>-1.6555341556366066E-2</v>
      </c>
      <c r="N125" s="61">
        <f t="shared" si="11"/>
        <v>-3.7641664574924899E-3</v>
      </c>
      <c r="O125" s="61">
        <f t="shared" si="12"/>
        <v>-1.8173867191869104E-3</v>
      </c>
      <c r="P125" s="61">
        <f t="shared" si="13"/>
        <v>-1.6136761690843065E-3</v>
      </c>
      <c r="Q125" s="61">
        <f t="shared" si="14"/>
        <v>-1.461040287204046E-3</v>
      </c>
      <c r="R125" s="61">
        <f t="shared" si="15"/>
        <v>-1.3719111664480485E-3</v>
      </c>
      <c r="S125" s="61">
        <f t="shared" si="16"/>
        <v>-1.3584458089282024E-3</v>
      </c>
      <c r="T125" s="26">
        <f t="shared" si="17"/>
        <v>-2.496480002884157E-3</v>
      </c>
      <c r="U125" s="26">
        <f t="shared" si="18"/>
        <v>1.8820914025827133E-2</v>
      </c>
      <c r="V125" s="26">
        <f t="shared" si="19"/>
        <v>-1.0229205971642284E-2</v>
      </c>
      <c r="W125" s="26">
        <f t="shared" si="20"/>
        <v>5.6599659764838883E-2</v>
      </c>
      <c r="X125" s="26">
        <f t="shared" si="21"/>
        <v>-1.3031106442610359E-2</v>
      </c>
    </row>
    <row r="126" spans="1:24" x14ac:dyDescent="0.2">
      <c r="A126" s="5">
        <v>29251</v>
      </c>
      <c r="B126" s="60">
        <v>0</v>
      </c>
      <c r="C126" s="60">
        <v>0</v>
      </c>
      <c r="D126" s="60">
        <v>0</v>
      </c>
      <c r="E126" s="60">
        <v>0</v>
      </c>
      <c r="F126" s="60">
        <v>0</v>
      </c>
      <c r="G126" s="60">
        <v>0</v>
      </c>
      <c r="H126" s="8">
        <f>+'Simulation and  VaR'!H139/'Simulation and  VaR'!H138-1</f>
        <v>-6.1507727894017372E-2</v>
      </c>
      <c r="I126" s="8">
        <f>+'Simulation and  VaR'!I139/'Simulation and  VaR'!I138-1</f>
        <v>6.5096281942594203E-2</v>
      </c>
      <c r="J126" s="8">
        <f>+'Simulation and  VaR'!J139/'Simulation and  VaR'!J138-1</f>
        <v>0</v>
      </c>
      <c r="K126" s="8">
        <f>+'Simulation and  VaR'!K139/'Simulation and  VaR'!K138-1</f>
        <v>1.5909446559908336E-2</v>
      </c>
      <c r="L126" s="8">
        <f>+'Simulation and  VaR'!L139/'Simulation and  VaR'!L138-1</f>
        <v>6.750281261719282E-3</v>
      </c>
      <c r="N126" s="61">
        <f t="shared" si="11"/>
        <v>-3.7641664574924899E-3</v>
      </c>
      <c r="O126" s="61">
        <f t="shared" si="12"/>
        <v>-1.8173867191869104E-3</v>
      </c>
      <c r="P126" s="61">
        <f t="shared" si="13"/>
        <v>-1.6136761690843065E-3</v>
      </c>
      <c r="Q126" s="61">
        <f t="shared" si="14"/>
        <v>-1.461040287204046E-3</v>
      </c>
      <c r="R126" s="61">
        <f t="shared" si="15"/>
        <v>-1.3719111664480485E-3</v>
      </c>
      <c r="S126" s="61">
        <f t="shared" si="16"/>
        <v>-1.3584458089282024E-3</v>
      </c>
      <c r="T126" s="26">
        <f t="shared" si="17"/>
        <v>-6.6851107939077781E-2</v>
      </c>
      <c r="U126" s="26">
        <f t="shared" si="18"/>
        <v>5.2694515813556823E-2</v>
      </c>
      <c r="V126" s="26">
        <f t="shared" si="19"/>
        <v>-1.0229205971642284E-2</v>
      </c>
      <c r="W126" s="26">
        <f t="shared" si="20"/>
        <v>1.7476361841779749E-2</v>
      </c>
      <c r="X126" s="26">
        <f t="shared" si="21"/>
        <v>1.0274516375474989E-2</v>
      </c>
    </row>
    <row r="127" spans="1:24" x14ac:dyDescent="0.2">
      <c r="A127" s="5">
        <v>29280</v>
      </c>
      <c r="B127" s="60">
        <v>0</v>
      </c>
      <c r="C127" s="60">
        <v>0</v>
      </c>
      <c r="D127" s="60">
        <v>0</v>
      </c>
      <c r="E127" s="60">
        <v>0</v>
      </c>
      <c r="F127" s="60">
        <v>0</v>
      </c>
      <c r="G127" s="60">
        <v>0</v>
      </c>
      <c r="H127" s="8">
        <f>+'Simulation and  VaR'!H140/'Simulation and  VaR'!H139-1</f>
        <v>-2.4759130629621207E-2</v>
      </c>
      <c r="I127" s="8">
        <f>+'Simulation and  VaR'!I140/'Simulation and  VaR'!I139-1</f>
        <v>3.8376257888453003E-2</v>
      </c>
      <c r="J127" s="8">
        <f>+'Simulation and  VaR'!J140/'Simulation and  VaR'!J139-1</f>
        <v>0</v>
      </c>
      <c r="K127" s="8">
        <f>+'Simulation and  VaR'!K140/'Simulation and  VaR'!K139-1</f>
        <v>-3.3374409529677296E-3</v>
      </c>
      <c r="L127" s="8">
        <f>+'Simulation and  VaR'!L140/'Simulation and  VaR'!L139-1</f>
        <v>-1.4486155374363596E-2</v>
      </c>
      <c r="N127" s="61">
        <f t="shared" si="11"/>
        <v>-3.7641664574924899E-3</v>
      </c>
      <c r="O127" s="61">
        <f t="shared" si="12"/>
        <v>-1.8173867191869104E-3</v>
      </c>
      <c r="P127" s="61">
        <f t="shared" si="13"/>
        <v>-1.6136761690843065E-3</v>
      </c>
      <c r="Q127" s="61">
        <f t="shared" si="14"/>
        <v>-1.461040287204046E-3</v>
      </c>
      <c r="R127" s="61">
        <f t="shared" si="15"/>
        <v>-1.3719111664480485E-3</v>
      </c>
      <c r="S127" s="61">
        <f t="shared" si="16"/>
        <v>-1.3584458089282024E-3</v>
      </c>
      <c r="T127" s="26">
        <f t="shared" si="17"/>
        <v>-3.0102510674681612E-2</v>
      </c>
      <c r="U127" s="26">
        <f t="shared" si="18"/>
        <v>2.5974491759415623E-2</v>
      </c>
      <c r="V127" s="26">
        <f t="shared" si="19"/>
        <v>-1.0229205971642284E-2</v>
      </c>
      <c r="W127" s="26">
        <f t="shared" si="20"/>
        <v>-1.770525671096315E-3</v>
      </c>
      <c r="X127" s="26">
        <f t="shared" si="21"/>
        <v>-1.0961920260607889E-2</v>
      </c>
    </row>
    <row r="128" spans="1:24" x14ac:dyDescent="0.2">
      <c r="A128" s="5">
        <v>29311</v>
      </c>
      <c r="B128" s="60">
        <v>0</v>
      </c>
      <c r="C128" s="60">
        <v>0</v>
      </c>
      <c r="D128" s="60">
        <v>0</v>
      </c>
      <c r="E128" s="60">
        <v>0</v>
      </c>
      <c r="F128" s="60">
        <v>0</v>
      </c>
      <c r="G128" s="60">
        <v>0</v>
      </c>
      <c r="H128" s="8">
        <f>+'Simulation and  VaR'!H141/'Simulation and  VaR'!H140-1</f>
        <v>2.4928202182653569E-2</v>
      </c>
      <c r="I128" s="8">
        <f>+'Simulation and  VaR'!I141/'Simulation and  VaR'!I140-1</f>
        <v>5.475251861585706E-3</v>
      </c>
      <c r="J128" s="8">
        <f>+'Simulation and  VaR'!J141/'Simulation and  VaR'!J140-1</f>
        <v>0</v>
      </c>
      <c r="K128" s="8">
        <f>+'Simulation and  VaR'!K141/'Simulation and  VaR'!K140-1</f>
        <v>-4.0698572974086855E-2</v>
      </c>
      <c r="L128" s="8">
        <f>+'Simulation and  VaR'!L141/'Simulation and  VaR'!L140-1</f>
        <v>-3.4479862248540605E-2</v>
      </c>
      <c r="N128" s="61">
        <f t="shared" si="11"/>
        <v>-3.7641664574924899E-3</v>
      </c>
      <c r="O128" s="61">
        <f t="shared" si="12"/>
        <v>-1.8173867191869104E-3</v>
      </c>
      <c r="P128" s="61">
        <f t="shared" si="13"/>
        <v>-1.6136761690843065E-3</v>
      </c>
      <c r="Q128" s="61">
        <f t="shared" si="14"/>
        <v>-1.461040287204046E-3</v>
      </c>
      <c r="R128" s="61">
        <f t="shared" si="15"/>
        <v>-1.3719111664480485E-3</v>
      </c>
      <c r="S128" s="61">
        <f t="shared" si="16"/>
        <v>-1.3584458089282024E-3</v>
      </c>
      <c r="T128" s="26">
        <f t="shared" si="17"/>
        <v>1.9584822137593164E-2</v>
      </c>
      <c r="U128" s="26">
        <f t="shared" si="18"/>
        <v>-6.9265142674516736E-3</v>
      </c>
      <c r="V128" s="26">
        <f t="shared" si="19"/>
        <v>-1.0229205971642284E-2</v>
      </c>
      <c r="W128" s="26">
        <f t="shared" si="20"/>
        <v>-3.9131657692215438E-2</v>
      </c>
      <c r="X128" s="26">
        <f t="shared" si="21"/>
        <v>-3.0955627134784898E-2</v>
      </c>
    </row>
    <row r="129" spans="1:24" x14ac:dyDescent="0.2">
      <c r="A129" s="5">
        <v>29341</v>
      </c>
      <c r="B129" s="60">
        <v>0</v>
      </c>
      <c r="C129" s="60">
        <v>0</v>
      </c>
      <c r="D129" s="60">
        <v>0</v>
      </c>
      <c r="E129" s="60">
        <v>0</v>
      </c>
      <c r="F129" s="60">
        <v>0</v>
      </c>
      <c r="G129" s="60">
        <v>0</v>
      </c>
      <c r="H129" s="8">
        <f>+'Simulation and  VaR'!H142/'Simulation and  VaR'!H141-1</f>
        <v>8.5406859448554195E-2</v>
      </c>
      <c r="I129" s="8">
        <f>+'Simulation and  VaR'!I142/'Simulation and  VaR'!I141-1</f>
        <v>-7.0790677412328473E-2</v>
      </c>
      <c r="J129" s="8">
        <f>+'Simulation and  VaR'!J142/'Simulation and  VaR'!J141-1</f>
        <v>0</v>
      </c>
      <c r="K129" s="8">
        <f>+'Simulation and  VaR'!K142/'Simulation and  VaR'!K141-1</f>
        <v>-2.0944095376188021E-2</v>
      </c>
      <c r="L129" s="8">
        <f>+'Simulation and  VaR'!L142/'Simulation and  VaR'!L141-1</f>
        <v>-2.1400608960417511E-2</v>
      </c>
      <c r="N129" s="61">
        <f t="shared" si="11"/>
        <v>-3.7641664574924899E-3</v>
      </c>
      <c r="O129" s="61">
        <f t="shared" si="12"/>
        <v>-1.8173867191869104E-3</v>
      </c>
      <c r="P129" s="61">
        <f t="shared" si="13"/>
        <v>-1.6136761690843065E-3</v>
      </c>
      <c r="Q129" s="61">
        <f t="shared" si="14"/>
        <v>-1.461040287204046E-3</v>
      </c>
      <c r="R129" s="61">
        <f t="shared" si="15"/>
        <v>-1.3719111664480485E-3</v>
      </c>
      <c r="S129" s="61">
        <f t="shared" si="16"/>
        <v>-1.3584458089282024E-3</v>
      </c>
      <c r="T129" s="26">
        <f t="shared" si="17"/>
        <v>8.0063479403493787E-2</v>
      </c>
      <c r="U129" s="26">
        <f t="shared" si="18"/>
        <v>-8.3192443541365846E-2</v>
      </c>
      <c r="V129" s="26">
        <f t="shared" si="19"/>
        <v>-1.0229205971642284E-2</v>
      </c>
      <c r="W129" s="26">
        <f t="shared" si="20"/>
        <v>-1.9377180094316607E-2</v>
      </c>
      <c r="X129" s="26">
        <f t="shared" si="21"/>
        <v>-1.7876373846661804E-2</v>
      </c>
    </row>
    <row r="130" spans="1:24" x14ac:dyDescent="0.2">
      <c r="A130" s="5">
        <v>29372</v>
      </c>
      <c r="B130" s="60">
        <v>0</v>
      </c>
      <c r="C130" s="60">
        <v>0</v>
      </c>
      <c r="D130" s="60">
        <v>0</v>
      </c>
      <c r="E130" s="60">
        <v>0</v>
      </c>
      <c r="F130" s="60">
        <v>0</v>
      </c>
      <c r="G130" s="60">
        <v>0</v>
      </c>
      <c r="H130" s="8">
        <f>+'Simulation and  VaR'!H143/'Simulation and  VaR'!H142-1</f>
        <v>4.2337876910367722E-3</v>
      </c>
      <c r="I130" s="8">
        <f>+'Simulation and  VaR'!I143/'Simulation and  VaR'!I142-1</f>
        <v>8.0578996718237317E-2</v>
      </c>
      <c r="J130" s="8">
        <f>+'Simulation and  VaR'!J143/'Simulation and  VaR'!J142-1</f>
        <v>0</v>
      </c>
      <c r="K130" s="8">
        <f>+'Simulation and  VaR'!K143/'Simulation and  VaR'!K142-1</f>
        <v>5.7594207668256736E-3</v>
      </c>
      <c r="L130" s="8">
        <f>+'Simulation and  VaR'!L143/'Simulation and  VaR'!L142-1</f>
        <v>-1.6134767534891958E-2</v>
      </c>
      <c r="N130" s="61">
        <f t="shared" si="11"/>
        <v>-3.7641664574924899E-3</v>
      </c>
      <c r="O130" s="61">
        <f t="shared" si="12"/>
        <v>-1.8173867191869104E-3</v>
      </c>
      <c r="P130" s="61">
        <f t="shared" si="13"/>
        <v>-1.6136761690843065E-3</v>
      </c>
      <c r="Q130" s="61">
        <f t="shared" si="14"/>
        <v>-1.461040287204046E-3</v>
      </c>
      <c r="R130" s="61">
        <f t="shared" si="15"/>
        <v>-1.3719111664480485E-3</v>
      </c>
      <c r="S130" s="61">
        <f t="shared" si="16"/>
        <v>-1.3584458089282024E-3</v>
      </c>
      <c r="T130" s="26">
        <f t="shared" si="17"/>
        <v>-1.1095923540236328E-3</v>
      </c>
      <c r="U130" s="26">
        <f t="shared" si="18"/>
        <v>6.8177230589199944E-2</v>
      </c>
      <c r="V130" s="26">
        <f t="shared" si="19"/>
        <v>-1.0229205971642284E-2</v>
      </c>
      <c r="W130" s="26">
        <f t="shared" si="20"/>
        <v>7.3263360486970882E-3</v>
      </c>
      <c r="X130" s="26">
        <f t="shared" si="21"/>
        <v>-1.2610532421136252E-2</v>
      </c>
    </row>
    <row r="131" spans="1:24" x14ac:dyDescent="0.2">
      <c r="A131" s="5">
        <v>29402</v>
      </c>
      <c r="B131" s="60">
        <v>0</v>
      </c>
      <c r="C131" s="60">
        <v>0</v>
      </c>
      <c r="D131" s="60">
        <v>0</v>
      </c>
      <c r="E131" s="60">
        <v>0</v>
      </c>
      <c r="F131" s="60">
        <v>0</v>
      </c>
      <c r="G131" s="60">
        <v>0</v>
      </c>
      <c r="H131" s="8">
        <f>+'Simulation and  VaR'!H144/'Simulation and  VaR'!H143-1</f>
        <v>-1.7583547557840529E-2</v>
      </c>
      <c r="I131" s="8">
        <f>+'Simulation and  VaR'!I144/'Simulation and  VaR'!I143-1</f>
        <v>-5.4232875969412175E-3</v>
      </c>
      <c r="J131" s="8">
        <f>+'Simulation and  VaR'!J144/'Simulation and  VaR'!J143-1</f>
        <v>0</v>
      </c>
      <c r="K131" s="8">
        <f>+'Simulation and  VaR'!K144/'Simulation and  VaR'!K143-1</f>
        <v>1.4997818499127291E-2</v>
      </c>
      <c r="L131" s="8">
        <f>+'Simulation and  VaR'!L144/'Simulation and  VaR'!L143-1</f>
        <v>-7.9647616896318052E-2</v>
      </c>
      <c r="N131" s="61">
        <f t="shared" si="11"/>
        <v>-3.7641664574924899E-3</v>
      </c>
      <c r="O131" s="61">
        <f t="shared" si="12"/>
        <v>-1.8173867191869104E-3</v>
      </c>
      <c r="P131" s="61">
        <f t="shared" si="13"/>
        <v>-1.6136761690843065E-3</v>
      </c>
      <c r="Q131" s="61">
        <f t="shared" si="14"/>
        <v>-1.461040287204046E-3</v>
      </c>
      <c r="R131" s="61">
        <f t="shared" si="15"/>
        <v>-1.3719111664480485E-3</v>
      </c>
      <c r="S131" s="61">
        <f t="shared" si="16"/>
        <v>-1.3584458089282024E-3</v>
      </c>
      <c r="T131" s="26">
        <f t="shared" si="17"/>
        <v>-2.2926927602900934E-2</v>
      </c>
      <c r="U131" s="26">
        <f t="shared" si="18"/>
        <v>-1.7825053725978597E-2</v>
      </c>
      <c r="V131" s="26">
        <f t="shared" si="19"/>
        <v>-1.0229205971642284E-2</v>
      </c>
      <c r="W131" s="26">
        <f t="shared" si="20"/>
        <v>1.6564733780998705E-2</v>
      </c>
      <c r="X131" s="26">
        <f t="shared" si="21"/>
        <v>-7.6123381782562352E-2</v>
      </c>
    </row>
    <row r="132" spans="1:24" x14ac:dyDescent="0.2">
      <c r="A132" s="5">
        <v>29433</v>
      </c>
      <c r="B132" s="60">
        <v>0</v>
      </c>
      <c r="C132" s="60">
        <v>0</v>
      </c>
      <c r="D132" s="60">
        <v>0</v>
      </c>
      <c r="E132" s="60">
        <v>0</v>
      </c>
      <c r="F132" s="60">
        <v>0</v>
      </c>
      <c r="G132" s="60">
        <v>0</v>
      </c>
      <c r="H132" s="8">
        <f>+'Simulation and  VaR'!H145/'Simulation and  VaR'!H144-1</f>
        <v>5.3904123927150938E-2</v>
      </c>
      <c r="I132" s="8">
        <f>+'Simulation and  VaR'!I145/'Simulation and  VaR'!I144-1</f>
        <v>9.4061835432684537E-2</v>
      </c>
      <c r="J132" s="8">
        <f>+'Simulation and  VaR'!J145/'Simulation and  VaR'!J144-1</f>
        <v>0</v>
      </c>
      <c r="K132" s="8">
        <f>+'Simulation and  VaR'!K145/'Simulation and  VaR'!K144-1</f>
        <v>3.76121648487453E-2</v>
      </c>
      <c r="L132" s="8">
        <f>+'Simulation and  VaR'!L145/'Simulation and  VaR'!L144-1</f>
        <v>-7.1519732966817351E-2</v>
      </c>
      <c r="N132" s="61">
        <f t="shared" si="11"/>
        <v>-3.7641664574924899E-3</v>
      </c>
      <c r="O132" s="61">
        <f t="shared" si="12"/>
        <v>-1.8173867191869104E-3</v>
      </c>
      <c r="P132" s="61">
        <f t="shared" si="13"/>
        <v>-1.6136761690843065E-3</v>
      </c>
      <c r="Q132" s="61">
        <f t="shared" si="14"/>
        <v>-1.461040287204046E-3</v>
      </c>
      <c r="R132" s="61">
        <f t="shared" si="15"/>
        <v>-1.3719111664480485E-3</v>
      </c>
      <c r="S132" s="61">
        <f t="shared" si="16"/>
        <v>-1.3584458089282024E-3</v>
      </c>
      <c r="T132" s="26">
        <f t="shared" si="17"/>
        <v>4.8560743882090529E-2</v>
      </c>
      <c r="U132" s="26">
        <f t="shared" si="18"/>
        <v>8.1660069303647165E-2</v>
      </c>
      <c r="V132" s="26">
        <f t="shared" si="19"/>
        <v>-1.0229205971642284E-2</v>
      </c>
      <c r="W132" s="26">
        <f t="shared" si="20"/>
        <v>3.9179080130616717E-2</v>
      </c>
      <c r="X132" s="26">
        <f t="shared" si="21"/>
        <v>-6.7995497853061651E-2</v>
      </c>
    </row>
    <row r="133" spans="1:24" x14ac:dyDescent="0.2">
      <c r="A133" s="5">
        <v>29464</v>
      </c>
      <c r="B133" s="60">
        <v>0</v>
      </c>
      <c r="C133" s="60">
        <v>0</v>
      </c>
      <c r="D133" s="60">
        <v>0</v>
      </c>
      <c r="E133" s="60">
        <v>0</v>
      </c>
      <c r="F133" s="60">
        <v>0</v>
      </c>
      <c r="G133" s="60">
        <v>0</v>
      </c>
      <c r="H133" s="8">
        <f>+'Simulation and  VaR'!H146/'Simulation and  VaR'!H145-1</f>
        <v>2.5921144105670813E-2</v>
      </c>
      <c r="I133" s="8">
        <f>+'Simulation and  VaR'!I146/'Simulation and  VaR'!I145-1</f>
        <v>3.7380382775119569E-2</v>
      </c>
      <c r="J133" s="8">
        <f>+'Simulation and  VaR'!J146/'Simulation and  VaR'!J145-1</f>
        <v>0</v>
      </c>
      <c r="K133" s="8">
        <f>+'Simulation and  VaR'!K146/'Simulation and  VaR'!K145-1</f>
        <v>6.2140748796024603E-3</v>
      </c>
      <c r="L133" s="8">
        <f>+'Simulation and  VaR'!L146/'Simulation and  VaR'!L145-1</f>
        <v>7.2429288924134028E-3</v>
      </c>
      <c r="N133" s="61">
        <f t="shared" si="11"/>
        <v>-3.7641664574924899E-3</v>
      </c>
      <c r="O133" s="61">
        <f t="shared" si="12"/>
        <v>-1.8173867191869104E-3</v>
      </c>
      <c r="P133" s="61">
        <f t="shared" si="13"/>
        <v>-1.6136761690843065E-3</v>
      </c>
      <c r="Q133" s="61">
        <f t="shared" si="14"/>
        <v>-1.461040287204046E-3</v>
      </c>
      <c r="R133" s="61">
        <f t="shared" si="15"/>
        <v>-1.3719111664480485E-3</v>
      </c>
      <c r="S133" s="61">
        <f t="shared" si="16"/>
        <v>-1.3584458089282024E-3</v>
      </c>
      <c r="T133" s="26">
        <f t="shared" si="17"/>
        <v>2.0577764060610407E-2</v>
      </c>
      <c r="U133" s="26">
        <f t="shared" si="18"/>
        <v>2.497861664608219E-2</v>
      </c>
      <c r="V133" s="26">
        <f t="shared" si="19"/>
        <v>-1.0229205971642284E-2</v>
      </c>
      <c r="W133" s="26">
        <f t="shared" si="20"/>
        <v>7.7809901614738749E-3</v>
      </c>
      <c r="X133" s="26">
        <f t="shared" si="21"/>
        <v>1.076716400616911E-2</v>
      </c>
    </row>
    <row r="134" spans="1:24" x14ac:dyDescent="0.2">
      <c r="A134" s="5">
        <v>29494</v>
      </c>
      <c r="B134" s="60">
        <v>0</v>
      </c>
      <c r="C134" s="60">
        <v>0</v>
      </c>
      <c r="D134" s="60">
        <v>0</v>
      </c>
      <c r="E134" s="60">
        <v>0</v>
      </c>
      <c r="F134" s="60">
        <v>0</v>
      </c>
      <c r="G134" s="60">
        <v>0</v>
      </c>
      <c r="H134" s="8">
        <f>+'Simulation and  VaR'!H147/'Simulation and  VaR'!H146-1</f>
        <v>-7.2604065827686082E-3</v>
      </c>
      <c r="I134" s="8">
        <f>+'Simulation and  VaR'!I147/'Simulation and  VaR'!I146-1</f>
        <v>4.4441241472086057E-2</v>
      </c>
      <c r="J134" s="8">
        <f>+'Simulation and  VaR'!J147/'Simulation and  VaR'!J146-1</f>
        <v>0</v>
      </c>
      <c r="K134" s="8">
        <f>+'Simulation and  VaR'!K147/'Simulation and  VaR'!K146-1</f>
        <v>1.6468529669085408E-2</v>
      </c>
      <c r="L134" s="8">
        <f>+'Simulation and  VaR'!L147/'Simulation and  VaR'!L146-1</f>
        <v>-6.9284064665127154E-3</v>
      </c>
      <c r="N134" s="61">
        <f t="shared" ref="N134:N197" si="22">B134-$B$256</f>
        <v>-3.7641664574924899E-3</v>
      </c>
      <c r="O134" s="61">
        <f t="shared" ref="O134:O197" si="23">C134-$C$256</f>
        <v>-1.8173867191869104E-3</v>
      </c>
      <c r="P134" s="61">
        <f t="shared" ref="P134:P197" si="24">D134-$D$256</f>
        <v>-1.6136761690843065E-3</v>
      </c>
      <c r="Q134" s="61">
        <f t="shared" ref="Q134:Q197" si="25">E134-$E$256</f>
        <v>-1.461040287204046E-3</v>
      </c>
      <c r="R134" s="61">
        <f t="shared" ref="R134:R197" si="26">F134-$F$256</f>
        <v>-1.3719111664480485E-3</v>
      </c>
      <c r="S134" s="61">
        <f t="shared" ref="S134:S197" si="27">G134-$G$256</f>
        <v>-1.3584458089282024E-3</v>
      </c>
      <c r="T134" s="26">
        <f t="shared" ref="T134:T197" si="28">H134-$H$256</f>
        <v>-1.2603786627829013E-2</v>
      </c>
      <c r="U134" s="26">
        <f t="shared" ref="U134:U197" si="29">I134-$I$256</f>
        <v>3.2039475343048678E-2</v>
      </c>
      <c r="V134" s="26">
        <f t="shared" ref="V134:V197" si="30">J134-$J$256</f>
        <v>-1.0229205971642284E-2</v>
      </c>
      <c r="W134" s="26">
        <f t="shared" ref="W134:W197" si="31">K134-$K$256</f>
        <v>1.8035444950956821E-2</v>
      </c>
      <c r="X134" s="26">
        <f t="shared" ref="X134:X197" si="32">L134-$L$256</f>
        <v>-3.404171352757009E-3</v>
      </c>
    </row>
    <row r="135" spans="1:24" x14ac:dyDescent="0.2">
      <c r="A135" s="5">
        <v>29525</v>
      </c>
      <c r="B135" s="60">
        <v>0</v>
      </c>
      <c r="C135" s="60">
        <v>0</v>
      </c>
      <c r="D135" s="60">
        <v>0</v>
      </c>
      <c r="E135" s="60">
        <v>0</v>
      </c>
      <c r="F135" s="60">
        <v>0</v>
      </c>
      <c r="G135" s="60">
        <v>0</v>
      </c>
      <c r="H135" s="8">
        <f>+'Simulation and  VaR'!H148/'Simulation and  VaR'!H147-1</f>
        <v>-9.1565090199902444E-2</v>
      </c>
      <c r="I135" s="8">
        <f>+'Simulation and  VaR'!I148/'Simulation and  VaR'!I147-1</f>
        <v>0.10925065550393298</v>
      </c>
      <c r="J135" s="8">
        <f>+'Simulation and  VaR'!J148/'Simulation and  VaR'!J147-1</f>
        <v>0</v>
      </c>
      <c r="K135" s="8">
        <f>+'Simulation and  VaR'!K148/'Simulation and  VaR'!K147-1</f>
        <v>2.7340387828464374E-2</v>
      </c>
      <c r="L135" s="8">
        <f>+'Simulation and  VaR'!L148/'Simulation and  VaR'!L147-1</f>
        <v>-5.1215644820295947E-2</v>
      </c>
      <c r="N135" s="61">
        <f t="shared" si="22"/>
        <v>-3.7641664574924899E-3</v>
      </c>
      <c r="O135" s="61">
        <f t="shared" si="23"/>
        <v>-1.8173867191869104E-3</v>
      </c>
      <c r="P135" s="61">
        <f t="shared" si="24"/>
        <v>-1.6136761690843065E-3</v>
      </c>
      <c r="Q135" s="61">
        <f t="shared" si="25"/>
        <v>-1.461040287204046E-3</v>
      </c>
      <c r="R135" s="61">
        <f t="shared" si="26"/>
        <v>-1.3719111664480485E-3</v>
      </c>
      <c r="S135" s="61">
        <f t="shared" si="27"/>
        <v>-1.3584458089282024E-3</v>
      </c>
      <c r="T135" s="26">
        <f t="shared" si="28"/>
        <v>-9.6908470244962852E-2</v>
      </c>
      <c r="U135" s="26">
        <f t="shared" si="29"/>
        <v>9.6848889374895608E-2</v>
      </c>
      <c r="V135" s="26">
        <f t="shared" si="30"/>
        <v>-1.0229205971642284E-2</v>
      </c>
      <c r="W135" s="26">
        <f t="shared" si="31"/>
        <v>2.8907303110335788E-2</v>
      </c>
      <c r="X135" s="26">
        <f t="shared" si="32"/>
        <v>-4.769140970654024E-2</v>
      </c>
    </row>
    <row r="136" spans="1:24" x14ac:dyDescent="0.2">
      <c r="A136" s="5">
        <v>29555</v>
      </c>
      <c r="B136" s="60">
        <v>0</v>
      </c>
      <c r="C136" s="60">
        <v>0</v>
      </c>
      <c r="D136" s="60">
        <v>0</v>
      </c>
      <c r="E136" s="60">
        <v>0</v>
      </c>
      <c r="F136" s="60">
        <v>0</v>
      </c>
      <c r="G136" s="60">
        <v>0</v>
      </c>
      <c r="H136" s="8">
        <f>+'Simulation and  VaR'!H149/'Simulation and  VaR'!H148-1</f>
        <v>1.6638042078145121E-2</v>
      </c>
      <c r="I136" s="8">
        <f>+'Simulation and  VaR'!I149/'Simulation and  VaR'!I148-1</f>
        <v>-0.19801774902546243</v>
      </c>
      <c r="J136" s="8">
        <f>+'Simulation and  VaR'!J149/'Simulation and  VaR'!J148-1</f>
        <v>0</v>
      </c>
      <c r="K136" s="8">
        <f>+'Simulation and  VaR'!K149/'Simulation and  VaR'!K148-1</f>
        <v>-4.1890493322162548E-2</v>
      </c>
      <c r="L136" s="8">
        <f>+'Simulation and  VaR'!L149/'Simulation and  VaR'!L148-1</f>
        <v>0.10918611776502707</v>
      </c>
      <c r="N136" s="61">
        <f t="shared" si="22"/>
        <v>-3.7641664574924899E-3</v>
      </c>
      <c r="O136" s="61">
        <f t="shared" si="23"/>
        <v>-1.8173867191869104E-3</v>
      </c>
      <c r="P136" s="61">
        <f t="shared" si="24"/>
        <v>-1.6136761690843065E-3</v>
      </c>
      <c r="Q136" s="61">
        <f t="shared" si="25"/>
        <v>-1.461040287204046E-3</v>
      </c>
      <c r="R136" s="61">
        <f t="shared" si="26"/>
        <v>-1.3719111664480485E-3</v>
      </c>
      <c r="S136" s="61">
        <f t="shared" si="27"/>
        <v>-1.3584458089282024E-3</v>
      </c>
      <c r="T136" s="26">
        <f t="shared" si="28"/>
        <v>1.1294662033084716E-2</v>
      </c>
      <c r="U136" s="26">
        <f t="shared" si="29"/>
        <v>-0.2104195151544998</v>
      </c>
      <c r="V136" s="26">
        <f t="shared" si="30"/>
        <v>-1.0229205971642284E-2</v>
      </c>
      <c r="W136" s="26">
        <f t="shared" si="31"/>
        <v>-4.032357804029113E-2</v>
      </c>
      <c r="X136" s="26">
        <f t="shared" si="32"/>
        <v>0.11271035287878277</v>
      </c>
    </row>
    <row r="137" spans="1:24" x14ac:dyDescent="0.2">
      <c r="A137" s="5">
        <v>29586</v>
      </c>
      <c r="B137" s="60">
        <v>0</v>
      </c>
      <c r="C137" s="60">
        <v>0</v>
      </c>
      <c r="D137" s="60">
        <v>0</v>
      </c>
      <c r="E137" s="60">
        <v>0</v>
      </c>
      <c r="F137" s="60">
        <v>0</v>
      </c>
      <c r="G137" s="60">
        <v>0</v>
      </c>
      <c r="H137" s="8">
        <f>+'Simulation and  VaR'!H150/'Simulation and  VaR'!H149-1</f>
        <v>1.4887551472917204E-2</v>
      </c>
      <c r="I137" s="8">
        <f>+'Simulation and  VaR'!I150/'Simulation and  VaR'!I149-1</f>
        <v>0.17063964010548638</v>
      </c>
      <c r="J137" s="8">
        <f>+'Simulation and  VaR'!J150/'Simulation and  VaR'!J149-1</f>
        <v>0</v>
      </c>
      <c r="K137" s="8">
        <f>+'Simulation and  VaR'!K150/'Simulation and  VaR'!K149-1</f>
        <v>5.0151741165577857E-2</v>
      </c>
      <c r="L137" s="8">
        <f>+'Simulation and  VaR'!L150/'Simulation and  VaR'!L149-1</f>
        <v>-2.4107277384360359E-2</v>
      </c>
      <c r="N137" s="61">
        <f t="shared" si="22"/>
        <v>-3.7641664574924899E-3</v>
      </c>
      <c r="O137" s="61">
        <f t="shared" si="23"/>
        <v>-1.8173867191869104E-3</v>
      </c>
      <c r="P137" s="61">
        <f t="shared" si="24"/>
        <v>-1.6136761690843065E-3</v>
      </c>
      <c r="Q137" s="61">
        <f t="shared" si="25"/>
        <v>-1.461040287204046E-3</v>
      </c>
      <c r="R137" s="61">
        <f t="shared" si="26"/>
        <v>-1.3719111664480485E-3</v>
      </c>
      <c r="S137" s="61">
        <f t="shared" si="27"/>
        <v>-1.3584458089282024E-3</v>
      </c>
      <c r="T137" s="26">
        <f t="shared" si="28"/>
        <v>9.5441714278567992E-3</v>
      </c>
      <c r="U137" s="26">
        <f t="shared" si="29"/>
        <v>0.15823787397644901</v>
      </c>
      <c r="V137" s="26">
        <f t="shared" si="30"/>
        <v>-1.0229205971642284E-2</v>
      </c>
      <c r="W137" s="26">
        <f t="shared" si="31"/>
        <v>5.1718656447449274E-2</v>
      </c>
      <c r="X137" s="26">
        <f t="shared" si="32"/>
        <v>-2.0583042270604653E-2</v>
      </c>
    </row>
    <row r="138" spans="1:24" x14ac:dyDescent="0.2">
      <c r="A138" s="5">
        <v>29617</v>
      </c>
      <c r="B138" s="60">
        <v>0</v>
      </c>
      <c r="C138" s="60">
        <v>0</v>
      </c>
      <c r="D138" s="60">
        <v>0</v>
      </c>
      <c r="E138" s="60">
        <v>0</v>
      </c>
      <c r="F138" s="60">
        <v>0</v>
      </c>
      <c r="G138" s="60">
        <v>0</v>
      </c>
      <c r="H138" s="8">
        <f>+'Simulation and  VaR'!H151/'Simulation and  VaR'!H150-1</f>
        <v>3.9741989180191561E-2</v>
      </c>
      <c r="I138" s="8">
        <f>+'Simulation and  VaR'!I151/'Simulation and  VaR'!I150-1</f>
        <v>3.312867176112011E-2</v>
      </c>
      <c r="J138" s="8">
        <f>+'Simulation and  VaR'!J151/'Simulation and  VaR'!J150-1</f>
        <v>0</v>
      </c>
      <c r="K138" s="8">
        <f>+'Simulation and  VaR'!K151/'Simulation and  VaR'!K150-1</f>
        <v>-2.5421238244514144E-2</v>
      </c>
      <c r="L138" s="8">
        <f>+'Simulation and  VaR'!L151/'Simulation and  VaR'!L150-1</f>
        <v>4.0656682620554774E-2</v>
      </c>
      <c r="N138" s="61">
        <f t="shared" si="22"/>
        <v>-3.7641664574924899E-3</v>
      </c>
      <c r="O138" s="61">
        <f t="shared" si="23"/>
        <v>-1.8173867191869104E-3</v>
      </c>
      <c r="P138" s="61">
        <f t="shared" si="24"/>
        <v>-1.6136761690843065E-3</v>
      </c>
      <c r="Q138" s="61">
        <f t="shared" si="25"/>
        <v>-1.461040287204046E-3</v>
      </c>
      <c r="R138" s="61">
        <f t="shared" si="26"/>
        <v>-1.3719111664480485E-3</v>
      </c>
      <c r="S138" s="61">
        <f t="shared" si="27"/>
        <v>-1.3584458089282024E-3</v>
      </c>
      <c r="T138" s="26">
        <f t="shared" si="28"/>
        <v>3.4398609135131153E-2</v>
      </c>
      <c r="U138" s="26">
        <f t="shared" si="29"/>
        <v>2.072690563208273E-2</v>
      </c>
      <c r="V138" s="26">
        <f t="shared" si="30"/>
        <v>-1.0229205971642284E-2</v>
      </c>
      <c r="W138" s="26">
        <f t="shared" si="31"/>
        <v>-2.385432296264273E-2</v>
      </c>
      <c r="X138" s="26">
        <f t="shared" si="32"/>
        <v>4.4180917734310481E-2</v>
      </c>
    </row>
    <row r="139" spans="1:24" x14ac:dyDescent="0.2">
      <c r="A139" s="5">
        <v>29645</v>
      </c>
      <c r="B139" s="60">
        <v>0</v>
      </c>
      <c r="C139" s="60">
        <v>0</v>
      </c>
      <c r="D139" s="60">
        <v>0</v>
      </c>
      <c r="E139" s="60">
        <v>0</v>
      </c>
      <c r="F139" s="60">
        <v>0</v>
      </c>
      <c r="G139" s="60">
        <v>0</v>
      </c>
      <c r="H139" s="8">
        <f>+'Simulation and  VaR'!H152/'Simulation and  VaR'!H151-1</f>
        <v>-3.6521913147888774E-2</v>
      </c>
      <c r="I139" s="8">
        <f>+'Simulation and  VaR'!I152/'Simulation and  VaR'!I151-1</f>
        <v>7.5890375817692091E-2</v>
      </c>
      <c r="J139" s="8">
        <f>+'Simulation and  VaR'!J152/'Simulation and  VaR'!J151-1</f>
        <v>6.7294751009421283E-2</v>
      </c>
      <c r="K139" s="8">
        <f>+'Simulation and  VaR'!K152/'Simulation and  VaR'!K151-1</f>
        <v>1.6987485550585602E-2</v>
      </c>
      <c r="L139" s="8">
        <f>+'Simulation and  VaR'!L152/'Simulation and  VaR'!L151-1</f>
        <v>2.2254092280302729E-3</v>
      </c>
      <c r="N139" s="61">
        <f t="shared" si="22"/>
        <v>-3.7641664574924899E-3</v>
      </c>
      <c r="O139" s="61">
        <f t="shared" si="23"/>
        <v>-1.8173867191869104E-3</v>
      </c>
      <c r="P139" s="61">
        <f t="shared" si="24"/>
        <v>-1.6136761690843065E-3</v>
      </c>
      <c r="Q139" s="61">
        <f t="shared" si="25"/>
        <v>-1.461040287204046E-3</v>
      </c>
      <c r="R139" s="61">
        <f t="shared" si="26"/>
        <v>-1.3719111664480485E-3</v>
      </c>
      <c r="S139" s="61">
        <f t="shared" si="27"/>
        <v>-1.3584458089282024E-3</v>
      </c>
      <c r="T139" s="26">
        <f t="shared" si="28"/>
        <v>-4.1865293192949182E-2</v>
      </c>
      <c r="U139" s="26">
        <f t="shared" si="29"/>
        <v>6.3488609688654718E-2</v>
      </c>
      <c r="V139" s="26">
        <f t="shared" si="30"/>
        <v>5.7065545037778997E-2</v>
      </c>
      <c r="W139" s="26">
        <f t="shared" si="31"/>
        <v>1.8554400832457015E-2</v>
      </c>
      <c r="X139" s="26">
        <f t="shared" si="32"/>
        <v>5.7496443417859797E-3</v>
      </c>
    </row>
    <row r="140" spans="1:24" x14ac:dyDescent="0.2">
      <c r="A140" s="5">
        <v>29676</v>
      </c>
      <c r="B140" s="60">
        <v>0</v>
      </c>
      <c r="C140" s="60">
        <v>0</v>
      </c>
      <c r="D140" s="60">
        <v>0</v>
      </c>
      <c r="E140" s="60">
        <v>0</v>
      </c>
      <c r="F140" s="60">
        <v>0</v>
      </c>
      <c r="G140" s="60">
        <v>0</v>
      </c>
      <c r="H140" s="8">
        <f>+'Simulation and  VaR'!H153/'Simulation and  VaR'!H152-1</f>
        <v>5.4211236888565884E-2</v>
      </c>
      <c r="I140" s="8">
        <f>+'Simulation and  VaR'!I153/'Simulation and  VaR'!I152-1</f>
        <v>-5.1661103163249122E-2</v>
      </c>
      <c r="J140" s="8">
        <f>+'Simulation and  VaR'!J153/'Simulation and  VaR'!J152-1</f>
        <v>0</v>
      </c>
      <c r="K140" s="8">
        <f>+'Simulation and  VaR'!K153/'Simulation and  VaR'!K152-1</f>
        <v>1.9322955275512754E-2</v>
      </c>
      <c r="L140" s="8">
        <f>+'Simulation and  VaR'!L153/'Simulation and  VaR'!L152-1</f>
        <v>3.4195203789598283E-2</v>
      </c>
      <c r="N140" s="61">
        <f t="shared" si="22"/>
        <v>-3.7641664574924899E-3</v>
      </c>
      <c r="O140" s="61">
        <f t="shared" si="23"/>
        <v>-1.8173867191869104E-3</v>
      </c>
      <c r="P140" s="61">
        <f t="shared" si="24"/>
        <v>-1.6136761690843065E-3</v>
      </c>
      <c r="Q140" s="61">
        <f t="shared" si="25"/>
        <v>-1.461040287204046E-3</v>
      </c>
      <c r="R140" s="61">
        <f t="shared" si="26"/>
        <v>-1.3719111664480485E-3</v>
      </c>
      <c r="S140" s="61">
        <f t="shared" si="27"/>
        <v>-1.3584458089282024E-3</v>
      </c>
      <c r="T140" s="26">
        <f t="shared" si="28"/>
        <v>4.8867856843505475E-2</v>
      </c>
      <c r="U140" s="26">
        <f t="shared" si="29"/>
        <v>-6.4062869292286495E-2</v>
      </c>
      <c r="V140" s="26">
        <f t="shared" si="30"/>
        <v>-1.0229205971642284E-2</v>
      </c>
      <c r="W140" s="26">
        <f t="shared" si="31"/>
        <v>2.0889870557384168E-2</v>
      </c>
      <c r="X140" s="26">
        <f t="shared" si="32"/>
        <v>3.771943890335399E-2</v>
      </c>
    </row>
    <row r="141" spans="1:24" x14ac:dyDescent="0.2">
      <c r="A141" s="5">
        <v>29706</v>
      </c>
      <c r="B141" s="60">
        <v>0</v>
      </c>
      <c r="C141" s="60">
        <v>0</v>
      </c>
      <c r="D141" s="60">
        <v>0</v>
      </c>
      <c r="E141" s="60">
        <v>0</v>
      </c>
      <c r="F141" s="60">
        <v>0</v>
      </c>
      <c r="G141" s="60">
        <v>0</v>
      </c>
      <c r="H141" s="8">
        <f>+'Simulation and  VaR'!H154/'Simulation and  VaR'!H153-1</f>
        <v>2.4628115456604149E-3</v>
      </c>
      <c r="I141" s="8">
        <f>+'Simulation and  VaR'!I154/'Simulation and  VaR'!I153-1</f>
        <v>3.2475695608447763E-2</v>
      </c>
      <c r="J141" s="8">
        <f>+'Simulation and  VaR'!J154/'Simulation and  VaR'!J153-1</f>
        <v>0</v>
      </c>
      <c r="K141" s="8">
        <f>+'Simulation and  VaR'!K154/'Simulation and  VaR'!K153-1</f>
        <v>2.6665373800058845E-3</v>
      </c>
      <c r="L141" s="8">
        <f>+'Simulation and  VaR'!L154/'Simulation and  VaR'!L153-1</f>
        <v>5.8304308411660788E-2</v>
      </c>
      <c r="N141" s="61">
        <f t="shared" si="22"/>
        <v>-3.7641664574924899E-3</v>
      </c>
      <c r="O141" s="61">
        <f t="shared" si="23"/>
        <v>-1.8173867191869104E-3</v>
      </c>
      <c r="P141" s="61">
        <f t="shared" si="24"/>
        <v>-1.6136761690843065E-3</v>
      </c>
      <c r="Q141" s="61">
        <f t="shared" si="25"/>
        <v>-1.461040287204046E-3</v>
      </c>
      <c r="R141" s="61">
        <f t="shared" si="26"/>
        <v>-1.3719111664480485E-3</v>
      </c>
      <c r="S141" s="61">
        <f t="shared" si="27"/>
        <v>-1.3584458089282024E-3</v>
      </c>
      <c r="T141" s="26">
        <f t="shared" si="28"/>
        <v>-2.8805684993999901E-3</v>
      </c>
      <c r="U141" s="26">
        <f t="shared" si="29"/>
        <v>2.0073929479410384E-2</v>
      </c>
      <c r="V141" s="26">
        <f t="shared" si="30"/>
        <v>-1.0229205971642284E-2</v>
      </c>
      <c r="W141" s="26">
        <f t="shared" si="31"/>
        <v>4.233452661877299E-3</v>
      </c>
      <c r="X141" s="26">
        <f t="shared" si="32"/>
        <v>6.1828543525416495E-2</v>
      </c>
    </row>
    <row r="142" spans="1:24" x14ac:dyDescent="0.2">
      <c r="A142" s="5">
        <v>29737</v>
      </c>
      <c r="B142" s="60">
        <v>0</v>
      </c>
      <c r="C142" s="60">
        <v>0</v>
      </c>
      <c r="D142" s="60">
        <v>0</v>
      </c>
      <c r="E142" s="60">
        <v>0</v>
      </c>
      <c r="F142" s="60">
        <v>0</v>
      </c>
      <c r="G142" s="60">
        <v>0</v>
      </c>
      <c r="H142" s="8">
        <f>+'Simulation and  VaR'!H155/'Simulation and  VaR'!H154-1</f>
        <v>-2.6238207547169878E-2</v>
      </c>
      <c r="I142" s="8">
        <f>+'Simulation and  VaR'!I155/'Simulation and  VaR'!I154-1</f>
        <v>0.11871423353220512</v>
      </c>
      <c r="J142" s="8">
        <f>+'Simulation and  VaR'!J155/'Simulation and  VaR'!J154-1</f>
        <v>0.14186633039092089</v>
      </c>
      <c r="K142" s="8">
        <f>+'Simulation and  VaR'!K155/'Simulation and  VaR'!K154-1</f>
        <v>9.6707122479555707E-4</v>
      </c>
      <c r="L142" s="8">
        <f>+'Simulation and  VaR'!L155/'Simulation and  VaR'!L154-1</f>
        <v>-6.5371263694153914E-3</v>
      </c>
      <c r="N142" s="61">
        <f t="shared" si="22"/>
        <v>-3.7641664574924899E-3</v>
      </c>
      <c r="O142" s="61">
        <f t="shared" si="23"/>
        <v>-1.8173867191869104E-3</v>
      </c>
      <c r="P142" s="61">
        <f t="shared" si="24"/>
        <v>-1.6136761690843065E-3</v>
      </c>
      <c r="Q142" s="61">
        <f t="shared" si="25"/>
        <v>-1.461040287204046E-3</v>
      </c>
      <c r="R142" s="61">
        <f t="shared" si="26"/>
        <v>-1.3719111664480485E-3</v>
      </c>
      <c r="S142" s="61">
        <f t="shared" si="27"/>
        <v>-1.3584458089282024E-3</v>
      </c>
      <c r="T142" s="26">
        <f t="shared" si="28"/>
        <v>-3.1581587592230287E-2</v>
      </c>
      <c r="U142" s="26">
        <f t="shared" si="29"/>
        <v>0.10631246740316774</v>
      </c>
      <c r="V142" s="26">
        <f t="shared" si="30"/>
        <v>0.13163712441927861</v>
      </c>
      <c r="W142" s="26">
        <f t="shared" si="31"/>
        <v>2.5339865066669716E-3</v>
      </c>
      <c r="X142" s="26">
        <f t="shared" si="32"/>
        <v>-3.012891255659685E-3</v>
      </c>
    </row>
    <row r="143" spans="1:24" x14ac:dyDescent="0.2">
      <c r="A143" s="5">
        <v>29767</v>
      </c>
      <c r="B143" s="60">
        <v>0</v>
      </c>
      <c r="C143" s="60">
        <v>0</v>
      </c>
      <c r="D143" s="60">
        <v>0</v>
      </c>
      <c r="E143" s="60">
        <v>0</v>
      </c>
      <c r="F143" s="60">
        <v>0</v>
      </c>
      <c r="G143" s="60">
        <v>0</v>
      </c>
      <c r="H143" s="8">
        <f>+'Simulation and  VaR'!H156/'Simulation and  VaR'!H155-1</f>
        <v>3.865173074982331E-2</v>
      </c>
      <c r="I143" s="8">
        <f>+'Simulation and  VaR'!I156/'Simulation and  VaR'!I155-1</f>
        <v>1.5418662022928409E-2</v>
      </c>
      <c r="J143" s="8">
        <f>+'Simulation and  VaR'!J156/'Simulation and  VaR'!J155-1</f>
        <v>5.5218111540585202E-2</v>
      </c>
      <c r="K143" s="8">
        <f>+'Simulation and  VaR'!K156/'Simulation and  VaR'!K155-1</f>
        <v>5.3620598038742084E-2</v>
      </c>
      <c r="L143" s="8">
        <f>+'Simulation and  VaR'!L156/'Simulation and  VaR'!L155-1</f>
        <v>-1.1571973134870128E-2</v>
      </c>
      <c r="N143" s="61">
        <f t="shared" si="22"/>
        <v>-3.7641664574924899E-3</v>
      </c>
      <c r="O143" s="61">
        <f t="shared" si="23"/>
        <v>-1.8173867191869104E-3</v>
      </c>
      <c r="P143" s="61">
        <f t="shared" si="24"/>
        <v>-1.6136761690843065E-3</v>
      </c>
      <c r="Q143" s="61">
        <f t="shared" si="25"/>
        <v>-1.461040287204046E-3</v>
      </c>
      <c r="R143" s="61">
        <f t="shared" si="26"/>
        <v>-1.3719111664480485E-3</v>
      </c>
      <c r="S143" s="61">
        <f t="shared" si="27"/>
        <v>-1.3584458089282024E-3</v>
      </c>
      <c r="T143" s="26">
        <f t="shared" si="28"/>
        <v>3.3308350704762901E-2</v>
      </c>
      <c r="U143" s="26">
        <f t="shared" si="29"/>
        <v>3.0168958938910292E-3</v>
      </c>
      <c r="V143" s="26">
        <f t="shared" si="30"/>
        <v>4.4988905568942916E-2</v>
      </c>
      <c r="W143" s="26">
        <f t="shared" si="31"/>
        <v>5.5187513320613502E-2</v>
      </c>
      <c r="X143" s="26">
        <f t="shared" si="32"/>
        <v>-8.0477380211144214E-3</v>
      </c>
    </row>
    <row r="144" spans="1:24" x14ac:dyDescent="0.2">
      <c r="A144" s="5">
        <v>29798</v>
      </c>
      <c r="B144" s="60">
        <v>0</v>
      </c>
      <c r="C144" s="60">
        <v>0</v>
      </c>
      <c r="D144" s="60">
        <v>0</v>
      </c>
      <c r="E144" s="60">
        <v>0</v>
      </c>
      <c r="F144" s="60">
        <v>0</v>
      </c>
      <c r="G144" s="60">
        <v>0</v>
      </c>
      <c r="H144" s="8">
        <f>+'Simulation and  VaR'!H157/'Simulation and  VaR'!H156-1</f>
        <v>8.74465604352892E-3</v>
      </c>
      <c r="I144" s="8">
        <f>+'Simulation and  VaR'!I157/'Simulation and  VaR'!I156-1</f>
        <v>6.788381149737388E-2</v>
      </c>
      <c r="J144" s="8">
        <f>+'Simulation and  VaR'!J157/'Simulation and  VaR'!J156-1</f>
        <v>0.13867085295656723</v>
      </c>
      <c r="K144" s="8">
        <f>+'Simulation and  VaR'!K157/'Simulation and  VaR'!K156-1</f>
        <v>3.0489202695887396E-2</v>
      </c>
      <c r="L144" s="8">
        <f>+'Simulation and  VaR'!L157/'Simulation and  VaR'!L156-1</f>
        <v>-5.0502731738671924E-3</v>
      </c>
      <c r="N144" s="61">
        <f t="shared" si="22"/>
        <v>-3.7641664574924899E-3</v>
      </c>
      <c r="O144" s="61">
        <f t="shared" si="23"/>
        <v>-1.8173867191869104E-3</v>
      </c>
      <c r="P144" s="61">
        <f t="shared" si="24"/>
        <v>-1.6136761690843065E-3</v>
      </c>
      <c r="Q144" s="61">
        <f t="shared" si="25"/>
        <v>-1.461040287204046E-3</v>
      </c>
      <c r="R144" s="61">
        <f t="shared" si="26"/>
        <v>-1.3719111664480485E-3</v>
      </c>
      <c r="S144" s="61">
        <f t="shared" si="27"/>
        <v>-1.3584458089282024E-3</v>
      </c>
      <c r="T144" s="26">
        <f t="shared" si="28"/>
        <v>3.4012759984685149E-3</v>
      </c>
      <c r="U144" s="26">
        <f t="shared" si="29"/>
        <v>5.5482045368336501E-2</v>
      </c>
      <c r="V144" s="26">
        <f t="shared" si="30"/>
        <v>0.12844164698492494</v>
      </c>
      <c r="W144" s="26">
        <f t="shared" si="31"/>
        <v>3.2056117977758813E-2</v>
      </c>
      <c r="X144" s="26">
        <f t="shared" si="32"/>
        <v>-1.5260380601114861E-3</v>
      </c>
    </row>
    <row r="145" spans="1:24" x14ac:dyDescent="0.2">
      <c r="A145" s="5">
        <v>29829</v>
      </c>
      <c r="B145" s="60">
        <v>0</v>
      </c>
      <c r="C145" s="60">
        <v>0</v>
      </c>
      <c r="D145" s="60">
        <v>0</v>
      </c>
      <c r="E145" s="60">
        <v>0</v>
      </c>
      <c r="F145" s="60">
        <v>0</v>
      </c>
      <c r="G145" s="60">
        <v>0</v>
      </c>
      <c r="H145" s="8">
        <f>+'Simulation and  VaR'!H158/'Simulation and  VaR'!H157-1</f>
        <v>5.3072625698323828E-2</v>
      </c>
      <c r="I145" s="8">
        <f>+'Simulation and  VaR'!I158/'Simulation and  VaR'!I157-1</f>
        <v>5.8549968215731552E-2</v>
      </c>
      <c r="J145" s="8">
        <f>+'Simulation and  VaR'!J158/'Simulation and  VaR'!J157-1</f>
        <v>0.21829044117647056</v>
      </c>
      <c r="K145" s="8">
        <f>+'Simulation and  VaR'!K158/'Simulation and  VaR'!K157-1</f>
        <v>2.3135789286350406E-3</v>
      </c>
      <c r="L145" s="8">
        <f>+'Simulation and  VaR'!L158/'Simulation and  VaR'!L157-1</f>
        <v>1.7073508375248014E-2</v>
      </c>
      <c r="N145" s="61">
        <f t="shared" si="22"/>
        <v>-3.7641664574924899E-3</v>
      </c>
      <c r="O145" s="61">
        <f t="shared" si="23"/>
        <v>-1.8173867191869104E-3</v>
      </c>
      <c r="P145" s="61">
        <f t="shared" si="24"/>
        <v>-1.6136761690843065E-3</v>
      </c>
      <c r="Q145" s="61">
        <f t="shared" si="25"/>
        <v>-1.461040287204046E-3</v>
      </c>
      <c r="R145" s="61">
        <f t="shared" si="26"/>
        <v>-1.3719111664480485E-3</v>
      </c>
      <c r="S145" s="61">
        <f t="shared" si="27"/>
        <v>-1.3584458089282024E-3</v>
      </c>
      <c r="T145" s="26">
        <f t="shared" si="28"/>
        <v>4.7729245653263419E-2</v>
      </c>
      <c r="U145" s="26">
        <f t="shared" si="29"/>
        <v>4.6148202086694172E-2</v>
      </c>
      <c r="V145" s="26">
        <f t="shared" si="30"/>
        <v>0.20806123520482828</v>
      </c>
      <c r="W145" s="26">
        <f t="shared" si="31"/>
        <v>3.8804942105064551E-3</v>
      </c>
      <c r="X145" s="26">
        <f t="shared" si="32"/>
        <v>2.0597743489003721E-2</v>
      </c>
    </row>
    <row r="146" spans="1:24" x14ac:dyDescent="0.2">
      <c r="A146" s="5">
        <v>29859</v>
      </c>
      <c r="B146" s="60">
        <v>0</v>
      </c>
      <c r="C146" s="60">
        <v>0</v>
      </c>
      <c r="D146" s="60">
        <v>0</v>
      </c>
      <c r="E146" s="60">
        <v>0</v>
      </c>
      <c r="F146" s="60">
        <v>0</v>
      </c>
      <c r="G146" s="60">
        <v>0</v>
      </c>
      <c r="H146" s="8">
        <f>+'Simulation and  VaR'!H159/'Simulation and  VaR'!H158-1</f>
        <v>0</v>
      </c>
      <c r="I146" s="8">
        <f>+'Simulation and  VaR'!I159/'Simulation and  VaR'!I158-1</f>
        <v>0.25797275514396789</v>
      </c>
      <c r="J146" s="8">
        <f>+'Simulation and  VaR'!J159/'Simulation and  VaR'!J158-1</f>
        <v>7.5443228970199838E-2</v>
      </c>
      <c r="K146" s="8">
        <f>+'Simulation and  VaR'!K159/'Simulation and  VaR'!K158-1</f>
        <v>-2.2061434659090939E-2</v>
      </c>
      <c r="L146" s="8">
        <f>+'Simulation and  VaR'!L159/'Simulation and  VaR'!L158-1</f>
        <v>1.8601696837711401E-2</v>
      </c>
      <c r="N146" s="61">
        <f t="shared" si="22"/>
        <v>-3.7641664574924899E-3</v>
      </c>
      <c r="O146" s="61">
        <f t="shared" si="23"/>
        <v>-1.8173867191869104E-3</v>
      </c>
      <c r="P146" s="61">
        <f t="shared" si="24"/>
        <v>-1.6136761690843065E-3</v>
      </c>
      <c r="Q146" s="61">
        <f t="shared" si="25"/>
        <v>-1.461040287204046E-3</v>
      </c>
      <c r="R146" s="61">
        <f t="shared" si="26"/>
        <v>-1.3719111664480485E-3</v>
      </c>
      <c r="S146" s="61">
        <f t="shared" si="27"/>
        <v>-1.3584458089282024E-3</v>
      </c>
      <c r="T146" s="26">
        <f t="shared" si="28"/>
        <v>-5.3433800450604051E-3</v>
      </c>
      <c r="U146" s="26">
        <f t="shared" si="29"/>
        <v>0.24557098901493052</v>
      </c>
      <c r="V146" s="26">
        <f t="shared" si="30"/>
        <v>6.5214022998557553E-2</v>
      </c>
      <c r="W146" s="26">
        <f t="shared" si="31"/>
        <v>-2.0494519377219526E-2</v>
      </c>
      <c r="X146" s="26">
        <f t="shared" si="32"/>
        <v>2.2125931951467108E-2</v>
      </c>
    </row>
    <row r="147" spans="1:24" x14ac:dyDescent="0.2">
      <c r="A147" s="5">
        <v>29890</v>
      </c>
      <c r="B147" s="60">
        <v>0</v>
      </c>
      <c r="C147" s="60">
        <v>0</v>
      </c>
      <c r="D147" s="60">
        <v>0</v>
      </c>
      <c r="E147" s="60">
        <v>0</v>
      </c>
      <c r="F147" s="60">
        <v>0</v>
      </c>
      <c r="G147" s="60">
        <v>0</v>
      </c>
      <c r="H147" s="8">
        <f>+'Simulation and  VaR'!H160/'Simulation and  VaR'!H159-1</f>
        <v>-6.8599652428427693E-2</v>
      </c>
      <c r="I147" s="8">
        <f>+'Simulation and  VaR'!I160/'Simulation and  VaR'!I159-1</f>
        <v>-3.8943745132031804E-2</v>
      </c>
      <c r="J147" s="8">
        <f>+'Simulation and  VaR'!J160/'Simulation and  VaR'!J159-1</f>
        <v>1.7537706068046388E-2</v>
      </c>
      <c r="K147" s="8">
        <f>+'Simulation and  VaR'!K160/'Simulation and  VaR'!K159-1</f>
        <v>-5.8326903000317842E-2</v>
      </c>
      <c r="L147" s="8">
        <f>+'Simulation and  VaR'!L160/'Simulation and  VaR'!L159-1</f>
        <v>5.9462830163466984E-2</v>
      </c>
      <c r="N147" s="61">
        <f t="shared" si="22"/>
        <v>-3.7641664574924899E-3</v>
      </c>
      <c r="O147" s="61">
        <f t="shared" si="23"/>
        <v>-1.8173867191869104E-3</v>
      </c>
      <c r="P147" s="61">
        <f t="shared" si="24"/>
        <v>-1.6136761690843065E-3</v>
      </c>
      <c r="Q147" s="61">
        <f t="shared" si="25"/>
        <v>-1.461040287204046E-3</v>
      </c>
      <c r="R147" s="61">
        <f t="shared" si="26"/>
        <v>-1.3719111664480485E-3</v>
      </c>
      <c r="S147" s="61">
        <f t="shared" si="27"/>
        <v>-1.3584458089282024E-3</v>
      </c>
      <c r="T147" s="26">
        <f t="shared" si="28"/>
        <v>-7.3943032473488102E-2</v>
      </c>
      <c r="U147" s="26">
        <f t="shared" si="29"/>
        <v>-5.1345511261069184E-2</v>
      </c>
      <c r="V147" s="26">
        <f t="shared" si="30"/>
        <v>7.3085000964041042E-3</v>
      </c>
      <c r="W147" s="26">
        <f t="shared" si="31"/>
        <v>-5.6759987718446425E-2</v>
      </c>
      <c r="X147" s="26">
        <f t="shared" si="32"/>
        <v>6.2987065277222684E-2</v>
      </c>
    </row>
    <row r="148" spans="1:24" x14ac:dyDescent="0.2">
      <c r="A148" s="5">
        <v>29920</v>
      </c>
      <c r="B148" s="60">
        <v>0</v>
      </c>
      <c r="C148" s="60">
        <v>0</v>
      </c>
      <c r="D148" s="60">
        <v>0</v>
      </c>
      <c r="E148" s="60">
        <v>0</v>
      </c>
      <c r="F148" s="60">
        <v>0</v>
      </c>
      <c r="G148" s="60">
        <v>0</v>
      </c>
      <c r="H148" s="8">
        <f>+'Simulation and  VaR'!H161/'Simulation and  VaR'!H160-1</f>
        <v>4.2620053029559068E-2</v>
      </c>
      <c r="I148" s="8">
        <f>+'Simulation and  VaR'!I161/'Simulation and  VaR'!I160-1</f>
        <v>8.6925832004391967E-2</v>
      </c>
      <c r="J148" s="8">
        <f>+'Simulation and  VaR'!J161/'Simulation and  VaR'!J160-1</f>
        <v>6.8941744226128865E-2</v>
      </c>
      <c r="K148" s="8">
        <f>+'Simulation and  VaR'!K161/'Simulation and  VaR'!K160-1</f>
        <v>6.0011568495131673E-2</v>
      </c>
      <c r="L148" s="8">
        <f>+'Simulation and  VaR'!L161/'Simulation and  VaR'!L160-1</f>
        <v>4.9188598335155209E-2</v>
      </c>
      <c r="N148" s="61">
        <f t="shared" si="22"/>
        <v>-3.7641664574924899E-3</v>
      </c>
      <c r="O148" s="61">
        <f t="shared" si="23"/>
        <v>-1.8173867191869104E-3</v>
      </c>
      <c r="P148" s="61">
        <f t="shared" si="24"/>
        <v>-1.6136761690843065E-3</v>
      </c>
      <c r="Q148" s="61">
        <f t="shared" si="25"/>
        <v>-1.461040287204046E-3</v>
      </c>
      <c r="R148" s="61">
        <f t="shared" si="26"/>
        <v>-1.3719111664480485E-3</v>
      </c>
      <c r="S148" s="61">
        <f t="shared" si="27"/>
        <v>-1.3584458089282024E-3</v>
      </c>
      <c r="T148" s="26">
        <f t="shared" si="28"/>
        <v>3.727667298449866E-2</v>
      </c>
      <c r="U148" s="26">
        <f t="shared" si="29"/>
        <v>7.4524065875354595E-2</v>
      </c>
      <c r="V148" s="26">
        <f t="shared" si="30"/>
        <v>5.8712538254486579E-2</v>
      </c>
      <c r="W148" s="26">
        <f t="shared" si="31"/>
        <v>6.157848377700309E-2</v>
      </c>
      <c r="X148" s="26">
        <f t="shared" si="32"/>
        <v>5.2712833448910916E-2</v>
      </c>
    </row>
    <row r="149" spans="1:24" x14ac:dyDescent="0.2">
      <c r="A149" s="5">
        <v>29951</v>
      </c>
      <c r="B149" s="60">
        <v>0</v>
      </c>
      <c r="C149" s="60">
        <v>0</v>
      </c>
      <c r="D149" s="60">
        <v>0</v>
      </c>
      <c r="E149" s="60">
        <v>0</v>
      </c>
      <c r="F149" s="60">
        <v>0</v>
      </c>
      <c r="G149" s="60">
        <v>0</v>
      </c>
      <c r="H149" s="8">
        <f>+'Simulation and  VaR'!H162/'Simulation and  VaR'!H161-1</f>
        <v>1.6765564660450316E-2</v>
      </c>
      <c r="I149" s="8">
        <f>+'Simulation and  VaR'!I162/'Simulation and  VaR'!I161-1</f>
        <v>0.26637964210121234</v>
      </c>
      <c r="J149" s="8">
        <f>+'Simulation and  VaR'!J162/'Simulation and  VaR'!J161-1</f>
        <v>4.837149306675248E-2</v>
      </c>
      <c r="K149" s="8">
        <f>+'Simulation and  VaR'!K162/'Simulation and  VaR'!K161-1</f>
        <v>8.8672638806783777E-3</v>
      </c>
      <c r="L149" s="8">
        <f>+'Simulation and  VaR'!L162/'Simulation and  VaR'!L161-1</f>
        <v>-3.7065234813271397E-2</v>
      </c>
      <c r="N149" s="61">
        <f t="shared" si="22"/>
        <v>-3.7641664574924899E-3</v>
      </c>
      <c r="O149" s="61">
        <f t="shared" si="23"/>
        <v>-1.8173867191869104E-3</v>
      </c>
      <c r="P149" s="61">
        <f t="shared" si="24"/>
        <v>-1.6136761690843065E-3</v>
      </c>
      <c r="Q149" s="61">
        <f t="shared" si="25"/>
        <v>-1.461040287204046E-3</v>
      </c>
      <c r="R149" s="61">
        <f t="shared" si="26"/>
        <v>-1.3719111664480485E-3</v>
      </c>
      <c r="S149" s="61">
        <f t="shared" si="27"/>
        <v>-1.3584458089282024E-3</v>
      </c>
      <c r="T149" s="26">
        <f t="shared" si="28"/>
        <v>1.1422184615389911E-2</v>
      </c>
      <c r="U149" s="26">
        <f t="shared" si="29"/>
        <v>0.25397787597217497</v>
      </c>
      <c r="V149" s="26">
        <f t="shared" si="30"/>
        <v>3.8142287095110194E-2</v>
      </c>
      <c r="W149" s="26">
        <f t="shared" si="31"/>
        <v>1.0434179162549791E-2</v>
      </c>
      <c r="X149" s="26">
        <f t="shared" si="32"/>
        <v>-3.354099969951569E-2</v>
      </c>
    </row>
    <row r="150" spans="1:24" x14ac:dyDescent="0.2">
      <c r="A150" s="5">
        <v>29982</v>
      </c>
      <c r="B150" s="60">
        <v>0</v>
      </c>
      <c r="C150" s="60">
        <v>0</v>
      </c>
      <c r="D150" s="60">
        <v>0</v>
      </c>
      <c r="E150" s="60">
        <v>0</v>
      </c>
      <c r="F150" s="60">
        <v>0</v>
      </c>
      <c r="G150" s="60">
        <v>0</v>
      </c>
      <c r="H150" s="8">
        <f>+'Simulation and  VaR'!H163/'Simulation and  VaR'!H162-1</f>
        <v>5.7619268179712746E-2</v>
      </c>
      <c r="I150" s="8">
        <f>+'Simulation and  VaR'!I163/'Simulation and  VaR'!I162-1</f>
        <v>0.23456344608839341</v>
      </c>
      <c r="J150" s="8">
        <f>+'Simulation and  VaR'!J163/'Simulation and  VaR'!J162-1</f>
        <v>0</v>
      </c>
      <c r="K150" s="8">
        <f>+'Simulation and  VaR'!K163/'Simulation and  VaR'!K162-1</f>
        <v>2.1725412422248125E-2</v>
      </c>
      <c r="L150" s="8">
        <f>+'Simulation and  VaR'!L163/'Simulation and  VaR'!L162-1</f>
        <v>-4.0364529149847783E-3</v>
      </c>
      <c r="N150" s="61">
        <f t="shared" si="22"/>
        <v>-3.7641664574924899E-3</v>
      </c>
      <c r="O150" s="61">
        <f t="shared" si="23"/>
        <v>-1.8173867191869104E-3</v>
      </c>
      <c r="P150" s="61">
        <f t="shared" si="24"/>
        <v>-1.6136761690843065E-3</v>
      </c>
      <c r="Q150" s="61">
        <f t="shared" si="25"/>
        <v>-1.461040287204046E-3</v>
      </c>
      <c r="R150" s="61">
        <f t="shared" si="26"/>
        <v>-1.3719111664480485E-3</v>
      </c>
      <c r="S150" s="61">
        <f t="shared" si="27"/>
        <v>-1.3584458089282024E-3</v>
      </c>
      <c r="T150" s="26">
        <f t="shared" si="28"/>
        <v>5.2275888134652337E-2</v>
      </c>
      <c r="U150" s="26">
        <f t="shared" si="29"/>
        <v>0.22216167995935604</v>
      </c>
      <c r="V150" s="26">
        <f t="shared" si="30"/>
        <v>-1.0229205971642284E-2</v>
      </c>
      <c r="W150" s="26">
        <f t="shared" si="31"/>
        <v>2.3292327704119539E-2</v>
      </c>
      <c r="X150" s="26">
        <f t="shared" si="32"/>
        <v>-5.1221780122907195E-4</v>
      </c>
    </row>
    <row r="151" spans="1:24" x14ac:dyDescent="0.2">
      <c r="A151" s="5">
        <v>30010</v>
      </c>
      <c r="B151" s="60">
        <v>0</v>
      </c>
      <c r="C151" s="60">
        <v>0</v>
      </c>
      <c r="D151" s="60">
        <v>0</v>
      </c>
      <c r="E151" s="60">
        <v>0</v>
      </c>
      <c r="F151" s="60">
        <v>0</v>
      </c>
      <c r="G151" s="60">
        <v>0</v>
      </c>
      <c r="H151" s="8">
        <f>+'Simulation and  VaR'!H164/'Simulation and  VaR'!H163-1</f>
        <v>-4.3794341771042911E-3</v>
      </c>
      <c r="I151" s="8">
        <f>+'Simulation and  VaR'!I164/'Simulation and  VaR'!I163-1</f>
        <v>-1.4615159766772856E-2</v>
      </c>
      <c r="J151" s="8">
        <f>+'Simulation and  VaR'!J164/'Simulation and  VaR'!J163-1</f>
        <v>0.13841894801599519</v>
      </c>
      <c r="K151" s="8">
        <f>+'Simulation and  VaR'!K164/'Simulation and  VaR'!K163-1</f>
        <v>2.7792482795130358E-3</v>
      </c>
      <c r="L151" s="8">
        <f>+'Simulation and  VaR'!L164/'Simulation and  VaR'!L163-1</f>
        <v>5.1474889278850133E-2</v>
      </c>
      <c r="N151" s="61">
        <f t="shared" si="22"/>
        <v>-3.7641664574924899E-3</v>
      </c>
      <c r="O151" s="61">
        <f t="shared" si="23"/>
        <v>-1.8173867191869104E-3</v>
      </c>
      <c r="P151" s="61">
        <f t="shared" si="24"/>
        <v>-1.6136761690843065E-3</v>
      </c>
      <c r="Q151" s="61">
        <f t="shared" si="25"/>
        <v>-1.461040287204046E-3</v>
      </c>
      <c r="R151" s="61">
        <f t="shared" si="26"/>
        <v>-1.3719111664480485E-3</v>
      </c>
      <c r="S151" s="61">
        <f t="shared" si="27"/>
        <v>-1.3584458089282024E-3</v>
      </c>
      <c r="T151" s="26">
        <f t="shared" si="28"/>
        <v>-9.7228142221646961E-3</v>
      </c>
      <c r="U151" s="26">
        <f t="shared" si="29"/>
        <v>-2.7016925895810236E-2</v>
      </c>
      <c r="V151" s="26">
        <f t="shared" si="30"/>
        <v>0.12818974204435291</v>
      </c>
      <c r="W151" s="26">
        <f t="shared" si="31"/>
        <v>4.3461635613844503E-3</v>
      </c>
      <c r="X151" s="26">
        <f t="shared" si="32"/>
        <v>5.499912439260584E-2</v>
      </c>
    </row>
    <row r="152" spans="1:24" x14ac:dyDescent="0.2">
      <c r="A152" s="5">
        <v>30041</v>
      </c>
      <c r="B152" s="60">
        <v>0</v>
      </c>
      <c r="C152" s="60">
        <v>0</v>
      </c>
      <c r="D152" s="60">
        <v>0</v>
      </c>
      <c r="E152" s="60">
        <v>0</v>
      </c>
      <c r="F152" s="60">
        <v>0</v>
      </c>
      <c r="G152" s="60">
        <v>0</v>
      </c>
      <c r="H152" s="8">
        <f>+'Simulation and  VaR'!H165/'Simulation and  VaR'!H164-1</f>
        <v>-0.10178587138207085</v>
      </c>
      <c r="I152" s="8">
        <f>+'Simulation and  VaR'!I165/'Simulation and  VaR'!I164-1</f>
        <v>-0.21311142683174344</v>
      </c>
      <c r="J152" s="8">
        <f>+'Simulation and  VaR'!J165/'Simulation and  VaR'!J164-1</f>
        <v>2.7019724398811062E-2</v>
      </c>
      <c r="K152" s="8">
        <f>+'Simulation and  VaR'!K165/'Simulation and  VaR'!K164-1</f>
        <v>-4.9711847257049913E-2</v>
      </c>
      <c r="L152" s="8">
        <f>+'Simulation and  VaR'!L165/'Simulation and  VaR'!L164-1</f>
        <v>-6.7551458316776891E-3</v>
      </c>
      <c r="N152" s="61">
        <f t="shared" si="22"/>
        <v>-3.7641664574924899E-3</v>
      </c>
      <c r="O152" s="61">
        <f t="shared" si="23"/>
        <v>-1.8173867191869104E-3</v>
      </c>
      <c r="P152" s="61">
        <f t="shared" si="24"/>
        <v>-1.6136761690843065E-3</v>
      </c>
      <c r="Q152" s="61">
        <f t="shared" si="25"/>
        <v>-1.461040287204046E-3</v>
      </c>
      <c r="R152" s="61">
        <f t="shared" si="26"/>
        <v>-1.3719111664480485E-3</v>
      </c>
      <c r="S152" s="61">
        <f t="shared" si="27"/>
        <v>-1.3584458089282024E-3</v>
      </c>
      <c r="T152" s="26">
        <f t="shared" si="28"/>
        <v>-0.10712925142713126</v>
      </c>
      <c r="U152" s="26">
        <f t="shared" si="29"/>
        <v>-0.22551319296078082</v>
      </c>
      <c r="V152" s="26">
        <f t="shared" si="30"/>
        <v>1.6790518427168777E-2</v>
      </c>
      <c r="W152" s="26">
        <f t="shared" si="31"/>
        <v>-4.8144931975178495E-2</v>
      </c>
      <c r="X152" s="26">
        <f t="shared" si="32"/>
        <v>-3.2309107179219827E-3</v>
      </c>
    </row>
    <row r="153" spans="1:24" x14ac:dyDescent="0.2">
      <c r="A153" s="5">
        <v>30071</v>
      </c>
      <c r="B153" s="60">
        <v>0</v>
      </c>
      <c r="C153" s="60">
        <v>0</v>
      </c>
      <c r="D153" s="60">
        <v>0</v>
      </c>
      <c r="E153" s="60">
        <v>0</v>
      </c>
      <c r="F153" s="60">
        <v>0</v>
      </c>
      <c r="G153" s="60">
        <v>0</v>
      </c>
      <c r="H153" s="8">
        <f>+'Simulation and  VaR'!H166/'Simulation and  VaR'!H165-1</f>
        <v>4.1136141038197849E-2</v>
      </c>
      <c r="I153" s="8">
        <f>+'Simulation and  VaR'!I166/'Simulation and  VaR'!I165-1</f>
        <v>2.0832919981746301E-2</v>
      </c>
      <c r="J153" s="8">
        <f>+'Simulation and  VaR'!J166/'Simulation and  VaR'!J165-1</f>
        <v>3.946329913180735E-2</v>
      </c>
      <c r="K153" s="8">
        <f>+'Simulation and  VaR'!K166/'Simulation and  VaR'!K165-1</f>
        <v>4.5599740752742868E-2</v>
      </c>
      <c r="L153" s="8">
        <f>+'Simulation and  VaR'!L166/'Simulation and  VaR'!L165-1</f>
        <v>-4.2406785085613685E-2</v>
      </c>
      <c r="N153" s="61">
        <f t="shared" si="22"/>
        <v>-3.7641664574924899E-3</v>
      </c>
      <c r="O153" s="61">
        <f t="shared" si="23"/>
        <v>-1.8173867191869104E-3</v>
      </c>
      <c r="P153" s="61">
        <f t="shared" si="24"/>
        <v>-1.6136761690843065E-3</v>
      </c>
      <c r="Q153" s="61">
        <f t="shared" si="25"/>
        <v>-1.461040287204046E-3</v>
      </c>
      <c r="R153" s="61">
        <f t="shared" si="26"/>
        <v>-1.3719111664480485E-3</v>
      </c>
      <c r="S153" s="61">
        <f t="shared" si="27"/>
        <v>-1.3584458089282024E-3</v>
      </c>
      <c r="T153" s="26">
        <f t="shared" si="28"/>
        <v>3.579276099313744E-2</v>
      </c>
      <c r="U153" s="26">
        <f t="shared" si="29"/>
        <v>8.4311538527089211E-3</v>
      </c>
      <c r="V153" s="26">
        <f t="shared" si="30"/>
        <v>2.9234093160165064E-2</v>
      </c>
      <c r="W153" s="26">
        <f t="shared" si="31"/>
        <v>4.7166656034614285E-2</v>
      </c>
      <c r="X153" s="26">
        <f t="shared" si="32"/>
        <v>-3.8882549971857978E-2</v>
      </c>
    </row>
    <row r="154" spans="1:24" x14ac:dyDescent="0.2">
      <c r="A154" s="5">
        <v>30102</v>
      </c>
      <c r="B154" s="60">
        <v>0</v>
      </c>
      <c r="C154" s="60">
        <v>0</v>
      </c>
      <c r="D154" s="60">
        <v>0</v>
      </c>
      <c r="E154" s="60">
        <v>0</v>
      </c>
      <c r="F154" s="60">
        <v>0</v>
      </c>
      <c r="G154" s="60">
        <v>0</v>
      </c>
      <c r="H154" s="8">
        <f>+'Simulation and  VaR'!H167/'Simulation and  VaR'!H166-1</f>
        <v>4.6566321730949989E-2</v>
      </c>
      <c r="I154" s="8">
        <f>+'Simulation and  VaR'!I167/'Simulation and  VaR'!I166-1</f>
        <v>4.081553322578757E-2</v>
      </c>
      <c r="J154" s="8">
        <f>+'Simulation and  VaR'!J167/'Simulation and  VaR'!J166-1</f>
        <v>0</v>
      </c>
      <c r="K154" s="8">
        <f>+'Simulation and  VaR'!K167/'Simulation and  VaR'!K166-1</f>
        <v>3.7191180377224908E-2</v>
      </c>
      <c r="L154" s="8">
        <f>+'Simulation and  VaR'!L167/'Simulation and  VaR'!L166-1</f>
        <v>-6.8307152406417049E-2</v>
      </c>
      <c r="N154" s="61">
        <f t="shared" si="22"/>
        <v>-3.7641664574924899E-3</v>
      </c>
      <c r="O154" s="61">
        <f t="shared" si="23"/>
        <v>-1.8173867191869104E-3</v>
      </c>
      <c r="P154" s="61">
        <f t="shared" si="24"/>
        <v>-1.6136761690843065E-3</v>
      </c>
      <c r="Q154" s="61">
        <f t="shared" si="25"/>
        <v>-1.461040287204046E-3</v>
      </c>
      <c r="R154" s="61">
        <f t="shared" si="26"/>
        <v>-1.3719111664480485E-3</v>
      </c>
      <c r="S154" s="61">
        <f t="shared" si="27"/>
        <v>-1.3584458089282024E-3</v>
      </c>
      <c r="T154" s="26">
        <f t="shared" si="28"/>
        <v>4.122294168588958E-2</v>
      </c>
      <c r="U154" s="26">
        <f t="shared" si="29"/>
        <v>2.8413767096750191E-2</v>
      </c>
      <c r="V154" s="26">
        <f t="shared" si="30"/>
        <v>-1.0229205971642284E-2</v>
      </c>
      <c r="W154" s="26">
        <f t="shared" si="31"/>
        <v>3.8758095659096325E-2</v>
      </c>
      <c r="X154" s="26">
        <f t="shared" si="32"/>
        <v>-6.4782917292661349E-2</v>
      </c>
    </row>
    <row r="155" spans="1:24" x14ac:dyDescent="0.2">
      <c r="A155" s="5">
        <v>30132</v>
      </c>
      <c r="B155" s="60">
        <v>0</v>
      </c>
      <c r="C155" s="60">
        <v>0</v>
      </c>
      <c r="D155" s="60">
        <v>0</v>
      </c>
      <c r="E155" s="60">
        <v>0</v>
      </c>
      <c r="F155" s="60">
        <v>0</v>
      </c>
      <c r="G155" s="60">
        <v>0</v>
      </c>
      <c r="H155" s="8">
        <f>+'Simulation and  VaR'!H168/'Simulation and  VaR'!H167-1</f>
        <v>2.6966292134831482E-2</v>
      </c>
      <c r="I155" s="8">
        <f>+'Simulation and  VaR'!I168/'Simulation and  VaR'!I167-1</f>
        <v>0.21661593621034148</v>
      </c>
      <c r="J155" s="8">
        <f>+'Simulation and  VaR'!J168/'Simulation and  VaR'!J167-1</f>
        <v>0</v>
      </c>
      <c r="K155" s="8">
        <f>+'Simulation and  VaR'!K168/'Simulation and  VaR'!K167-1</f>
        <v>5.5493895671476778E-3</v>
      </c>
      <c r="L155" s="8">
        <f>+'Simulation and  VaR'!L168/'Simulation and  VaR'!L167-1</f>
        <v>-1.3900721940720118E-2</v>
      </c>
      <c r="N155" s="61">
        <f t="shared" si="22"/>
        <v>-3.7641664574924899E-3</v>
      </c>
      <c r="O155" s="61">
        <f t="shared" si="23"/>
        <v>-1.8173867191869104E-3</v>
      </c>
      <c r="P155" s="61">
        <f t="shared" si="24"/>
        <v>-1.6136761690843065E-3</v>
      </c>
      <c r="Q155" s="61">
        <f t="shared" si="25"/>
        <v>-1.461040287204046E-3</v>
      </c>
      <c r="R155" s="61">
        <f t="shared" si="26"/>
        <v>-1.3719111664480485E-3</v>
      </c>
      <c r="S155" s="61">
        <f t="shared" si="27"/>
        <v>-1.3584458089282024E-3</v>
      </c>
      <c r="T155" s="26">
        <f t="shared" si="28"/>
        <v>2.1622912089771077E-2</v>
      </c>
      <c r="U155" s="26">
        <f t="shared" si="29"/>
        <v>0.2042141700813041</v>
      </c>
      <c r="V155" s="26">
        <f t="shared" si="30"/>
        <v>-1.0229205971642284E-2</v>
      </c>
      <c r="W155" s="26">
        <f t="shared" si="31"/>
        <v>7.1163048490190924E-3</v>
      </c>
      <c r="X155" s="26">
        <f t="shared" si="32"/>
        <v>-1.0376486826964411E-2</v>
      </c>
    </row>
    <row r="156" spans="1:24" x14ac:dyDescent="0.2">
      <c r="A156" s="5">
        <v>30163</v>
      </c>
      <c r="B156" s="60">
        <v>0</v>
      </c>
      <c r="C156" s="60">
        <v>0</v>
      </c>
      <c r="D156" s="60">
        <v>0</v>
      </c>
      <c r="E156" s="60">
        <v>0</v>
      </c>
      <c r="F156" s="60">
        <v>0</v>
      </c>
      <c r="G156" s="60">
        <v>0</v>
      </c>
      <c r="H156" s="8">
        <f>+'Simulation and  VaR'!H169/'Simulation and  VaR'!H168-1</f>
        <v>6.5032822757111752E-2</v>
      </c>
      <c r="I156" s="8">
        <f>+'Simulation and  VaR'!I169/'Simulation and  VaR'!I168-1</f>
        <v>-5.2662276864514634E-2</v>
      </c>
      <c r="J156" s="8">
        <f>+'Simulation and  VaR'!J169/'Simulation and  VaR'!J168-1</f>
        <v>0</v>
      </c>
      <c r="K156" s="8">
        <f>+'Simulation and  VaR'!K169/'Simulation and  VaR'!K168-1</f>
        <v>-5.5187637969095205E-3</v>
      </c>
      <c r="L156" s="8">
        <f>+'Simulation and  VaR'!L169/'Simulation and  VaR'!L168-1</f>
        <v>3.4104861079532478E-2</v>
      </c>
      <c r="N156" s="61">
        <f t="shared" si="22"/>
        <v>-3.7641664574924899E-3</v>
      </c>
      <c r="O156" s="61">
        <f t="shared" si="23"/>
        <v>-1.8173867191869104E-3</v>
      </c>
      <c r="P156" s="61">
        <f t="shared" si="24"/>
        <v>-1.6136761690843065E-3</v>
      </c>
      <c r="Q156" s="61">
        <f t="shared" si="25"/>
        <v>-1.461040287204046E-3</v>
      </c>
      <c r="R156" s="61">
        <f t="shared" si="26"/>
        <v>-1.3719111664480485E-3</v>
      </c>
      <c r="S156" s="61">
        <f t="shared" si="27"/>
        <v>-1.3584458089282024E-3</v>
      </c>
      <c r="T156" s="26">
        <f t="shared" si="28"/>
        <v>5.9689442712051344E-2</v>
      </c>
      <c r="U156" s="26">
        <f t="shared" si="29"/>
        <v>-6.5064042993552007E-2</v>
      </c>
      <c r="V156" s="26">
        <f t="shared" si="30"/>
        <v>-1.0229205971642284E-2</v>
      </c>
      <c r="W156" s="26">
        <f t="shared" si="31"/>
        <v>-3.9518485150381059E-3</v>
      </c>
      <c r="X156" s="26">
        <f t="shared" si="32"/>
        <v>3.7629096193288185E-2</v>
      </c>
    </row>
    <row r="157" spans="1:24" x14ac:dyDescent="0.2">
      <c r="A157" s="5">
        <v>30194</v>
      </c>
      <c r="B157" s="60">
        <v>0</v>
      </c>
      <c r="C157" s="60">
        <v>0</v>
      </c>
      <c r="D157" s="60">
        <v>0</v>
      </c>
      <c r="E157" s="60">
        <v>0</v>
      </c>
      <c r="F157" s="60">
        <v>0</v>
      </c>
      <c r="G157" s="60">
        <v>0</v>
      </c>
      <c r="H157" s="8">
        <f>+'Simulation and  VaR'!H170/'Simulation and  VaR'!H169-1</f>
        <v>5.8349769888230707E-3</v>
      </c>
      <c r="I157" s="8">
        <f>+'Simulation and  VaR'!I170/'Simulation and  VaR'!I169-1</f>
        <v>2.4805573558003724E-2</v>
      </c>
      <c r="J157" s="8">
        <f>+'Simulation and  VaR'!J170/'Simulation and  VaR'!J169-1</f>
        <v>-3.796507213363709E-2</v>
      </c>
      <c r="K157" s="8">
        <f>+'Simulation and  VaR'!K170/'Simulation and  VaR'!K169-1</f>
        <v>2.2837872449415153E-2</v>
      </c>
      <c r="L157" s="8">
        <f>+'Simulation and  VaR'!L170/'Simulation and  VaR'!L169-1</f>
        <v>-3.6497955235038071E-2</v>
      </c>
      <c r="N157" s="61">
        <f t="shared" si="22"/>
        <v>-3.7641664574924899E-3</v>
      </c>
      <c r="O157" s="61">
        <f t="shared" si="23"/>
        <v>-1.8173867191869104E-3</v>
      </c>
      <c r="P157" s="61">
        <f t="shared" si="24"/>
        <v>-1.6136761690843065E-3</v>
      </c>
      <c r="Q157" s="61">
        <f t="shared" si="25"/>
        <v>-1.461040287204046E-3</v>
      </c>
      <c r="R157" s="61">
        <f t="shared" si="26"/>
        <v>-1.3719111664480485E-3</v>
      </c>
      <c r="S157" s="61">
        <f t="shared" si="27"/>
        <v>-1.3584458089282024E-3</v>
      </c>
      <c r="T157" s="26">
        <f t="shared" si="28"/>
        <v>4.9159694376266563E-4</v>
      </c>
      <c r="U157" s="26">
        <f t="shared" si="29"/>
        <v>1.2403807428966344E-2</v>
      </c>
      <c r="V157" s="26">
        <f t="shared" si="30"/>
        <v>-4.8194278105279376E-2</v>
      </c>
      <c r="W157" s="26">
        <f t="shared" si="31"/>
        <v>2.4404787731286567E-2</v>
      </c>
      <c r="X157" s="26">
        <f t="shared" si="32"/>
        <v>-3.2973720121282364E-2</v>
      </c>
    </row>
    <row r="158" spans="1:24" x14ac:dyDescent="0.2">
      <c r="A158" s="5">
        <v>30224</v>
      </c>
      <c r="B158" s="60">
        <v>0</v>
      </c>
      <c r="C158" s="60">
        <v>0</v>
      </c>
      <c r="D158" s="60">
        <v>0</v>
      </c>
      <c r="E158" s="60">
        <v>0</v>
      </c>
      <c r="F158" s="60">
        <v>0</v>
      </c>
      <c r="G158" s="60">
        <v>0</v>
      </c>
      <c r="H158" s="8">
        <f>+'Simulation and  VaR'!H171/'Simulation and  VaR'!H170-1</f>
        <v>2.5165454694010991E-2</v>
      </c>
      <c r="I158" s="8">
        <f>+'Simulation and  VaR'!I171/'Simulation and  VaR'!I170-1</f>
        <v>6.0078101531991557E-2</v>
      </c>
      <c r="J158" s="8">
        <f>+'Simulation and  VaR'!J171/'Simulation and  VaR'!J170-1</f>
        <v>-5.2617732175743281E-2</v>
      </c>
      <c r="K158" s="8">
        <f>+'Simulation and  VaR'!K171/'Simulation and  VaR'!K170-1</f>
        <v>-3.7561036684612414E-3</v>
      </c>
      <c r="L158" s="8">
        <f>+'Simulation and  VaR'!L171/'Simulation and  VaR'!L170-1</f>
        <v>-3.765232075213365E-2</v>
      </c>
      <c r="N158" s="61">
        <f t="shared" si="22"/>
        <v>-3.7641664574924899E-3</v>
      </c>
      <c r="O158" s="61">
        <f t="shared" si="23"/>
        <v>-1.8173867191869104E-3</v>
      </c>
      <c r="P158" s="61">
        <f t="shared" si="24"/>
        <v>-1.6136761690843065E-3</v>
      </c>
      <c r="Q158" s="61">
        <f t="shared" si="25"/>
        <v>-1.461040287204046E-3</v>
      </c>
      <c r="R158" s="61">
        <f t="shared" si="26"/>
        <v>-1.3719111664480485E-3</v>
      </c>
      <c r="S158" s="61">
        <f t="shared" si="27"/>
        <v>-1.3584458089282024E-3</v>
      </c>
      <c r="T158" s="26">
        <f t="shared" si="28"/>
        <v>1.9822074648950586E-2</v>
      </c>
      <c r="U158" s="26">
        <f t="shared" si="29"/>
        <v>4.7676335402954177E-2</v>
      </c>
      <c r="V158" s="26">
        <f t="shared" si="30"/>
        <v>-6.2846938147385567E-2</v>
      </c>
      <c r="W158" s="26">
        <f t="shared" si="31"/>
        <v>-2.1891883865898269E-3</v>
      </c>
      <c r="X158" s="26">
        <f t="shared" si="32"/>
        <v>-3.4128085638377943E-2</v>
      </c>
    </row>
    <row r="159" spans="1:24" x14ac:dyDescent="0.2">
      <c r="A159" s="5">
        <v>30255</v>
      </c>
      <c r="B159" s="60">
        <v>0</v>
      </c>
      <c r="C159" s="60">
        <v>0</v>
      </c>
      <c r="D159" s="60">
        <v>0</v>
      </c>
      <c r="E159" s="60">
        <v>0</v>
      </c>
      <c r="F159" s="60">
        <v>0</v>
      </c>
      <c r="G159" s="60">
        <v>0</v>
      </c>
      <c r="H159" s="8">
        <f>+'Simulation and  VaR'!H172/'Simulation and  VaR'!H171-1</f>
        <v>1.6019765681039244E-2</v>
      </c>
      <c r="I159" s="8">
        <f>+'Simulation and  VaR'!I172/'Simulation and  VaR'!I171-1</f>
        <v>-6.1147484750413872E-2</v>
      </c>
      <c r="J159" s="8">
        <f>+'Simulation and  VaR'!J172/'Simulation and  VaR'!J171-1</f>
        <v>0</v>
      </c>
      <c r="K159" s="8">
        <f>+'Simulation and  VaR'!K172/'Simulation and  VaR'!K171-1</f>
        <v>2.0736458464245322E-2</v>
      </c>
      <c r="L159" s="8">
        <f>+'Simulation and  VaR'!L172/'Simulation and  VaR'!L171-1</f>
        <v>9.484966328370259E-4</v>
      </c>
      <c r="N159" s="61">
        <f t="shared" si="22"/>
        <v>-3.7641664574924899E-3</v>
      </c>
      <c r="O159" s="61">
        <f t="shared" si="23"/>
        <v>-1.8173867191869104E-3</v>
      </c>
      <c r="P159" s="61">
        <f t="shared" si="24"/>
        <v>-1.6136761690843065E-3</v>
      </c>
      <c r="Q159" s="61">
        <f t="shared" si="25"/>
        <v>-1.461040287204046E-3</v>
      </c>
      <c r="R159" s="61">
        <f t="shared" si="26"/>
        <v>-1.3719111664480485E-3</v>
      </c>
      <c r="S159" s="61">
        <f t="shared" si="27"/>
        <v>-1.3584458089282024E-3</v>
      </c>
      <c r="T159" s="26">
        <f t="shared" si="28"/>
        <v>1.0676385635978839E-2</v>
      </c>
      <c r="U159" s="26">
        <f t="shared" si="29"/>
        <v>-7.3549250879451245E-2</v>
      </c>
      <c r="V159" s="26">
        <f t="shared" si="30"/>
        <v>-1.0229205971642284E-2</v>
      </c>
      <c r="W159" s="26">
        <f t="shared" si="31"/>
        <v>2.2303373746116736E-2</v>
      </c>
      <c r="X159" s="26">
        <f t="shared" si="32"/>
        <v>4.4727317465927327E-3</v>
      </c>
    </row>
    <row r="160" spans="1:24" x14ac:dyDescent="0.2">
      <c r="A160" s="5">
        <v>30285</v>
      </c>
      <c r="B160" s="60">
        <v>0</v>
      </c>
      <c r="C160" s="60">
        <v>0</v>
      </c>
      <c r="D160" s="60">
        <v>0</v>
      </c>
      <c r="E160" s="60">
        <v>0</v>
      </c>
      <c r="F160" s="60">
        <v>0</v>
      </c>
      <c r="G160" s="60">
        <v>0</v>
      </c>
      <c r="H160" s="8">
        <f>+'Simulation and  VaR'!H173/'Simulation and  VaR'!H172-1</f>
        <v>0.1023689990586758</v>
      </c>
      <c r="I160" s="8">
        <f>+'Simulation and  VaR'!I173/'Simulation and  VaR'!I172-1</f>
        <v>-1.1119759813188024E-2</v>
      </c>
      <c r="J160" s="8">
        <f>+'Simulation and  VaR'!J173/'Simulation and  VaR'!J172-1</f>
        <v>0</v>
      </c>
      <c r="K160" s="8">
        <f>+'Simulation and  VaR'!K173/'Simulation and  VaR'!K172-1</f>
        <v>-3.2422227694328232E-2</v>
      </c>
      <c r="L160" s="8">
        <f>+'Simulation and  VaR'!L173/'Simulation and  VaR'!L172-1</f>
        <v>2.6295840045484686E-2</v>
      </c>
      <c r="N160" s="61">
        <f t="shared" si="22"/>
        <v>-3.7641664574924899E-3</v>
      </c>
      <c r="O160" s="61">
        <f t="shared" si="23"/>
        <v>-1.8173867191869104E-3</v>
      </c>
      <c r="P160" s="61">
        <f t="shared" si="24"/>
        <v>-1.6136761690843065E-3</v>
      </c>
      <c r="Q160" s="61">
        <f t="shared" si="25"/>
        <v>-1.461040287204046E-3</v>
      </c>
      <c r="R160" s="61">
        <f t="shared" si="26"/>
        <v>-1.3719111664480485E-3</v>
      </c>
      <c r="S160" s="61">
        <f t="shared" si="27"/>
        <v>-1.3584458089282024E-3</v>
      </c>
      <c r="T160" s="26">
        <f t="shared" si="28"/>
        <v>9.7025619013615394E-2</v>
      </c>
      <c r="U160" s="26">
        <f t="shared" si="29"/>
        <v>-2.3521525942225403E-2</v>
      </c>
      <c r="V160" s="26">
        <f t="shared" si="30"/>
        <v>-1.0229205971642284E-2</v>
      </c>
      <c r="W160" s="26">
        <f t="shared" si="31"/>
        <v>-3.0855312412456818E-2</v>
      </c>
      <c r="X160" s="26">
        <f t="shared" si="32"/>
        <v>2.9820075159240393E-2</v>
      </c>
    </row>
    <row r="161" spans="1:24" x14ac:dyDescent="0.2">
      <c r="A161" s="5">
        <v>30316</v>
      </c>
      <c r="B161" s="60">
        <v>0</v>
      </c>
      <c r="C161" s="60">
        <v>0</v>
      </c>
      <c r="D161" s="60">
        <v>0</v>
      </c>
      <c r="E161" s="60">
        <v>0</v>
      </c>
      <c r="F161" s="60">
        <v>0</v>
      </c>
      <c r="G161" s="60">
        <v>0</v>
      </c>
      <c r="H161" s="8">
        <f>+'Simulation and  VaR'!H174/'Simulation and  VaR'!H173-1</f>
        <v>-3.3871771152067298E-2</v>
      </c>
      <c r="I161" s="8">
        <f>+'Simulation and  VaR'!I174/'Simulation and  VaR'!I173-1</f>
        <v>-5.3011196607283373E-2</v>
      </c>
      <c r="J161" s="8">
        <f>+'Simulation and  VaR'!J174/'Simulation and  VaR'!J173-1</f>
        <v>2.7770063871146888E-2</v>
      </c>
      <c r="K161" s="8">
        <f>+'Simulation and  VaR'!K174/'Simulation and  VaR'!K173-1</f>
        <v>1.3361045130641402E-2</v>
      </c>
      <c r="L161" s="8">
        <f>+'Simulation and  VaR'!L174/'Simulation and  VaR'!L173-1</f>
        <v>-6.2323992428789055E-2</v>
      </c>
      <c r="N161" s="61">
        <f t="shared" si="22"/>
        <v>-3.7641664574924899E-3</v>
      </c>
      <c r="O161" s="61">
        <f t="shared" si="23"/>
        <v>-1.8173867191869104E-3</v>
      </c>
      <c r="P161" s="61">
        <f t="shared" si="24"/>
        <v>-1.6136761690843065E-3</v>
      </c>
      <c r="Q161" s="61">
        <f t="shared" si="25"/>
        <v>-1.461040287204046E-3</v>
      </c>
      <c r="R161" s="61">
        <f t="shared" si="26"/>
        <v>-1.3719111664480485E-3</v>
      </c>
      <c r="S161" s="61">
        <f t="shared" si="27"/>
        <v>-1.3584458089282024E-3</v>
      </c>
      <c r="T161" s="26">
        <f t="shared" si="28"/>
        <v>-3.9215151197127707E-2</v>
      </c>
      <c r="U161" s="26">
        <f t="shared" si="29"/>
        <v>-6.5412962736320746E-2</v>
      </c>
      <c r="V161" s="26">
        <f t="shared" si="30"/>
        <v>1.7540857899504603E-2</v>
      </c>
      <c r="W161" s="26">
        <f t="shared" si="31"/>
        <v>1.4927960412512816E-2</v>
      </c>
      <c r="X161" s="26">
        <f t="shared" si="32"/>
        <v>-5.8799757315033348E-2</v>
      </c>
    </row>
    <row r="162" spans="1:24" x14ac:dyDescent="0.2">
      <c r="A162" s="5">
        <v>30347</v>
      </c>
      <c r="B162" s="60">
        <v>0</v>
      </c>
      <c r="C162" s="60">
        <v>0</v>
      </c>
      <c r="D162" s="60">
        <v>0</v>
      </c>
      <c r="E162" s="60">
        <v>0</v>
      </c>
      <c r="F162" s="60">
        <v>0</v>
      </c>
      <c r="G162" s="60">
        <v>0</v>
      </c>
      <c r="H162" s="8">
        <f>+'Simulation and  VaR'!H175/'Simulation and  VaR'!H174-1</f>
        <v>-4.5739117625395731E-2</v>
      </c>
      <c r="I162" s="8">
        <f>+'Simulation and  VaR'!I175/'Simulation and  VaR'!I174-1</f>
        <v>-0.14079489745721019</v>
      </c>
      <c r="J162" s="8">
        <f>+'Simulation and  VaR'!J175/'Simulation and  VaR'!J174-1</f>
        <v>2.7019724398811062E-2</v>
      </c>
      <c r="K162" s="8">
        <f>+'Simulation and  VaR'!K175/'Simulation and  VaR'!K174-1</f>
        <v>-9.8363400443681748E-3</v>
      </c>
      <c r="L162" s="8">
        <f>+'Simulation and  VaR'!L175/'Simulation and  VaR'!L174-1</f>
        <v>1.7724385800797604E-2</v>
      </c>
      <c r="N162" s="61">
        <f t="shared" si="22"/>
        <v>-3.7641664574924899E-3</v>
      </c>
      <c r="O162" s="61">
        <f t="shared" si="23"/>
        <v>-1.8173867191869104E-3</v>
      </c>
      <c r="P162" s="61">
        <f t="shared" si="24"/>
        <v>-1.6136761690843065E-3</v>
      </c>
      <c r="Q162" s="61">
        <f t="shared" si="25"/>
        <v>-1.461040287204046E-3</v>
      </c>
      <c r="R162" s="61">
        <f t="shared" si="26"/>
        <v>-1.3719111664480485E-3</v>
      </c>
      <c r="S162" s="61">
        <f t="shared" si="27"/>
        <v>-1.3584458089282024E-3</v>
      </c>
      <c r="T162" s="26">
        <f t="shared" si="28"/>
        <v>-5.108249767045614E-2</v>
      </c>
      <c r="U162" s="26">
        <f t="shared" si="29"/>
        <v>-0.15319666358624756</v>
      </c>
      <c r="V162" s="26">
        <f t="shared" si="30"/>
        <v>1.6790518427168777E-2</v>
      </c>
      <c r="W162" s="26">
        <f t="shared" si="31"/>
        <v>-8.2694247624967611E-3</v>
      </c>
      <c r="X162" s="26">
        <f t="shared" si="32"/>
        <v>2.1248620914553311E-2</v>
      </c>
    </row>
    <row r="163" spans="1:24" x14ac:dyDescent="0.2">
      <c r="A163" s="5">
        <v>30375</v>
      </c>
      <c r="B163" s="60">
        <v>0</v>
      </c>
      <c r="C163" s="60">
        <v>0</v>
      </c>
      <c r="D163" s="60">
        <v>0</v>
      </c>
      <c r="E163" s="60">
        <v>0</v>
      </c>
      <c r="F163" s="60">
        <v>0</v>
      </c>
      <c r="G163" s="60">
        <v>0</v>
      </c>
      <c r="H163" s="8">
        <f>+'Simulation and  VaR'!H176/'Simulation and  VaR'!H175-1</f>
        <v>1.3275702377276932E-2</v>
      </c>
      <c r="I163" s="8">
        <f>+'Simulation and  VaR'!I176/'Simulation and  VaR'!I175-1</f>
        <v>-3.1588714931590656E-2</v>
      </c>
      <c r="J163" s="8">
        <f>+'Simulation and  VaR'!J176/'Simulation and  VaR'!J175-1</f>
        <v>0</v>
      </c>
      <c r="K163" s="8">
        <f>+'Simulation and  VaR'!K176/'Simulation and  VaR'!K175-1</f>
        <v>-6.8270206290159008E-2</v>
      </c>
      <c r="L163" s="8">
        <f>+'Simulation and  VaR'!L176/'Simulation and  VaR'!L175-1</f>
        <v>1.4513085965845773E-2</v>
      </c>
      <c r="N163" s="61">
        <f t="shared" si="22"/>
        <v>-3.7641664574924899E-3</v>
      </c>
      <c r="O163" s="61">
        <f t="shared" si="23"/>
        <v>-1.8173867191869104E-3</v>
      </c>
      <c r="P163" s="61">
        <f t="shared" si="24"/>
        <v>-1.6136761690843065E-3</v>
      </c>
      <c r="Q163" s="61">
        <f t="shared" si="25"/>
        <v>-1.461040287204046E-3</v>
      </c>
      <c r="R163" s="61">
        <f t="shared" si="26"/>
        <v>-1.3719111664480485E-3</v>
      </c>
      <c r="S163" s="61">
        <f t="shared" si="27"/>
        <v>-1.3584458089282024E-3</v>
      </c>
      <c r="T163" s="26">
        <f t="shared" si="28"/>
        <v>7.9323223322165272E-3</v>
      </c>
      <c r="U163" s="26">
        <f t="shared" si="29"/>
        <v>-4.3990481060628035E-2</v>
      </c>
      <c r="V163" s="26">
        <f t="shared" si="30"/>
        <v>-1.0229205971642284E-2</v>
      </c>
      <c r="W163" s="26">
        <f t="shared" si="31"/>
        <v>-6.6703291008287591E-2</v>
      </c>
      <c r="X163" s="26">
        <f t="shared" si="32"/>
        <v>1.803732107960148E-2</v>
      </c>
    </row>
    <row r="164" spans="1:24" x14ac:dyDescent="0.2">
      <c r="A164" s="5">
        <v>30406</v>
      </c>
      <c r="B164" s="60">
        <v>0</v>
      </c>
      <c r="C164" s="60">
        <v>0</v>
      </c>
      <c r="D164" s="60">
        <v>0</v>
      </c>
      <c r="E164" s="60">
        <v>0</v>
      </c>
      <c r="F164" s="60">
        <v>0</v>
      </c>
      <c r="G164" s="60">
        <v>0</v>
      </c>
      <c r="H164" s="8">
        <f>+'Simulation and  VaR'!H177/'Simulation and  VaR'!H176-1</f>
        <v>3.6029859841560041E-2</v>
      </c>
      <c r="I164" s="8">
        <f>+'Simulation and  VaR'!I177/'Simulation and  VaR'!I176-1</f>
        <v>3.4657805141587339E-2</v>
      </c>
      <c r="J164" s="8">
        <f>+'Simulation and  VaR'!J177/'Simulation and  VaR'!J176-1</f>
        <v>0</v>
      </c>
      <c r="K164" s="8">
        <f>+'Simulation and  VaR'!K177/'Simulation and  VaR'!K176-1</f>
        <v>1.2930447801823952E-2</v>
      </c>
      <c r="L164" s="8">
        <f>+'Simulation and  VaR'!L177/'Simulation and  VaR'!L176-1</f>
        <v>7.3911592198752096E-3</v>
      </c>
      <c r="N164" s="61">
        <f t="shared" si="22"/>
        <v>-3.7641664574924899E-3</v>
      </c>
      <c r="O164" s="61">
        <f t="shared" si="23"/>
        <v>-1.8173867191869104E-3</v>
      </c>
      <c r="P164" s="61">
        <f t="shared" si="24"/>
        <v>-1.6136761690843065E-3</v>
      </c>
      <c r="Q164" s="61">
        <f t="shared" si="25"/>
        <v>-1.461040287204046E-3</v>
      </c>
      <c r="R164" s="61">
        <f t="shared" si="26"/>
        <v>-1.3719111664480485E-3</v>
      </c>
      <c r="S164" s="61">
        <f t="shared" si="27"/>
        <v>-1.3584458089282024E-3</v>
      </c>
      <c r="T164" s="26">
        <f t="shared" si="28"/>
        <v>3.0686479796499636E-2</v>
      </c>
      <c r="U164" s="26">
        <f t="shared" si="29"/>
        <v>2.2256039012549959E-2</v>
      </c>
      <c r="V164" s="26">
        <f t="shared" si="30"/>
        <v>-1.0229205971642284E-2</v>
      </c>
      <c r="W164" s="26">
        <f t="shared" si="31"/>
        <v>1.4497363083695366E-2</v>
      </c>
      <c r="X164" s="26">
        <f t="shared" si="32"/>
        <v>1.0915394333630916E-2</v>
      </c>
    </row>
    <row r="165" spans="1:24" x14ac:dyDescent="0.2">
      <c r="A165" s="5">
        <v>30436</v>
      </c>
      <c r="B165" s="60">
        <v>0</v>
      </c>
      <c r="C165" s="60">
        <v>0</v>
      </c>
      <c r="D165" s="60">
        <v>0</v>
      </c>
      <c r="E165" s="60">
        <v>0</v>
      </c>
      <c r="F165" s="60">
        <v>0</v>
      </c>
      <c r="G165" s="60">
        <v>0</v>
      </c>
      <c r="H165" s="8">
        <f>+'Simulation and  VaR'!H178/'Simulation and  VaR'!H177-1</f>
        <v>-2.3013013748989009E-2</v>
      </c>
      <c r="I165" s="8">
        <f>+'Simulation and  VaR'!I178/'Simulation and  VaR'!I177-1</f>
        <v>-5.0245315363244059E-2</v>
      </c>
      <c r="J165" s="8">
        <f>+'Simulation and  VaR'!J178/'Simulation and  VaR'!J177-1</f>
        <v>0</v>
      </c>
      <c r="K165" s="8">
        <f>+'Simulation and  VaR'!K178/'Simulation and  VaR'!K177-1</f>
        <v>-4.1655468959957087E-2</v>
      </c>
      <c r="L165" s="8">
        <f>+'Simulation and  VaR'!L178/'Simulation and  VaR'!L177-1</f>
        <v>2.1442771939789829E-2</v>
      </c>
      <c r="N165" s="61">
        <f t="shared" si="22"/>
        <v>-3.7641664574924899E-3</v>
      </c>
      <c r="O165" s="61">
        <f t="shared" si="23"/>
        <v>-1.8173867191869104E-3</v>
      </c>
      <c r="P165" s="61">
        <f t="shared" si="24"/>
        <v>-1.6136761690843065E-3</v>
      </c>
      <c r="Q165" s="61">
        <f t="shared" si="25"/>
        <v>-1.461040287204046E-3</v>
      </c>
      <c r="R165" s="61">
        <f t="shared" si="26"/>
        <v>-1.3719111664480485E-3</v>
      </c>
      <c r="S165" s="61">
        <f t="shared" si="27"/>
        <v>-1.3584458089282024E-3</v>
      </c>
      <c r="T165" s="26">
        <f t="shared" si="28"/>
        <v>-2.8356393794049414E-2</v>
      </c>
      <c r="U165" s="26">
        <f t="shared" si="29"/>
        <v>-6.2647081492281431E-2</v>
      </c>
      <c r="V165" s="26">
        <f t="shared" si="30"/>
        <v>-1.0229205971642284E-2</v>
      </c>
      <c r="W165" s="26">
        <f t="shared" si="31"/>
        <v>-4.008855367808567E-2</v>
      </c>
      <c r="X165" s="26">
        <f t="shared" si="32"/>
        <v>2.4967007053545535E-2</v>
      </c>
    </row>
    <row r="166" spans="1:24" x14ac:dyDescent="0.2">
      <c r="A166" s="5">
        <v>30467</v>
      </c>
      <c r="B166" s="60">
        <v>0</v>
      </c>
      <c r="C166" s="60">
        <v>0</v>
      </c>
      <c r="D166" s="60">
        <v>0</v>
      </c>
      <c r="E166" s="60">
        <v>0</v>
      </c>
      <c r="F166" s="60">
        <v>0</v>
      </c>
      <c r="G166" s="60">
        <v>0</v>
      </c>
      <c r="H166" s="8">
        <f>+'Simulation and  VaR'!H179/'Simulation and  VaR'!H178-1</f>
        <v>-2.1071643588199684E-3</v>
      </c>
      <c r="I166" s="8">
        <f>+'Simulation and  VaR'!I179/'Simulation and  VaR'!I178-1</f>
        <v>-5.1866143855936464E-3</v>
      </c>
      <c r="J166" s="8">
        <f>+'Simulation and  VaR'!J179/'Simulation and  VaR'!J178-1</f>
        <v>0</v>
      </c>
      <c r="K166" s="8">
        <f>+'Simulation and  VaR'!K179/'Simulation and  VaR'!K178-1</f>
        <v>-3.2482707048046344E-2</v>
      </c>
      <c r="L166" s="8">
        <f>+'Simulation and  VaR'!L179/'Simulation and  VaR'!L178-1</f>
        <v>3.7629176514203611E-2</v>
      </c>
      <c r="N166" s="61">
        <f t="shared" si="22"/>
        <v>-3.7641664574924899E-3</v>
      </c>
      <c r="O166" s="61">
        <f t="shared" si="23"/>
        <v>-1.8173867191869104E-3</v>
      </c>
      <c r="P166" s="61">
        <f t="shared" si="24"/>
        <v>-1.6136761690843065E-3</v>
      </c>
      <c r="Q166" s="61">
        <f t="shared" si="25"/>
        <v>-1.461040287204046E-3</v>
      </c>
      <c r="R166" s="61">
        <f t="shared" si="26"/>
        <v>-1.3719111664480485E-3</v>
      </c>
      <c r="S166" s="61">
        <f t="shared" si="27"/>
        <v>-1.3584458089282024E-3</v>
      </c>
      <c r="T166" s="26">
        <f t="shared" si="28"/>
        <v>-7.4505444038803735E-3</v>
      </c>
      <c r="U166" s="26">
        <f t="shared" si="29"/>
        <v>-1.7588380514631026E-2</v>
      </c>
      <c r="V166" s="26">
        <f t="shared" si="30"/>
        <v>-1.0229205971642284E-2</v>
      </c>
      <c r="W166" s="26">
        <f t="shared" si="31"/>
        <v>-3.0915791766174931E-2</v>
      </c>
      <c r="X166" s="26">
        <f t="shared" si="32"/>
        <v>4.1153411627959317E-2</v>
      </c>
    </row>
    <row r="167" spans="1:24" x14ac:dyDescent="0.2">
      <c r="A167" s="5">
        <v>30497</v>
      </c>
      <c r="B167" s="60">
        <v>0</v>
      </c>
      <c r="C167" s="60">
        <v>0</v>
      </c>
      <c r="D167" s="60">
        <v>0</v>
      </c>
      <c r="E167" s="60">
        <v>0</v>
      </c>
      <c r="F167" s="60">
        <v>0</v>
      </c>
      <c r="G167" s="60">
        <v>0</v>
      </c>
      <c r="H167" s="8">
        <f>+'Simulation and  VaR'!H180/'Simulation and  VaR'!H179-1</f>
        <v>-1.0407239819004488E-2</v>
      </c>
      <c r="I167" s="8">
        <f>+'Simulation and  VaR'!I180/'Simulation and  VaR'!I179-1</f>
        <v>-0.108444036620717</v>
      </c>
      <c r="J167" s="8">
        <f>+'Simulation and  VaR'!J180/'Simulation and  VaR'!J179-1</f>
        <v>-5.2617732175743281E-2</v>
      </c>
      <c r="K167" s="8">
        <f>+'Simulation and  VaR'!K180/'Simulation and  VaR'!K179-1</f>
        <v>-6.7629583111927016E-2</v>
      </c>
      <c r="L167" s="8">
        <f>+'Simulation and  VaR'!L180/'Simulation and  VaR'!L179-1</f>
        <v>1.3174936358358202E-2</v>
      </c>
      <c r="N167" s="61">
        <f t="shared" si="22"/>
        <v>-3.7641664574924899E-3</v>
      </c>
      <c r="O167" s="61">
        <f t="shared" si="23"/>
        <v>-1.8173867191869104E-3</v>
      </c>
      <c r="P167" s="61">
        <f t="shared" si="24"/>
        <v>-1.6136761690843065E-3</v>
      </c>
      <c r="Q167" s="61">
        <f t="shared" si="25"/>
        <v>-1.461040287204046E-3</v>
      </c>
      <c r="R167" s="61">
        <f t="shared" si="26"/>
        <v>-1.3719111664480485E-3</v>
      </c>
      <c r="S167" s="61">
        <f t="shared" si="27"/>
        <v>-1.3584458089282024E-3</v>
      </c>
      <c r="T167" s="26">
        <f t="shared" si="28"/>
        <v>-1.5750619864064893E-2</v>
      </c>
      <c r="U167" s="26">
        <f t="shared" si="29"/>
        <v>-0.12084580274975437</v>
      </c>
      <c r="V167" s="26">
        <f t="shared" si="30"/>
        <v>-6.2846938147385567E-2</v>
      </c>
      <c r="W167" s="26">
        <f t="shared" si="31"/>
        <v>-6.6062667830055599E-2</v>
      </c>
      <c r="X167" s="26">
        <f t="shared" si="32"/>
        <v>1.6699171472113909E-2</v>
      </c>
    </row>
    <row r="168" spans="1:24" x14ac:dyDescent="0.2">
      <c r="A168" s="5">
        <v>30528</v>
      </c>
      <c r="B168" s="60">
        <v>0</v>
      </c>
      <c r="C168" s="60">
        <v>0</v>
      </c>
      <c r="D168" s="60">
        <v>0</v>
      </c>
      <c r="E168" s="60">
        <v>0</v>
      </c>
      <c r="F168" s="60">
        <v>0</v>
      </c>
      <c r="G168" s="60">
        <v>0</v>
      </c>
      <c r="H168" s="8">
        <f>+'Simulation and  VaR'!H181/'Simulation and  VaR'!H180-1</f>
        <v>-2.2100289590003541E-3</v>
      </c>
      <c r="I168" s="8">
        <f>+'Simulation and  VaR'!I181/'Simulation and  VaR'!I180-1</f>
        <v>-5.0291221257982244E-2</v>
      </c>
      <c r="J168" s="8">
        <f>+'Simulation and  VaR'!J181/'Simulation and  VaR'!J180-1</f>
        <v>0</v>
      </c>
      <c r="K168" s="8">
        <f>+'Simulation and  VaR'!K181/'Simulation and  VaR'!K180-1</f>
        <v>-4.6629708305269135E-2</v>
      </c>
      <c r="L168" s="8">
        <f>+'Simulation and  VaR'!L181/'Simulation and  VaR'!L180-1</f>
        <v>5.972846689588307E-2</v>
      </c>
      <c r="N168" s="61">
        <f t="shared" si="22"/>
        <v>-3.7641664574924899E-3</v>
      </c>
      <c r="O168" s="61">
        <f t="shared" si="23"/>
        <v>-1.8173867191869104E-3</v>
      </c>
      <c r="P168" s="61">
        <f t="shared" si="24"/>
        <v>-1.6136761690843065E-3</v>
      </c>
      <c r="Q168" s="61">
        <f t="shared" si="25"/>
        <v>-1.461040287204046E-3</v>
      </c>
      <c r="R168" s="61">
        <f t="shared" si="26"/>
        <v>-1.3719111664480485E-3</v>
      </c>
      <c r="S168" s="61">
        <f t="shared" si="27"/>
        <v>-1.3584458089282024E-3</v>
      </c>
      <c r="T168" s="26">
        <f t="shared" si="28"/>
        <v>-7.5534090040607592E-3</v>
      </c>
      <c r="U168" s="26">
        <f t="shared" si="29"/>
        <v>-6.2692987387019616E-2</v>
      </c>
      <c r="V168" s="26">
        <f t="shared" si="30"/>
        <v>-1.0229205971642284E-2</v>
      </c>
      <c r="W168" s="26">
        <f t="shared" si="31"/>
        <v>-4.5062793023397718E-2</v>
      </c>
      <c r="X168" s="26">
        <f t="shared" si="32"/>
        <v>6.325270200963877E-2</v>
      </c>
    </row>
    <row r="169" spans="1:24" x14ac:dyDescent="0.2">
      <c r="A169" s="5">
        <v>30559</v>
      </c>
      <c r="B169" s="60">
        <v>0</v>
      </c>
      <c r="C169" s="60">
        <v>0</v>
      </c>
      <c r="D169" s="60">
        <v>0</v>
      </c>
      <c r="E169" s="60">
        <v>0</v>
      </c>
      <c r="F169" s="60">
        <v>0</v>
      </c>
      <c r="G169" s="60">
        <v>0</v>
      </c>
      <c r="H169" s="8">
        <f>+'Simulation and  VaR'!H182/'Simulation and  VaR'!H181-1</f>
        <v>-6.2094248835255272E-2</v>
      </c>
      <c r="I169" s="8">
        <f>+'Simulation and  VaR'!I182/'Simulation and  VaR'!I181-1</f>
        <v>5.1722863968867827E-2</v>
      </c>
      <c r="J169" s="8">
        <f>+'Simulation and  VaR'!J182/'Simulation and  VaR'!J181-1</f>
        <v>0</v>
      </c>
      <c r="K169" s="8">
        <f>+'Simulation and  VaR'!K182/'Simulation and  VaR'!K181-1</f>
        <v>2.7172436280635814E-3</v>
      </c>
      <c r="L169" s="8">
        <f>+'Simulation and  VaR'!L182/'Simulation and  VaR'!L181-1</f>
        <v>-4.1179651428809194E-2</v>
      </c>
      <c r="N169" s="61">
        <f t="shared" si="22"/>
        <v>-3.7641664574924899E-3</v>
      </c>
      <c r="O169" s="61">
        <f t="shared" si="23"/>
        <v>-1.8173867191869104E-3</v>
      </c>
      <c r="P169" s="61">
        <f t="shared" si="24"/>
        <v>-1.6136761690843065E-3</v>
      </c>
      <c r="Q169" s="61">
        <f t="shared" si="25"/>
        <v>-1.461040287204046E-3</v>
      </c>
      <c r="R169" s="61">
        <f t="shared" si="26"/>
        <v>-1.3719111664480485E-3</v>
      </c>
      <c r="S169" s="61">
        <f t="shared" si="27"/>
        <v>-1.3584458089282024E-3</v>
      </c>
      <c r="T169" s="26">
        <f t="shared" si="28"/>
        <v>-6.7437628880315681E-2</v>
      </c>
      <c r="U169" s="26">
        <f t="shared" si="29"/>
        <v>3.9321097839830448E-2</v>
      </c>
      <c r="V169" s="26">
        <f t="shared" si="30"/>
        <v>-1.0229205971642284E-2</v>
      </c>
      <c r="W169" s="26">
        <f t="shared" si="31"/>
        <v>4.284158909934996E-3</v>
      </c>
      <c r="X169" s="26">
        <f t="shared" si="32"/>
        <v>-3.7655416315053487E-2</v>
      </c>
    </row>
    <row r="170" spans="1:24" x14ac:dyDescent="0.2">
      <c r="A170" s="5">
        <v>30589</v>
      </c>
      <c r="B170" s="60">
        <v>0</v>
      </c>
      <c r="C170" s="60">
        <v>0</v>
      </c>
      <c r="D170" s="60">
        <v>0</v>
      </c>
      <c r="E170" s="60">
        <v>0</v>
      </c>
      <c r="F170" s="60">
        <v>0</v>
      </c>
      <c r="G170" s="60">
        <v>0</v>
      </c>
      <c r="H170" s="8">
        <f>+'Simulation and  VaR'!H183/'Simulation and  VaR'!H182-1</f>
        <v>-5.3827361563517861E-2</v>
      </c>
      <c r="I170" s="8">
        <f>+'Simulation and  VaR'!I183/'Simulation and  VaR'!I182-1</f>
        <v>8.1965293552843654E-3</v>
      </c>
      <c r="J170" s="8">
        <f>+'Simulation and  VaR'!J183/'Simulation and  VaR'!J182-1</f>
        <v>0</v>
      </c>
      <c r="K170" s="8">
        <f>+'Simulation and  VaR'!K183/'Simulation and  VaR'!K182-1</f>
        <v>-2.2762993875670601E-2</v>
      </c>
      <c r="L170" s="8">
        <f>+'Simulation and  VaR'!L183/'Simulation and  VaR'!L182-1</f>
        <v>7.8087718537156459E-3</v>
      </c>
      <c r="N170" s="61">
        <f t="shared" si="22"/>
        <v>-3.7641664574924899E-3</v>
      </c>
      <c r="O170" s="61">
        <f t="shared" si="23"/>
        <v>-1.8173867191869104E-3</v>
      </c>
      <c r="P170" s="61">
        <f t="shared" si="24"/>
        <v>-1.6136761690843065E-3</v>
      </c>
      <c r="Q170" s="61">
        <f t="shared" si="25"/>
        <v>-1.461040287204046E-3</v>
      </c>
      <c r="R170" s="61">
        <f t="shared" si="26"/>
        <v>-1.3719111664480485E-3</v>
      </c>
      <c r="S170" s="61">
        <f t="shared" si="27"/>
        <v>-1.3584458089282024E-3</v>
      </c>
      <c r="T170" s="26">
        <f t="shared" si="28"/>
        <v>-5.917074160857827E-2</v>
      </c>
      <c r="U170" s="26">
        <f t="shared" si="29"/>
        <v>-4.2052367737530141E-3</v>
      </c>
      <c r="V170" s="26">
        <f t="shared" si="30"/>
        <v>-1.0229205971642284E-2</v>
      </c>
      <c r="W170" s="26">
        <f t="shared" si="31"/>
        <v>-2.1196078593799187E-2</v>
      </c>
      <c r="X170" s="26">
        <f t="shared" si="32"/>
        <v>1.1333006967471353E-2</v>
      </c>
    </row>
    <row r="171" spans="1:24" x14ac:dyDescent="0.2">
      <c r="A171" s="5">
        <v>30620</v>
      </c>
      <c r="B171" s="60">
        <v>0</v>
      </c>
      <c r="C171" s="60">
        <v>0</v>
      </c>
      <c r="D171" s="60">
        <v>0</v>
      </c>
      <c r="E171" s="60">
        <v>0</v>
      </c>
      <c r="F171" s="60">
        <v>0</v>
      </c>
      <c r="G171" s="60">
        <v>0</v>
      </c>
      <c r="H171" s="8">
        <f>+'Simulation and  VaR'!H184/'Simulation and  VaR'!H183-1</f>
        <v>4.9143644031327982E-2</v>
      </c>
      <c r="I171" s="8">
        <f>+'Simulation and  VaR'!I184/'Simulation and  VaR'!I183-1</f>
        <v>-5.8070660379549999E-3</v>
      </c>
      <c r="J171" s="8">
        <f>+'Simulation and  VaR'!J184/'Simulation and  VaR'!J183-1</f>
        <v>-2.7770063871146888E-2</v>
      </c>
      <c r="K171" s="8">
        <f>+'Simulation and  VaR'!K184/'Simulation and  VaR'!K183-1</f>
        <v>3.2721424213853822E-2</v>
      </c>
      <c r="L171" s="8">
        <f>+'Simulation and  VaR'!L184/'Simulation and  VaR'!L183-1</f>
        <v>2.1522965003659689E-3</v>
      </c>
      <c r="N171" s="61">
        <f t="shared" si="22"/>
        <v>-3.7641664574924899E-3</v>
      </c>
      <c r="O171" s="61">
        <f t="shared" si="23"/>
        <v>-1.8173867191869104E-3</v>
      </c>
      <c r="P171" s="61">
        <f t="shared" si="24"/>
        <v>-1.6136761690843065E-3</v>
      </c>
      <c r="Q171" s="61">
        <f t="shared" si="25"/>
        <v>-1.461040287204046E-3</v>
      </c>
      <c r="R171" s="61">
        <f t="shared" si="26"/>
        <v>-1.3719111664480485E-3</v>
      </c>
      <c r="S171" s="61">
        <f t="shared" si="27"/>
        <v>-1.3584458089282024E-3</v>
      </c>
      <c r="T171" s="26">
        <f t="shared" si="28"/>
        <v>4.3800263986267574E-2</v>
      </c>
      <c r="U171" s="26">
        <f t="shared" si="29"/>
        <v>-1.8208832166992379E-2</v>
      </c>
      <c r="V171" s="26">
        <f t="shared" si="30"/>
        <v>-3.7999269842789174E-2</v>
      </c>
      <c r="W171" s="26">
        <f t="shared" si="31"/>
        <v>3.428833949572524E-2</v>
      </c>
      <c r="X171" s="26">
        <f t="shared" si="32"/>
        <v>5.6765316141216757E-3</v>
      </c>
    </row>
    <row r="172" spans="1:24" x14ac:dyDescent="0.2">
      <c r="A172" s="5">
        <v>30650</v>
      </c>
      <c r="B172" s="60">
        <v>0</v>
      </c>
      <c r="C172" s="60">
        <v>0</v>
      </c>
      <c r="D172" s="60">
        <v>0</v>
      </c>
      <c r="E172" s="60">
        <v>0</v>
      </c>
      <c r="F172" s="60">
        <v>0</v>
      </c>
      <c r="G172" s="60">
        <v>0</v>
      </c>
      <c r="H172" s="8">
        <f>+'Simulation and  VaR'!H185/'Simulation and  VaR'!H184-1</f>
        <v>3.6587366694011525E-2</v>
      </c>
      <c r="I172" s="8">
        <f>+'Simulation and  VaR'!I185/'Simulation and  VaR'!I184-1</f>
        <v>-4.4391486180229478E-2</v>
      </c>
      <c r="J172" s="8">
        <f>+'Simulation and  VaR'!J185/'Simulation and  VaR'!J184-1</f>
        <v>2.8563267637817802E-2</v>
      </c>
      <c r="K172" s="8">
        <f>+'Simulation and  VaR'!K185/'Simulation and  VaR'!K184-1</f>
        <v>4.9943612050910247E-2</v>
      </c>
      <c r="L172" s="8">
        <f>+'Simulation and  VaR'!L185/'Simulation and  VaR'!L184-1</f>
        <v>-7.9893475366178524E-2</v>
      </c>
      <c r="N172" s="61">
        <f t="shared" si="22"/>
        <v>-3.7641664574924899E-3</v>
      </c>
      <c r="O172" s="61">
        <f t="shared" si="23"/>
        <v>-1.8173867191869104E-3</v>
      </c>
      <c r="P172" s="61">
        <f t="shared" si="24"/>
        <v>-1.6136761690843065E-3</v>
      </c>
      <c r="Q172" s="61">
        <f t="shared" si="25"/>
        <v>-1.461040287204046E-3</v>
      </c>
      <c r="R172" s="61">
        <f t="shared" si="26"/>
        <v>-1.3719111664480485E-3</v>
      </c>
      <c r="S172" s="61">
        <f t="shared" si="27"/>
        <v>-1.3584458089282024E-3</v>
      </c>
      <c r="T172" s="26">
        <f t="shared" si="28"/>
        <v>3.124398664895112E-2</v>
      </c>
      <c r="U172" s="26">
        <f t="shared" si="29"/>
        <v>-5.6793252309266858E-2</v>
      </c>
      <c r="V172" s="26">
        <f t="shared" si="30"/>
        <v>1.8334061666175516E-2</v>
      </c>
      <c r="W172" s="26">
        <f t="shared" si="31"/>
        <v>5.1510527332781664E-2</v>
      </c>
      <c r="X172" s="26">
        <f t="shared" si="32"/>
        <v>-7.6369240252422824E-2</v>
      </c>
    </row>
    <row r="173" spans="1:24" x14ac:dyDescent="0.2">
      <c r="A173" s="5">
        <v>30681</v>
      </c>
      <c r="B173" s="60">
        <v>0</v>
      </c>
      <c r="C173" s="60">
        <v>0</v>
      </c>
      <c r="D173" s="60">
        <v>0</v>
      </c>
      <c r="E173" s="60">
        <v>0</v>
      </c>
      <c r="F173" s="60">
        <v>0</v>
      </c>
      <c r="G173" s="60">
        <v>0</v>
      </c>
      <c r="H173" s="8">
        <f>+'Simulation and  VaR'!H186/'Simulation and  VaR'!H185-1</f>
        <v>-3.0072807850585637E-2</v>
      </c>
      <c r="I173" s="8">
        <f>+'Simulation and  VaR'!I186/'Simulation and  VaR'!I185-1</f>
        <v>-2.2004351971834479E-2</v>
      </c>
      <c r="J173" s="8">
        <f>+'Simulation and  VaR'!J186/'Simulation and  VaR'!J185-1</f>
        <v>-2.7770063871146888E-2</v>
      </c>
      <c r="K173" s="8">
        <f>+'Simulation and  VaR'!K186/'Simulation and  VaR'!K185-1</f>
        <v>-2.0459311544166581E-2</v>
      </c>
      <c r="L173" s="8">
        <f>+'Simulation and  VaR'!L186/'Simulation and  VaR'!L185-1</f>
        <v>2.6142570374865892E-2</v>
      </c>
      <c r="N173" s="61">
        <f t="shared" si="22"/>
        <v>-3.7641664574924899E-3</v>
      </c>
      <c r="O173" s="61">
        <f t="shared" si="23"/>
        <v>-1.8173867191869104E-3</v>
      </c>
      <c r="P173" s="61">
        <f t="shared" si="24"/>
        <v>-1.6136761690843065E-3</v>
      </c>
      <c r="Q173" s="61">
        <f t="shared" si="25"/>
        <v>-1.461040287204046E-3</v>
      </c>
      <c r="R173" s="61">
        <f t="shared" si="26"/>
        <v>-1.3719111664480485E-3</v>
      </c>
      <c r="S173" s="61">
        <f t="shared" si="27"/>
        <v>-1.3584458089282024E-3</v>
      </c>
      <c r="T173" s="26">
        <f t="shared" si="28"/>
        <v>-3.5416187895646045E-2</v>
      </c>
      <c r="U173" s="26">
        <f t="shared" si="29"/>
        <v>-3.4406118100871859E-2</v>
      </c>
      <c r="V173" s="26">
        <f t="shared" si="30"/>
        <v>-3.7999269842789174E-2</v>
      </c>
      <c r="W173" s="26">
        <f t="shared" si="31"/>
        <v>-1.8892396262295167E-2</v>
      </c>
      <c r="X173" s="26">
        <f t="shared" si="32"/>
        <v>2.9666805488621599E-2</v>
      </c>
    </row>
    <row r="174" spans="1:24" x14ac:dyDescent="0.2">
      <c r="A174" s="5">
        <v>30712</v>
      </c>
      <c r="B174" s="60">
        <v>0</v>
      </c>
      <c r="C174" s="60">
        <v>0</v>
      </c>
      <c r="D174" s="60">
        <v>0</v>
      </c>
      <c r="E174" s="60">
        <v>0</v>
      </c>
      <c r="F174" s="60">
        <v>0</v>
      </c>
      <c r="G174" s="60">
        <v>0</v>
      </c>
      <c r="H174" s="8">
        <f>+'Simulation and  VaR'!H187/'Simulation and  VaR'!H186-1</f>
        <v>-1.7542428198433324E-2</v>
      </c>
      <c r="I174" s="8">
        <f>+'Simulation and  VaR'!I187/'Simulation and  VaR'!I186-1</f>
        <v>-3.2499187520312001E-2</v>
      </c>
      <c r="J174" s="8">
        <f>+'Simulation and  VaR'!J187/'Simulation and  VaR'!J186-1</f>
        <v>0</v>
      </c>
      <c r="K174" s="8">
        <f>+'Simulation and  VaR'!K187/'Simulation and  VaR'!K186-1</f>
        <v>-1.8797973996135919E-2</v>
      </c>
      <c r="L174" s="8">
        <f>+'Simulation and  VaR'!L187/'Simulation and  VaR'!L186-1</f>
        <v>3.8669760247486362E-2</v>
      </c>
      <c r="N174" s="61">
        <f t="shared" si="22"/>
        <v>-3.7641664574924899E-3</v>
      </c>
      <c r="O174" s="61">
        <f t="shared" si="23"/>
        <v>-1.8173867191869104E-3</v>
      </c>
      <c r="P174" s="61">
        <f t="shared" si="24"/>
        <v>-1.6136761690843065E-3</v>
      </c>
      <c r="Q174" s="61">
        <f t="shared" si="25"/>
        <v>-1.461040287204046E-3</v>
      </c>
      <c r="R174" s="61">
        <f t="shared" si="26"/>
        <v>-1.3719111664480485E-3</v>
      </c>
      <c r="S174" s="61">
        <f t="shared" si="27"/>
        <v>-1.3584458089282024E-3</v>
      </c>
      <c r="T174" s="26">
        <f t="shared" si="28"/>
        <v>-2.2885808243493729E-2</v>
      </c>
      <c r="U174" s="26">
        <f t="shared" si="29"/>
        <v>-4.490095364934938E-2</v>
      </c>
      <c r="V174" s="26">
        <f t="shared" si="30"/>
        <v>-1.0229205971642284E-2</v>
      </c>
      <c r="W174" s="26">
        <f t="shared" si="31"/>
        <v>-1.7231058714264506E-2</v>
      </c>
      <c r="X174" s="26">
        <f t="shared" si="32"/>
        <v>4.2193995361242069E-2</v>
      </c>
    </row>
    <row r="175" spans="1:24" x14ac:dyDescent="0.2">
      <c r="A175" s="5">
        <v>30741</v>
      </c>
      <c r="B175" s="60">
        <v>0</v>
      </c>
      <c r="C175" s="60">
        <v>0</v>
      </c>
      <c r="D175" s="60">
        <v>0</v>
      </c>
      <c r="E175" s="60">
        <v>0</v>
      </c>
      <c r="F175" s="60">
        <v>0</v>
      </c>
      <c r="G175" s="60">
        <v>0</v>
      </c>
      <c r="H175" s="8">
        <f>+'Simulation and  VaR'!H188/'Simulation and  VaR'!H187-1</f>
        <v>-6.0543144257121595E-2</v>
      </c>
      <c r="I175" s="8">
        <f>+'Simulation and  VaR'!I188/'Simulation and  VaR'!I187-1</f>
        <v>-6.2013901449574971E-2</v>
      </c>
      <c r="J175" s="8">
        <f>+'Simulation and  VaR'!J188/'Simulation and  VaR'!J187-1</f>
        <v>-2.8563267637817802E-2</v>
      </c>
      <c r="K175" s="8">
        <f>+'Simulation and  VaR'!K188/'Simulation and  VaR'!K187-1</f>
        <v>-3.1398009685487782E-2</v>
      </c>
      <c r="L175" s="8">
        <f>+'Simulation and  VaR'!L188/'Simulation and  VaR'!L187-1</f>
        <v>3.9201086242389716E-2</v>
      </c>
      <c r="N175" s="61">
        <f t="shared" si="22"/>
        <v>-3.7641664574924899E-3</v>
      </c>
      <c r="O175" s="61">
        <f t="shared" si="23"/>
        <v>-1.8173867191869104E-3</v>
      </c>
      <c r="P175" s="61">
        <f t="shared" si="24"/>
        <v>-1.6136761690843065E-3</v>
      </c>
      <c r="Q175" s="61">
        <f t="shared" si="25"/>
        <v>-1.461040287204046E-3</v>
      </c>
      <c r="R175" s="61">
        <f t="shared" si="26"/>
        <v>-1.3719111664480485E-3</v>
      </c>
      <c r="S175" s="61">
        <f t="shared" si="27"/>
        <v>-1.3584458089282024E-3</v>
      </c>
      <c r="T175" s="26">
        <f t="shared" si="28"/>
        <v>-6.5886524302182004E-2</v>
      </c>
      <c r="U175" s="26">
        <f t="shared" si="29"/>
        <v>-7.4415667578612343E-2</v>
      </c>
      <c r="V175" s="26">
        <f t="shared" si="30"/>
        <v>-3.8792473609460087E-2</v>
      </c>
      <c r="W175" s="26">
        <f t="shared" si="31"/>
        <v>-2.9831094403616368E-2</v>
      </c>
      <c r="X175" s="26">
        <f t="shared" si="32"/>
        <v>4.2725321356145422E-2</v>
      </c>
    </row>
    <row r="176" spans="1:24" x14ac:dyDescent="0.2">
      <c r="A176" s="5">
        <v>30772</v>
      </c>
      <c r="B176" s="60">
        <v>0</v>
      </c>
      <c r="C176" s="60">
        <v>0</v>
      </c>
      <c r="D176" s="60">
        <v>0</v>
      </c>
      <c r="E176" s="60">
        <v>0</v>
      </c>
      <c r="F176" s="60">
        <v>0</v>
      </c>
      <c r="G176" s="60">
        <v>0</v>
      </c>
      <c r="H176" s="8">
        <f>+'Simulation and  VaR'!H189/'Simulation and  VaR'!H188-1</f>
        <v>-1.0166195190947747E-2</v>
      </c>
      <c r="I176" s="8">
        <f>+'Simulation and  VaR'!I189/'Simulation and  VaR'!I188-1</f>
        <v>-0.11845403707886837</v>
      </c>
      <c r="J176" s="8">
        <f>+'Simulation and  VaR'!J189/'Simulation and  VaR'!J188-1</f>
        <v>-7.3507791825933477E-2</v>
      </c>
      <c r="K176" s="8">
        <f>+'Simulation and  VaR'!K189/'Simulation and  VaR'!K188-1</f>
        <v>-2.1427394099225339E-2</v>
      </c>
      <c r="L176" s="8">
        <f>+'Simulation and  VaR'!L189/'Simulation and  VaR'!L188-1</f>
        <v>4.636264014161684E-2</v>
      </c>
      <c r="N176" s="61">
        <f t="shared" si="22"/>
        <v>-3.7641664574924899E-3</v>
      </c>
      <c r="O176" s="61">
        <f t="shared" si="23"/>
        <v>-1.8173867191869104E-3</v>
      </c>
      <c r="P176" s="61">
        <f t="shared" si="24"/>
        <v>-1.6136761690843065E-3</v>
      </c>
      <c r="Q176" s="61">
        <f t="shared" si="25"/>
        <v>-1.461040287204046E-3</v>
      </c>
      <c r="R176" s="61">
        <f t="shared" si="26"/>
        <v>-1.3719111664480485E-3</v>
      </c>
      <c r="S176" s="61">
        <f t="shared" si="27"/>
        <v>-1.3584458089282024E-3</v>
      </c>
      <c r="T176" s="26">
        <f t="shared" si="28"/>
        <v>-1.5509575236008152E-2</v>
      </c>
      <c r="U176" s="26">
        <f t="shared" si="29"/>
        <v>-0.13085580320790574</v>
      </c>
      <c r="V176" s="26">
        <f t="shared" si="30"/>
        <v>-8.3736997797575763E-2</v>
      </c>
      <c r="W176" s="26">
        <f t="shared" si="31"/>
        <v>-1.9860478817353925E-2</v>
      </c>
      <c r="X176" s="26">
        <f t="shared" si="32"/>
        <v>4.9886875255372547E-2</v>
      </c>
    </row>
    <row r="177" spans="1:24" x14ac:dyDescent="0.2">
      <c r="A177" s="5">
        <v>30802</v>
      </c>
      <c r="B177" s="60">
        <v>0</v>
      </c>
      <c r="C177" s="60">
        <v>0</v>
      </c>
      <c r="D177" s="60">
        <v>0</v>
      </c>
      <c r="E177" s="60">
        <v>0</v>
      </c>
      <c r="F177" s="60">
        <v>0</v>
      </c>
      <c r="G177" s="60">
        <v>0</v>
      </c>
      <c r="H177" s="8">
        <f>+'Simulation and  VaR'!H190/'Simulation and  VaR'!H189-1</f>
        <v>4.001071715638127E-2</v>
      </c>
      <c r="I177" s="8">
        <f>+'Simulation and  VaR'!I190/'Simulation and  VaR'!I189-1</f>
        <v>0.13124589856566993</v>
      </c>
      <c r="J177" s="8">
        <f>+'Simulation and  VaR'!J190/'Simulation and  VaR'!J189-1</f>
        <v>-0.10472865756902572</v>
      </c>
      <c r="K177" s="8">
        <f>+'Simulation and  VaR'!K190/'Simulation and  VaR'!K189-1</f>
        <v>7.5795856493177105E-3</v>
      </c>
      <c r="L177" s="8">
        <f>+'Simulation and  VaR'!L190/'Simulation and  VaR'!L189-1</f>
        <v>-4.9947635543381996E-2</v>
      </c>
      <c r="N177" s="61">
        <f t="shared" si="22"/>
        <v>-3.7641664574924899E-3</v>
      </c>
      <c r="O177" s="61">
        <f t="shared" si="23"/>
        <v>-1.8173867191869104E-3</v>
      </c>
      <c r="P177" s="61">
        <f t="shared" si="24"/>
        <v>-1.6136761690843065E-3</v>
      </c>
      <c r="Q177" s="61">
        <f t="shared" si="25"/>
        <v>-1.461040287204046E-3</v>
      </c>
      <c r="R177" s="61">
        <f t="shared" si="26"/>
        <v>-1.3719111664480485E-3</v>
      </c>
      <c r="S177" s="61">
        <f t="shared" si="27"/>
        <v>-1.3584458089282024E-3</v>
      </c>
      <c r="T177" s="26">
        <f t="shared" si="28"/>
        <v>3.4667337111320862E-2</v>
      </c>
      <c r="U177" s="26">
        <f t="shared" si="29"/>
        <v>0.11884413243663255</v>
      </c>
      <c r="V177" s="26">
        <f t="shared" si="30"/>
        <v>-0.114957863540668</v>
      </c>
      <c r="W177" s="26">
        <f t="shared" si="31"/>
        <v>9.1465009311891242E-3</v>
      </c>
      <c r="X177" s="26">
        <f t="shared" si="32"/>
        <v>-4.6423400429626289E-2</v>
      </c>
    </row>
    <row r="178" spans="1:24" x14ac:dyDescent="0.2">
      <c r="A178" s="5">
        <v>30833</v>
      </c>
      <c r="B178" s="60">
        <v>0</v>
      </c>
      <c r="C178" s="60">
        <v>0</v>
      </c>
      <c r="D178" s="60">
        <v>0</v>
      </c>
      <c r="E178" s="60">
        <v>0</v>
      </c>
      <c r="F178" s="60">
        <v>0</v>
      </c>
      <c r="G178" s="60">
        <v>0</v>
      </c>
      <c r="H178" s="8">
        <f>+'Simulation and  VaR'!H191/'Simulation and  VaR'!H190-1</f>
        <v>-3.9158437097466692E-2</v>
      </c>
      <c r="I178" s="8">
        <f>+'Simulation and  VaR'!I191/'Simulation and  VaR'!I190-1</f>
        <v>-0.10496947598132644</v>
      </c>
      <c r="J178" s="8">
        <f>+'Simulation and  VaR'!J191/'Simulation and  VaR'!J190-1</f>
        <v>0.20028358738036145</v>
      </c>
      <c r="K178" s="8">
        <f>+'Simulation and  VaR'!K191/'Simulation and  VaR'!K190-1</f>
        <v>-1.9502953304356696E-3</v>
      </c>
      <c r="L178" s="8">
        <f>+'Simulation and  VaR'!L191/'Simulation and  VaR'!L190-1</f>
        <v>3.1586534384804521E-2</v>
      </c>
      <c r="N178" s="61">
        <f t="shared" si="22"/>
        <v>-3.7641664574924899E-3</v>
      </c>
      <c r="O178" s="61">
        <f t="shared" si="23"/>
        <v>-1.8173867191869104E-3</v>
      </c>
      <c r="P178" s="61">
        <f t="shared" si="24"/>
        <v>-1.6136761690843065E-3</v>
      </c>
      <c r="Q178" s="61">
        <f t="shared" si="25"/>
        <v>-1.461040287204046E-3</v>
      </c>
      <c r="R178" s="61">
        <f t="shared" si="26"/>
        <v>-1.3719111664480485E-3</v>
      </c>
      <c r="S178" s="61">
        <f t="shared" si="27"/>
        <v>-1.3584458089282024E-3</v>
      </c>
      <c r="T178" s="26">
        <f t="shared" si="28"/>
        <v>-4.45018171425271E-2</v>
      </c>
      <c r="U178" s="26">
        <f t="shared" si="29"/>
        <v>-0.11737124211036382</v>
      </c>
      <c r="V178" s="26">
        <f t="shared" si="30"/>
        <v>0.19005438140871916</v>
      </c>
      <c r="W178" s="26">
        <f t="shared" si="31"/>
        <v>-3.8338004856425505E-4</v>
      </c>
      <c r="X178" s="26">
        <f t="shared" si="32"/>
        <v>3.5110769498560228E-2</v>
      </c>
    </row>
    <row r="179" spans="1:24" x14ac:dyDescent="0.2">
      <c r="A179" s="5">
        <v>30863</v>
      </c>
      <c r="B179" s="60">
        <v>0</v>
      </c>
      <c r="C179" s="60">
        <v>0</v>
      </c>
      <c r="D179" s="60">
        <v>0</v>
      </c>
      <c r="E179" s="60">
        <v>0</v>
      </c>
      <c r="F179" s="60">
        <v>0</v>
      </c>
      <c r="G179" s="60">
        <v>0</v>
      </c>
      <c r="H179" s="8">
        <f>+'Simulation and  VaR'!H192/'Simulation and  VaR'!H191-1</f>
        <v>-2.0287782643667818E-2</v>
      </c>
      <c r="I179" s="8">
        <f>+'Simulation and  VaR'!I192/'Simulation and  VaR'!I191-1</f>
        <v>-1.8517946976945199E-2</v>
      </c>
      <c r="J179" s="8">
        <f>+'Simulation and  VaR'!J192/'Simulation and  VaR'!J191-1</f>
        <v>6.6450088600118029E-2</v>
      </c>
      <c r="K179" s="8">
        <f>+'Simulation and  VaR'!K192/'Simulation and  VaR'!K191-1</f>
        <v>-3.098654458154193E-2</v>
      </c>
      <c r="L179" s="8">
        <f>+'Simulation and  VaR'!L192/'Simulation and  VaR'!L191-1</f>
        <v>4.8086802844108378E-2</v>
      </c>
      <c r="N179" s="61">
        <f t="shared" si="22"/>
        <v>-3.7641664574924899E-3</v>
      </c>
      <c r="O179" s="61">
        <f t="shared" si="23"/>
        <v>-1.8173867191869104E-3</v>
      </c>
      <c r="P179" s="61">
        <f t="shared" si="24"/>
        <v>-1.6136761690843065E-3</v>
      </c>
      <c r="Q179" s="61">
        <f t="shared" si="25"/>
        <v>-1.461040287204046E-3</v>
      </c>
      <c r="R179" s="61">
        <f t="shared" si="26"/>
        <v>-1.3719111664480485E-3</v>
      </c>
      <c r="S179" s="61">
        <f t="shared" si="27"/>
        <v>-1.3584458089282024E-3</v>
      </c>
      <c r="T179" s="26">
        <f t="shared" si="28"/>
        <v>-2.5631162688728223E-2</v>
      </c>
      <c r="U179" s="26">
        <f t="shared" si="29"/>
        <v>-3.0919713105982578E-2</v>
      </c>
      <c r="V179" s="26">
        <f t="shared" si="30"/>
        <v>5.6220882628475743E-2</v>
      </c>
      <c r="W179" s="26">
        <f t="shared" si="31"/>
        <v>-2.9419629299670517E-2</v>
      </c>
      <c r="X179" s="26">
        <f t="shared" si="32"/>
        <v>5.1611037957864085E-2</v>
      </c>
    </row>
    <row r="180" spans="1:24" x14ac:dyDescent="0.2">
      <c r="A180" s="5">
        <v>30894</v>
      </c>
      <c r="B180" s="60">
        <v>0</v>
      </c>
      <c r="C180" s="60">
        <v>0</v>
      </c>
      <c r="D180" s="60">
        <v>0</v>
      </c>
      <c r="E180" s="60">
        <v>0</v>
      </c>
      <c r="F180" s="60">
        <v>0</v>
      </c>
      <c r="G180" s="60">
        <v>0</v>
      </c>
      <c r="H180" s="8">
        <f>+'Simulation and  VaR'!H193/'Simulation and  VaR'!H192-1</f>
        <v>-2.2988505747126409E-2</v>
      </c>
      <c r="I180" s="8">
        <f>+'Simulation and  VaR'!I193/'Simulation and  VaR'!I192-1</f>
        <v>7.7041602465331316E-2</v>
      </c>
      <c r="J180" s="8">
        <f>+'Simulation and  VaR'!J193/'Simulation and  VaR'!J192-1</f>
        <v>-4.8463029631680921E-2</v>
      </c>
      <c r="K180" s="8">
        <f>+'Simulation and  VaR'!K193/'Simulation and  VaR'!K192-1</f>
        <v>1.4404240608434371E-3</v>
      </c>
      <c r="L180" s="8">
        <f>+'Simulation and  VaR'!L193/'Simulation and  VaR'!L192-1</f>
        <v>1.2156386024077648E-2</v>
      </c>
      <c r="N180" s="61">
        <f t="shared" si="22"/>
        <v>-3.7641664574924899E-3</v>
      </c>
      <c r="O180" s="61">
        <f t="shared" si="23"/>
        <v>-1.8173867191869104E-3</v>
      </c>
      <c r="P180" s="61">
        <f t="shared" si="24"/>
        <v>-1.6136761690843065E-3</v>
      </c>
      <c r="Q180" s="61">
        <f t="shared" si="25"/>
        <v>-1.461040287204046E-3</v>
      </c>
      <c r="R180" s="61">
        <f t="shared" si="26"/>
        <v>-1.3719111664480485E-3</v>
      </c>
      <c r="S180" s="61">
        <f t="shared" si="27"/>
        <v>-1.3584458089282024E-3</v>
      </c>
      <c r="T180" s="26">
        <f t="shared" si="28"/>
        <v>-2.8331885792186814E-2</v>
      </c>
      <c r="U180" s="26">
        <f t="shared" si="29"/>
        <v>6.4639836336293943E-2</v>
      </c>
      <c r="V180" s="26">
        <f t="shared" si="30"/>
        <v>-5.8692235603323206E-2</v>
      </c>
      <c r="W180" s="26">
        <f t="shared" si="31"/>
        <v>3.0073393427148517E-3</v>
      </c>
      <c r="X180" s="26">
        <f t="shared" si="32"/>
        <v>1.5680621137833355E-2</v>
      </c>
    </row>
    <row r="181" spans="1:24" x14ac:dyDescent="0.2">
      <c r="A181" s="5">
        <v>30925</v>
      </c>
      <c r="B181" s="60">
        <v>0</v>
      </c>
      <c r="C181" s="60">
        <v>0</v>
      </c>
      <c r="D181" s="60">
        <v>0</v>
      </c>
      <c r="E181" s="60">
        <v>0</v>
      </c>
      <c r="F181" s="60">
        <v>0</v>
      </c>
      <c r="G181" s="60">
        <v>0</v>
      </c>
      <c r="H181" s="8">
        <f>+'Simulation and  VaR'!H194/'Simulation and  VaR'!H193-1</f>
        <v>0.11596638655462188</v>
      </c>
      <c r="I181" s="8">
        <f>+'Simulation and  VaR'!I194/'Simulation and  VaR'!I193-1</f>
        <v>0.20729321771627096</v>
      </c>
      <c r="J181" s="8">
        <f>+'Simulation and  VaR'!J194/'Simulation and  VaR'!J193-1</f>
        <v>-1.5133876600698537E-2</v>
      </c>
      <c r="K181" s="8">
        <f>+'Simulation and  VaR'!K194/'Simulation and  VaR'!K193-1</f>
        <v>-1.0068465565847728E-2</v>
      </c>
      <c r="L181" s="8">
        <f>+'Simulation and  VaR'!L194/'Simulation and  VaR'!L193-1</f>
        <v>1.1622951454806074E-2</v>
      </c>
      <c r="N181" s="61">
        <f t="shared" si="22"/>
        <v>-3.7641664574924899E-3</v>
      </c>
      <c r="O181" s="61">
        <f t="shared" si="23"/>
        <v>-1.8173867191869104E-3</v>
      </c>
      <c r="P181" s="61">
        <f t="shared" si="24"/>
        <v>-1.6136761690843065E-3</v>
      </c>
      <c r="Q181" s="61">
        <f t="shared" si="25"/>
        <v>-1.461040287204046E-3</v>
      </c>
      <c r="R181" s="61">
        <f t="shared" si="26"/>
        <v>-1.3719111664480485E-3</v>
      </c>
      <c r="S181" s="61">
        <f t="shared" si="27"/>
        <v>-1.3584458089282024E-3</v>
      </c>
      <c r="T181" s="26">
        <f t="shared" si="28"/>
        <v>0.11062300650956147</v>
      </c>
      <c r="U181" s="26">
        <f t="shared" si="29"/>
        <v>0.19489145158723359</v>
      </c>
      <c r="V181" s="26">
        <f t="shared" si="30"/>
        <v>-2.5363082572340823E-2</v>
      </c>
      <c r="W181" s="26">
        <f t="shared" si="31"/>
        <v>-8.5015502839763148E-3</v>
      </c>
      <c r="X181" s="26">
        <f t="shared" si="32"/>
        <v>1.5147186568561781E-2</v>
      </c>
    </row>
    <row r="182" spans="1:24" x14ac:dyDescent="0.2">
      <c r="A182" s="5">
        <v>30955</v>
      </c>
      <c r="B182" s="60">
        <v>0</v>
      </c>
      <c r="C182" s="60">
        <v>0</v>
      </c>
      <c r="D182" s="60">
        <v>0</v>
      </c>
      <c r="E182" s="60">
        <v>0</v>
      </c>
      <c r="F182" s="60">
        <v>0</v>
      </c>
      <c r="G182" s="60">
        <v>0</v>
      </c>
      <c r="H182" s="8">
        <f>+'Simulation and  VaR'!H195/'Simulation and  VaR'!H194-1</f>
        <v>7.6137884872824468E-3</v>
      </c>
      <c r="I182" s="8">
        <f>+'Simulation and  VaR'!I195/'Simulation and  VaR'!I194-1</f>
        <v>-4.3529781625595509E-2</v>
      </c>
      <c r="J182" s="8">
        <f>+'Simulation and  VaR'!J195/'Simulation and  VaR'!J194-1</f>
        <v>0</v>
      </c>
      <c r="K182" s="8">
        <f>+'Simulation and  VaR'!K195/'Simulation and  VaR'!K194-1</f>
        <v>-1.5111007787981023E-2</v>
      </c>
      <c r="L182" s="8">
        <f>+'Simulation and  VaR'!L195/'Simulation and  VaR'!L194-1</f>
        <v>2.7574585423767672E-2</v>
      </c>
      <c r="N182" s="61">
        <f t="shared" si="22"/>
        <v>-3.7641664574924899E-3</v>
      </c>
      <c r="O182" s="61">
        <f t="shared" si="23"/>
        <v>-1.8173867191869104E-3</v>
      </c>
      <c r="P182" s="61">
        <f t="shared" si="24"/>
        <v>-1.6136761690843065E-3</v>
      </c>
      <c r="Q182" s="61">
        <f t="shared" si="25"/>
        <v>-1.461040287204046E-3</v>
      </c>
      <c r="R182" s="61">
        <f t="shared" si="26"/>
        <v>-1.3719111664480485E-3</v>
      </c>
      <c r="S182" s="61">
        <f t="shared" si="27"/>
        <v>-1.3584458089282024E-3</v>
      </c>
      <c r="T182" s="26">
        <f t="shared" si="28"/>
        <v>2.2704084422220418E-3</v>
      </c>
      <c r="U182" s="26">
        <f t="shared" si="29"/>
        <v>-5.5931547754632889E-2</v>
      </c>
      <c r="V182" s="26">
        <f t="shared" si="30"/>
        <v>-1.0229205971642284E-2</v>
      </c>
      <c r="W182" s="26">
        <f t="shared" si="31"/>
        <v>-1.354409250610961E-2</v>
      </c>
      <c r="X182" s="26">
        <f t="shared" si="32"/>
        <v>3.1098820537523379E-2</v>
      </c>
    </row>
    <row r="183" spans="1:24" x14ac:dyDescent="0.2">
      <c r="A183" s="5">
        <v>30986</v>
      </c>
      <c r="B183" s="60">
        <v>0</v>
      </c>
      <c r="C183" s="60">
        <v>0</v>
      </c>
      <c r="D183" s="60">
        <v>0</v>
      </c>
      <c r="E183" s="60">
        <v>0</v>
      </c>
      <c r="F183" s="60">
        <v>0</v>
      </c>
      <c r="G183" s="60">
        <v>0</v>
      </c>
      <c r="H183" s="8">
        <f>+'Simulation and  VaR'!H196/'Simulation and  VaR'!H195-1</f>
        <v>0.11035456281657385</v>
      </c>
      <c r="I183" s="8">
        <f>+'Simulation and  VaR'!I196/'Simulation and  VaR'!I195-1</f>
        <v>6.9530479633890474E-2</v>
      </c>
      <c r="J183" s="8">
        <f>+'Simulation and  VaR'!J196/'Simulation and  VaR'!J195-1</f>
        <v>5.8215130023640649E-2</v>
      </c>
      <c r="K183" s="8">
        <f>+'Simulation and  VaR'!K196/'Simulation and  VaR'!K195-1</f>
        <v>-1.0326920807270157E-2</v>
      </c>
      <c r="L183" s="8">
        <f>+'Simulation and  VaR'!L196/'Simulation and  VaR'!L195-1</f>
        <v>3.2797883045730725E-2</v>
      </c>
      <c r="N183" s="61">
        <f t="shared" si="22"/>
        <v>-3.7641664574924899E-3</v>
      </c>
      <c r="O183" s="61">
        <f t="shared" si="23"/>
        <v>-1.8173867191869104E-3</v>
      </c>
      <c r="P183" s="61">
        <f t="shared" si="24"/>
        <v>-1.6136761690843065E-3</v>
      </c>
      <c r="Q183" s="61">
        <f t="shared" si="25"/>
        <v>-1.461040287204046E-3</v>
      </c>
      <c r="R183" s="61">
        <f t="shared" si="26"/>
        <v>-1.3719111664480485E-3</v>
      </c>
      <c r="S183" s="61">
        <f t="shared" si="27"/>
        <v>-1.3584458089282024E-3</v>
      </c>
      <c r="T183" s="26">
        <f t="shared" si="28"/>
        <v>0.10501118277151344</v>
      </c>
      <c r="U183" s="26">
        <f t="shared" si="29"/>
        <v>5.7128713504853094E-2</v>
      </c>
      <c r="V183" s="26">
        <f t="shared" si="30"/>
        <v>4.7985924051998363E-2</v>
      </c>
      <c r="W183" s="26">
        <f t="shared" si="31"/>
        <v>-8.7600055253987431E-3</v>
      </c>
      <c r="X183" s="26">
        <f t="shared" si="32"/>
        <v>3.6322118159486431E-2</v>
      </c>
    </row>
    <row r="184" spans="1:24" x14ac:dyDescent="0.2">
      <c r="A184" s="5">
        <v>31016</v>
      </c>
      <c r="B184" s="60">
        <v>0</v>
      </c>
      <c r="C184" s="60">
        <v>0</v>
      </c>
      <c r="D184" s="60">
        <v>0</v>
      </c>
      <c r="E184" s="60">
        <v>0</v>
      </c>
      <c r="F184" s="60">
        <v>0</v>
      </c>
      <c r="G184" s="60">
        <v>0</v>
      </c>
      <c r="H184" s="8">
        <f>+'Simulation and  VaR'!H197/'Simulation and  VaR'!H196-1</f>
        <v>3.612025127131302E-2</v>
      </c>
      <c r="I184" s="8">
        <f>+'Simulation and  VaR'!I197/'Simulation and  VaR'!I196-1</f>
        <v>3.5460154606274052E-2</v>
      </c>
      <c r="J184" s="8">
        <f>+'Simulation and  VaR'!J197/'Simulation and  VaR'!J196-1</f>
        <v>1.3962580284838655E-3</v>
      </c>
      <c r="K184" s="8">
        <f>+'Simulation and  VaR'!K197/'Simulation and  VaR'!K196-1</f>
        <v>-2.6832031482916907E-2</v>
      </c>
      <c r="L184" s="8">
        <f>+'Simulation and  VaR'!L197/'Simulation and  VaR'!L196-1</f>
        <v>-0.10068203962325439</v>
      </c>
      <c r="N184" s="61">
        <f t="shared" si="22"/>
        <v>-3.7641664574924899E-3</v>
      </c>
      <c r="O184" s="61">
        <f t="shared" si="23"/>
        <v>-1.8173867191869104E-3</v>
      </c>
      <c r="P184" s="61">
        <f t="shared" si="24"/>
        <v>-1.6136761690843065E-3</v>
      </c>
      <c r="Q184" s="61">
        <f t="shared" si="25"/>
        <v>-1.461040287204046E-3</v>
      </c>
      <c r="R184" s="61">
        <f t="shared" si="26"/>
        <v>-1.3719111664480485E-3</v>
      </c>
      <c r="S184" s="61">
        <f t="shared" si="27"/>
        <v>-1.3584458089282024E-3</v>
      </c>
      <c r="T184" s="26">
        <f t="shared" si="28"/>
        <v>3.0776871226252615E-2</v>
      </c>
      <c r="U184" s="26">
        <f t="shared" si="29"/>
        <v>2.3058388477236673E-2</v>
      </c>
      <c r="V184" s="26">
        <f t="shared" si="30"/>
        <v>-8.8329479431584184E-3</v>
      </c>
      <c r="W184" s="26">
        <f t="shared" si="31"/>
        <v>-2.5265116201045493E-2</v>
      </c>
      <c r="X184" s="26">
        <f t="shared" si="32"/>
        <v>-9.7157804509498694E-2</v>
      </c>
    </row>
    <row r="185" spans="1:24" x14ac:dyDescent="0.2">
      <c r="A185" s="5">
        <v>31047</v>
      </c>
      <c r="B185" s="60">
        <v>0</v>
      </c>
      <c r="C185" s="60">
        <v>0</v>
      </c>
      <c r="D185" s="60">
        <v>0</v>
      </c>
      <c r="E185" s="60">
        <v>0</v>
      </c>
      <c r="F185" s="60">
        <v>0</v>
      </c>
      <c r="G185" s="60">
        <v>0</v>
      </c>
      <c r="H185" s="8">
        <f>+'Simulation and  VaR'!H198/'Simulation and  VaR'!H197-1</f>
        <v>1.5156983038614236E-2</v>
      </c>
      <c r="I185" s="8">
        <f>+'Simulation and  VaR'!I198/'Simulation and  VaR'!I197-1</f>
        <v>2.2830528983356579E-2</v>
      </c>
      <c r="J185" s="8">
        <f>+'Simulation and  VaR'!J198/'Simulation and  VaR'!J197-1</f>
        <v>-5.1589514779698864E-2</v>
      </c>
      <c r="K185" s="8">
        <f>+'Simulation and  VaR'!K198/'Simulation and  VaR'!K197-1</f>
        <v>-8.5779057655779312E-3</v>
      </c>
      <c r="L185" s="8">
        <f>+'Simulation and  VaR'!L198/'Simulation and  VaR'!L197-1</f>
        <v>-5.8183861000762449E-2</v>
      </c>
      <c r="N185" s="61">
        <f t="shared" si="22"/>
        <v>-3.7641664574924899E-3</v>
      </c>
      <c r="O185" s="61">
        <f t="shared" si="23"/>
        <v>-1.8173867191869104E-3</v>
      </c>
      <c r="P185" s="61">
        <f t="shared" si="24"/>
        <v>-1.6136761690843065E-3</v>
      </c>
      <c r="Q185" s="61">
        <f t="shared" si="25"/>
        <v>-1.461040287204046E-3</v>
      </c>
      <c r="R185" s="61">
        <f t="shared" si="26"/>
        <v>-1.3719111664480485E-3</v>
      </c>
      <c r="S185" s="61">
        <f t="shared" si="27"/>
        <v>-1.3584458089282024E-3</v>
      </c>
      <c r="T185" s="26">
        <f t="shared" si="28"/>
        <v>9.8136029935538306E-3</v>
      </c>
      <c r="U185" s="26">
        <f t="shared" si="29"/>
        <v>1.04287628543192E-2</v>
      </c>
      <c r="V185" s="26">
        <f t="shared" si="30"/>
        <v>-6.181872075134115E-2</v>
      </c>
      <c r="W185" s="26">
        <f t="shared" si="31"/>
        <v>-7.0109904837065166E-3</v>
      </c>
      <c r="X185" s="26">
        <f t="shared" si="32"/>
        <v>-5.4659625887006742E-2</v>
      </c>
    </row>
    <row r="186" spans="1:24" x14ac:dyDescent="0.2">
      <c r="A186" s="5">
        <v>31078</v>
      </c>
      <c r="B186" s="60">
        <v>0</v>
      </c>
      <c r="C186" s="60">
        <v>0</v>
      </c>
      <c r="D186" s="60">
        <v>0</v>
      </c>
      <c r="E186" s="60">
        <v>0</v>
      </c>
      <c r="F186" s="60">
        <v>0</v>
      </c>
      <c r="G186" s="60">
        <v>0</v>
      </c>
      <c r="H186" s="8">
        <f>+'Simulation and  VaR'!H199/'Simulation and  VaR'!H198-1</f>
        <v>3.3131887664415327E-2</v>
      </c>
      <c r="I186" s="8">
        <f>+'Simulation and  VaR'!I199/'Simulation and  VaR'!I198-1</f>
        <v>0.11606883774915744</v>
      </c>
      <c r="J186" s="8">
        <f>+'Simulation and  VaR'!J199/'Simulation and  VaR'!J198-1</f>
        <v>-7.938841517200812E-2</v>
      </c>
      <c r="K186" s="8">
        <f>+'Simulation and  VaR'!K199/'Simulation and  VaR'!K198-1</f>
        <v>-6.0441258265867437E-2</v>
      </c>
      <c r="L186" s="8">
        <f>+'Simulation and  VaR'!L199/'Simulation and  VaR'!L198-1</f>
        <v>2.1941970942865652E-2</v>
      </c>
      <c r="N186" s="61">
        <f t="shared" si="22"/>
        <v>-3.7641664574924899E-3</v>
      </c>
      <c r="O186" s="61">
        <f t="shared" si="23"/>
        <v>-1.8173867191869104E-3</v>
      </c>
      <c r="P186" s="61">
        <f t="shared" si="24"/>
        <v>-1.6136761690843065E-3</v>
      </c>
      <c r="Q186" s="61">
        <f t="shared" si="25"/>
        <v>-1.461040287204046E-3</v>
      </c>
      <c r="R186" s="61">
        <f t="shared" si="26"/>
        <v>-1.3719111664480485E-3</v>
      </c>
      <c r="S186" s="61">
        <f t="shared" si="27"/>
        <v>-1.3584458089282024E-3</v>
      </c>
      <c r="T186" s="26">
        <f t="shared" si="28"/>
        <v>2.7788507619354922E-2</v>
      </c>
      <c r="U186" s="26">
        <f t="shared" si="29"/>
        <v>0.10366707162012007</v>
      </c>
      <c r="V186" s="26">
        <f t="shared" si="30"/>
        <v>-8.9617621143650406E-2</v>
      </c>
      <c r="W186" s="26">
        <f t="shared" si="31"/>
        <v>-5.887434298399602E-2</v>
      </c>
      <c r="X186" s="26">
        <f t="shared" si="32"/>
        <v>2.5466206056621359E-2</v>
      </c>
    </row>
    <row r="187" spans="1:24" x14ac:dyDescent="0.2">
      <c r="A187" s="5">
        <v>31106</v>
      </c>
      <c r="B187" s="60">
        <v>0</v>
      </c>
      <c r="C187" s="60">
        <v>0</v>
      </c>
      <c r="D187" s="60">
        <v>0</v>
      </c>
      <c r="E187" s="60">
        <v>0</v>
      </c>
      <c r="F187" s="60">
        <v>0</v>
      </c>
      <c r="G187" s="60">
        <v>0</v>
      </c>
      <c r="H187" s="8">
        <f>+'Simulation and  VaR'!H200/'Simulation and  VaR'!H199-1</f>
        <v>1.899387516344353E-2</v>
      </c>
      <c r="I187" s="8">
        <f>+'Simulation and  VaR'!I200/'Simulation and  VaR'!I199-1</f>
        <v>-0.17399652006959865</v>
      </c>
      <c r="J187" s="8">
        <f>+'Simulation and  VaR'!J200/'Simulation and  VaR'!J199-1</f>
        <v>-5.7489619929734892E-2</v>
      </c>
      <c r="K187" s="8">
        <f>+'Simulation and  VaR'!K200/'Simulation and  VaR'!K199-1</f>
        <v>-5.7225547589292436E-3</v>
      </c>
      <c r="L187" s="8">
        <f>+'Simulation and  VaR'!L200/'Simulation and  VaR'!L199-1</f>
        <v>-8.3381972817476724E-3</v>
      </c>
      <c r="N187" s="61">
        <f t="shared" si="22"/>
        <v>-3.7641664574924899E-3</v>
      </c>
      <c r="O187" s="61">
        <f t="shared" si="23"/>
        <v>-1.8173867191869104E-3</v>
      </c>
      <c r="P187" s="61">
        <f t="shared" si="24"/>
        <v>-1.6136761690843065E-3</v>
      </c>
      <c r="Q187" s="61">
        <f t="shared" si="25"/>
        <v>-1.461040287204046E-3</v>
      </c>
      <c r="R187" s="61">
        <f t="shared" si="26"/>
        <v>-1.3719111664480485E-3</v>
      </c>
      <c r="S187" s="61">
        <f t="shared" si="27"/>
        <v>-1.3584458089282024E-3</v>
      </c>
      <c r="T187" s="26">
        <f t="shared" si="28"/>
        <v>1.3650495118383125E-2</v>
      </c>
      <c r="U187" s="26">
        <f t="shared" si="29"/>
        <v>-0.18639828619863602</v>
      </c>
      <c r="V187" s="26">
        <f t="shared" si="30"/>
        <v>-6.7718825901377178E-2</v>
      </c>
      <c r="W187" s="26">
        <f t="shared" si="31"/>
        <v>-4.155639477057829E-3</v>
      </c>
      <c r="X187" s="26">
        <f t="shared" si="32"/>
        <v>-4.8139621679919656E-3</v>
      </c>
    </row>
    <row r="188" spans="1:24" x14ac:dyDescent="0.2">
      <c r="A188" s="5">
        <v>31137</v>
      </c>
      <c r="B188" s="60">
        <v>0</v>
      </c>
      <c r="C188" s="60">
        <v>0</v>
      </c>
      <c r="D188" s="60">
        <v>0</v>
      </c>
      <c r="E188" s="60">
        <v>0</v>
      </c>
      <c r="F188" s="60">
        <v>0</v>
      </c>
      <c r="G188" s="60">
        <v>0</v>
      </c>
      <c r="H188" s="8">
        <f>+'Simulation and  VaR'!H201/'Simulation and  VaR'!H200-1</f>
        <v>3.3092456270682913E-2</v>
      </c>
      <c r="I188" s="8">
        <f>+'Simulation and  VaR'!I201/'Simulation and  VaR'!I200-1</f>
        <v>1.2106244400861943E-2</v>
      </c>
      <c r="J188" s="8">
        <f>+'Simulation and  VaR'!J201/'Simulation and  VaR'!J200-1</f>
        <v>-4.066418163334462E-2</v>
      </c>
      <c r="K188" s="8">
        <f>+'Simulation and  VaR'!K201/'Simulation and  VaR'!K200-1</f>
        <v>-1.9184969568668997E-2</v>
      </c>
      <c r="L188" s="8">
        <f>+'Simulation and  VaR'!L201/'Simulation and  VaR'!L200-1</f>
        <v>4.8347767594383306E-3</v>
      </c>
      <c r="N188" s="61">
        <f t="shared" si="22"/>
        <v>-3.7641664574924899E-3</v>
      </c>
      <c r="O188" s="61">
        <f t="shared" si="23"/>
        <v>-1.8173867191869104E-3</v>
      </c>
      <c r="P188" s="61">
        <f t="shared" si="24"/>
        <v>-1.6136761690843065E-3</v>
      </c>
      <c r="Q188" s="61">
        <f t="shared" si="25"/>
        <v>-1.461040287204046E-3</v>
      </c>
      <c r="R188" s="61">
        <f t="shared" si="26"/>
        <v>-1.3719111664480485E-3</v>
      </c>
      <c r="S188" s="61">
        <f t="shared" si="27"/>
        <v>-1.3584458089282024E-3</v>
      </c>
      <c r="T188" s="26">
        <f t="shared" si="28"/>
        <v>2.7749076225622508E-2</v>
      </c>
      <c r="U188" s="26">
        <f t="shared" si="29"/>
        <v>-2.9552172817543659E-4</v>
      </c>
      <c r="V188" s="26">
        <f t="shared" si="30"/>
        <v>-5.0893387604986906E-2</v>
      </c>
      <c r="W188" s="26">
        <f t="shared" si="31"/>
        <v>-1.7618054286797583E-2</v>
      </c>
      <c r="X188" s="26">
        <f t="shared" si="32"/>
        <v>8.3590118731940374E-3</v>
      </c>
    </row>
    <row r="189" spans="1:24" x14ac:dyDescent="0.2">
      <c r="A189" s="5">
        <v>31167</v>
      </c>
      <c r="B189" s="60">
        <v>0</v>
      </c>
      <c r="C189" s="60">
        <v>0</v>
      </c>
      <c r="D189" s="60">
        <v>0</v>
      </c>
      <c r="E189" s="60">
        <v>0</v>
      </c>
      <c r="F189" s="60">
        <v>0</v>
      </c>
      <c r="G189" s="60">
        <v>0</v>
      </c>
      <c r="H189" s="8">
        <f>+'Simulation and  VaR'!H202/'Simulation and  VaR'!H201-1</f>
        <v>7.4916650323592737E-2</v>
      </c>
      <c r="I189" s="8">
        <f>+'Simulation and  VaR'!I202/'Simulation and  VaR'!I201-1</f>
        <v>2.6315159924403808E-2</v>
      </c>
      <c r="J189" s="8">
        <f>+'Simulation and  VaR'!J202/'Simulation and  VaR'!J201-1</f>
        <v>3.3557046979865834E-2</v>
      </c>
      <c r="K189" s="8">
        <f>+'Simulation and  VaR'!K202/'Simulation and  VaR'!K201-1</f>
        <v>5.0451908808849311E-2</v>
      </c>
      <c r="L189" s="8">
        <f>+'Simulation and  VaR'!L202/'Simulation and  VaR'!L201-1</f>
        <v>-2.9287477511400484E-3</v>
      </c>
      <c r="N189" s="61">
        <f t="shared" si="22"/>
        <v>-3.7641664574924899E-3</v>
      </c>
      <c r="O189" s="61">
        <f t="shared" si="23"/>
        <v>-1.8173867191869104E-3</v>
      </c>
      <c r="P189" s="61">
        <f t="shared" si="24"/>
        <v>-1.6136761690843065E-3</v>
      </c>
      <c r="Q189" s="61">
        <f t="shared" si="25"/>
        <v>-1.461040287204046E-3</v>
      </c>
      <c r="R189" s="61">
        <f t="shared" si="26"/>
        <v>-1.3719111664480485E-3</v>
      </c>
      <c r="S189" s="61">
        <f t="shared" si="27"/>
        <v>-1.3584458089282024E-3</v>
      </c>
      <c r="T189" s="26">
        <f t="shared" si="28"/>
        <v>6.9573270278532329E-2</v>
      </c>
      <c r="U189" s="26">
        <f t="shared" si="29"/>
        <v>1.3913393795366429E-2</v>
      </c>
      <c r="V189" s="26">
        <f t="shared" si="30"/>
        <v>2.3327841008223549E-2</v>
      </c>
      <c r="W189" s="26">
        <f t="shared" si="31"/>
        <v>5.2018824090720728E-2</v>
      </c>
      <c r="X189" s="26">
        <f t="shared" si="32"/>
        <v>5.95487362615658E-4</v>
      </c>
    </row>
    <row r="190" spans="1:24" x14ac:dyDescent="0.2">
      <c r="A190" s="5">
        <v>31198</v>
      </c>
      <c r="B190" s="60">
        <v>0</v>
      </c>
      <c r="C190" s="60">
        <v>0</v>
      </c>
      <c r="D190" s="60">
        <v>0</v>
      </c>
      <c r="E190" s="60">
        <v>0</v>
      </c>
      <c r="F190" s="60">
        <v>0</v>
      </c>
      <c r="G190" s="60">
        <v>0</v>
      </c>
      <c r="H190" s="8">
        <f>+'Simulation and  VaR'!H203/'Simulation and  VaR'!H202-1</f>
        <v>-1.2345679012345734E-2</v>
      </c>
      <c r="I190" s="8">
        <f>+'Simulation and  VaR'!I203/'Simulation and  VaR'!I202-1</f>
        <v>1.748210997412647E-2</v>
      </c>
      <c r="J190" s="8">
        <f>+'Simulation and  VaR'!J203/'Simulation and  VaR'!J202-1</f>
        <v>5.9808612440191311E-2</v>
      </c>
      <c r="K190" s="8">
        <f>+'Simulation and  VaR'!K203/'Simulation and  VaR'!K202-1</f>
        <v>2.7738538589957784E-2</v>
      </c>
      <c r="L190" s="8">
        <f>+'Simulation and  VaR'!L203/'Simulation and  VaR'!L202-1</f>
        <v>2.3079182577314672E-3</v>
      </c>
      <c r="N190" s="61">
        <f t="shared" si="22"/>
        <v>-3.7641664574924899E-3</v>
      </c>
      <c r="O190" s="61">
        <f t="shared" si="23"/>
        <v>-1.8173867191869104E-3</v>
      </c>
      <c r="P190" s="61">
        <f t="shared" si="24"/>
        <v>-1.6136761690843065E-3</v>
      </c>
      <c r="Q190" s="61">
        <f t="shared" si="25"/>
        <v>-1.461040287204046E-3</v>
      </c>
      <c r="R190" s="61">
        <f t="shared" si="26"/>
        <v>-1.3719111664480485E-3</v>
      </c>
      <c r="S190" s="61">
        <f t="shared" si="27"/>
        <v>-1.3584458089282024E-3</v>
      </c>
      <c r="T190" s="26">
        <f t="shared" si="28"/>
        <v>-1.7689059057406139E-2</v>
      </c>
      <c r="U190" s="26">
        <f t="shared" si="29"/>
        <v>5.08034384508909E-3</v>
      </c>
      <c r="V190" s="26">
        <f t="shared" si="30"/>
        <v>4.9579406468549025E-2</v>
      </c>
      <c r="W190" s="26">
        <f t="shared" si="31"/>
        <v>2.9305453871829198E-2</v>
      </c>
      <c r="X190" s="26">
        <f t="shared" si="32"/>
        <v>5.832153371487174E-3</v>
      </c>
    </row>
    <row r="191" spans="1:24" x14ac:dyDescent="0.2">
      <c r="A191" s="5">
        <v>31228</v>
      </c>
      <c r="B191" s="60">
        <v>0</v>
      </c>
      <c r="C191" s="60">
        <v>0</v>
      </c>
      <c r="D191" s="60">
        <v>0</v>
      </c>
      <c r="E191" s="60">
        <v>0</v>
      </c>
      <c r="F191" s="60">
        <v>0</v>
      </c>
      <c r="G191" s="60">
        <v>0</v>
      </c>
      <c r="H191" s="8">
        <f>+'Simulation and  VaR'!H204/'Simulation and  VaR'!H203-1</f>
        <v>3.5221674876847464E-2</v>
      </c>
      <c r="I191" s="8">
        <f>+'Simulation and  VaR'!I204/'Simulation and  VaR'!I203-1</f>
        <v>-4.6963414354768473E-2</v>
      </c>
      <c r="J191" s="8">
        <f>+'Simulation and  VaR'!J204/'Simulation and  VaR'!J203-1</f>
        <v>-2.4185746533376351E-2</v>
      </c>
      <c r="K191" s="8">
        <f>+'Simulation and  VaR'!K204/'Simulation and  VaR'!K203-1</f>
        <v>-4.2171685617893306E-2</v>
      </c>
      <c r="L191" s="8">
        <f>+'Simulation and  VaR'!L204/'Simulation and  VaR'!L203-1</f>
        <v>1.8002177007452325E-3</v>
      </c>
      <c r="N191" s="61">
        <f t="shared" si="22"/>
        <v>-3.7641664574924899E-3</v>
      </c>
      <c r="O191" s="61">
        <f t="shared" si="23"/>
        <v>-1.8173867191869104E-3</v>
      </c>
      <c r="P191" s="61">
        <f t="shared" si="24"/>
        <v>-1.6136761690843065E-3</v>
      </c>
      <c r="Q191" s="61">
        <f t="shared" si="25"/>
        <v>-1.461040287204046E-3</v>
      </c>
      <c r="R191" s="61">
        <f t="shared" si="26"/>
        <v>-1.3719111664480485E-3</v>
      </c>
      <c r="S191" s="61">
        <f t="shared" si="27"/>
        <v>-1.3584458089282024E-3</v>
      </c>
      <c r="T191" s="26">
        <f t="shared" si="28"/>
        <v>2.9878294831787059E-2</v>
      </c>
      <c r="U191" s="26">
        <f t="shared" si="29"/>
        <v>-5.9365180483805853E-2</v>
      </c>
      <c r="V191" s="26">
        <f t="shared" si="30"/>
        <v>-3.4414952505018637E-2</v>
      </c>
      <c r="W191" s="26">
        <f t="shared" si="31"/>
        <v>-4.0604770336021889E-2</v>
      </c>
      <c r="X191" s="26">
        <f t="shared" si="32"/>
        <v>5.3244528145009393E-3</v>
      </c>
    </row>
    <row r="192" spans="1:24" x14ac:dyDescent="0.2">
      <c r="A192" s="5">
        <v>31259</v>
      </c>
      <c r="B192" s="60">
        <v>0</v>
      </c>
      <c r="C192" s="60">
        <v>0</v>
      </c>
      <c r="D192" s="60">
        <v>0</v>
      </c>
      <c r="E192" s="60">
        <v>0</v>
      </c>
      <c r="F192" s="60">
        <v>0</v>
      </c>
      <c r="G192" s="60">
        <v>0</v>
      </c>
      <c r="H192" s="8">
        <f>+'Simulation and  VaR'!H205/'Simulation and  VaR'!H204-1</f>
        <v>-3.3012134189864484E-2</v>
      </c>
      <c r="I192" s="8">
        <f>+'Simulation and  VaR'!I205/'Simulation and  VaR'!I204-1</f>
        <v>1.3533328525756616E-2</v>
      </c>
      <c r="J192" s="8">
        <f>+'Simulation and  VaR'!J205/'Simulation and  VaR'!J204-1</f>
        <v>4.4613350958360831E-2</v>
      </c>
      <c r="K192" s="8">
        <f>+'Simulation and  VaR'!K205/'Simulation and  VaR'!K204-1</f>
        <v>-8.479551236057703E-3</v>
      </c>
      <c r="L192" s="8">
        <f>+'Simulation and  VaR'!L205/'Simulation and  VaR'!L204-1</f>
        <v>1.0322203184420564E-2</v>
      </c>
      <c r="N192" s="61">
        <f t="shared" si="22"/>
        <v>-3.7641664574924899E-3</v>
      </c>
      <c r="O192" s="61">
        <f t="shared" si="23"/>
        <v>-1.8173867191869104E-3</v>
      </c>
      <c r="P192" s="61">
        <f t="shared" si="24"/>
        <v>-1.6136761690843065E-3</v>
      </c>
      <c r="Q192" s="61">
        <f t="shared" si="25"/>
        <v>-1.461040287204046E-3</v>
      </c>
      <c r="R192" s="61">
        <f t="shared" si="26"/>
        <v>-1.3719111664480485E-3</v>
      </c>
      <c r="S192" s="61">
        <f t="shared" si="27"/>
        <v>-1.3584458089282024E-3</v>
      </c>
      <c r="T192" s="26">
        <f t="shared" si="28"/>
        <v>-3.8355514234924892E-2</v>
      </c>
      <c r="U192" s="26">
        <f t="shared" si="29"/>
        <v>1.1315623967192365E-3</v>
      </c>
      <c r="V192" s="26">
        <f t="shared" si="30"/>
        <v>3.4384144986718546E-2</v>
      </c>
      <c r="W192" s="26">
        <f t="shared" si="31"/>
        <v>-6.9126359541862884E-3</v>
      </c>
      <c r="X192" s="26">
        <f t="shared" si="32"/>
        <v>1.3846438298176271E-2</v>
      </c>
    </row>
    <row r="193" spans="1:24" x14ac:dyDescent="0.2">
      <c r="A193" s="5">
        <v>31290</v>
      </c>
      <c r="B193" s="60">
        <v>0</v>
      </c>
      <c r="C193" s="60">
        <v>0</v>
      </c>
      <c r="D193" s="60">
        <v>0</v>
      </c>
      <c r="E193" s="60">
        <v>0</v>
      </c>
      <c r="F193" s="60">
        <v>0</v>
      </c>
      <c r="G193" s="60">
        <v>0</v>
      </c>
      <c r="H193" s="8">
        <f>+'Simulation and  VaR'!H206/'Simulation and  VaR'!H205-1</f>
        <v>9.1037706833978493E-3</v>
      </c>
      <c r="I193" s="8">
        <f>+'Simulation and  VaR'!I206/'Simulation and  VaR'!I205-1</f>
        <v>-1.6601840432596493E-2</v>
      </c>
      <c r="J193" s="8">
        <f>+'Simulation and  VaR'!J206/'Simulation and  VaR'!J205-1</f>
        <v>3.1635558367604233E-3</v>
      </c>
      <c r="K193" s="8">
        <f>+'Simulation and  VaR'!K206/'Simulation and  VaR'!K205-1</f>
        <v>-1.7104137885665338E-2</v>
      </c>
      <c r="L193" s="8">
        <f>+'Simulation and  VaR'!L206/'Simulation and  VaR'!L205-1</f>
        <v>1.9440767703507555E-2</v>
      </c>
      <c r="N193" s="61">
        <f t="shared" si="22"/>
        <v>-3.7641664574924899E-3</v>
      </c>
      <c r="O193" s="61">
        <f t="shared" si="23"/>
        <v>-1.8173867191869104E-3</v>
      </c>
      <c r="P193" s="61">
        <f t="shared" si="24"/>
        <v>-1.6136761690843065E-3</v>
      </c>
      <c r="Q193" s="61">
        <f t="shared" si="25"/>
        <v>-1.461040287204046E-3</v>
      </c>
      <c r="R193" s="61">
        <f t="shared" si="26"/>
        <v>-1.3719111664480485E-3</v>
      </c>
      <c r="S193" s="61">
        <f t="shared" si="27"/>
        <v>-1.3584458089282024E-3</v>
      </c>
      <c r="T193" s="26">
        <f t="shared" si="28"/>
        <v>3.7603906383374443E-3</v>
      </c>
      <c r="U193" s="26">
        <f t="shared" si="29"/>
        <v>-2.9003606561633873E-2</v>
      </c>
      <c r="V193" s="26">
        <f t="shared" si="30"/>
        <v>-7.0656501348818606E-3</v>
      </c>
      <c r="W193" s="26">
        <f t="shared" si="31"/>
        <v>-1.5537222603793924E-2</v>
      </c>
      <c r="X193" s="26">
        <f t="shared" si="32"/>
        <v>2.2965002817263262E-2</v>
      </c>
    </row>
    <row r="194" spans="1:24" x14ac:dyDescent="0.2">
      <c r="A194" s="5">
        <v>31320</v>
      </c>
      <c r="B194" s="60">
        <v>0</v>
      </c>
      <c r="C194" s="60">
        <v>0</v>
      </c>
      <c r="D194" s="60">
        <v>0</v>
      </c>
      <c r="E194" s="60">
        <v>0</v>
      </c>
      <c r="F194" s="60">
        <v>0</v>
      </c>
      <c r="G194" s="60">
        <v>0</v>
      </c>
      <c r="H194" s="8">
        <f>+'Simulation and  VaR'!H207/'Simulation and  VaR'!H206-1</f>
        <v>1.2374276135324713E-2</v>
      </c>
      <c r="I194" s="8">
        <f>+'Simulation and  VaR'!I207/'Simulation and  VaR'!I206-1</f>
        <v>-1.8690912598881004E-2</v>
      </c>
      <c r="J194" s="8">
        <f>+'Simulation and  VaR'!J207/'Simulation and  VaR'!J206-1</f>
        <v>9.4607379375590828E-3</v>
      </c>
      <c r="K194" s="8">
        <f>+'Simulation and  VaR'!K207/'Simulation and  VaR'!K206-1</f>
        <v>2.4764072016598693E-3</v>
      </c>
      <c r="L194" s="8">
        <f>+'Simulation and  VaR'!L207/'Simulation and  VaR'!L206-1</f>
        <v>-4.3820498255294882E-2</v>
      </c>
      <c r="N194" s="61">
        <f t="shared" si="22"/>
        <v>-3.7641664574924899E-3</v>
      </c>
      <c r="O194" s="61">
        <f t="shared" si="23"/>
        <v>-1.8173867191869104E-3</v>
      </c>
      <c r="P194" s="61">
        <f t="shared" si="24"/>
        <v>-1.6136761690843065E-3</v>
      </c>
      <c r="Q194" s="61">
        <f t="shared" si="25"/>
        <v>-1.461040287204046E-3</v>
      </c>
      <c r="R194" s="61">
        <f t="shared" si="26"/>
        <v>-1.3719111664480485E-3</v>
      </c>
      <c r="S194" s="61">
        <f t="shared" si="27"/>
        <v>-1.3584458089282024E-3</v>
      </c>
      <c r="T194" s="26">
        <f t="shared" si="28"/>
        <v>7.0308960902643082E-3</v>
      </c>
      <c r="U194" s="26">
        <f t="shared" si="29"/>
        <v>-3.1092678727918384E-2</v>
      </c>
      <c r="V194" s="26">
        <f t="shared" si="30"/>
        <v>-7.6846803408320112E-4</v>
      </c>
      <c r="W194" s="26">
        <f t="shared" si="31"/>
        <v>4.0433224835312838E-3</v>
      </c>
      <c r="X194" s="26">
        <f t="shared" si="32"/>
        <v>-4.0296263141539175E-2</v>
      </c>
    </row>
    <row r="195" spans="1:24" x14ac:dyDescent="0.2">
      <c r="A195" s="5">
        <v>31351</v>
      </c>
      <c r="B195" s="60">
        <v>0</v>
      </c>
      <c r="C195" s="60">
        <v>0</v>
      </c>
      <c r="D195" s="60">
        <v>0</v>
      </c>
      <c r="E195" s="60">
        <v>0</v>
      </c>
      <c r="F195" s="60">
        <v>0</v>
      </c>
      <c r="G195" s="60">
        <v>0</v>
      </c>
      <c r="H195" s="8">
        <f>+'Simulation and  VaR'!H208/'Simulation and  VaR'!H207-1</f>
        <v>-1.5173410404624166E-2</v>
      </c>
      <c r="I195" s="8">
        <f>+'Simulation and  VaR'!I208/'Simulation and  VaR'!I207-1</f>
        <v>-5.8984000589839991E-2</v>
      </c>
      <c r="J195" s="8">
        <f>+'Simulation and  VaR'!J208/'Simulation and  VaR'!J207-1</f>
        <v>-5.6232427366447846E-2</v>
      </c>
      <c r="K195" s="8">
        <f>+'Simulation and  VaR'!K208/'Simulation and  VaR'!K207-1</f>
        <v>-1.6691147015622798E-3</v>
      </c>
      <c r="L195" s="8">
        <f>+'Simulation and  VaR'!L208/'Simulation and  VaR'!L207-1</f>
        <v>-6.7894424170414913E-3</v>
      </c>
      <c r="N195" s="61">
        <f t="shared" si="22"/>
        <v>-3.7641664574924899E-3</v>
      </c>
      <c r="O195" s="61">
        <f t="shared" si="23"/>
        <v>-1.8173867191869104E-3</v>
      </c>
      <c r="P195" s="61">
        <f t="shared" si="24"/>
        <v>-1.6136761690843065E-3</v>
      </c>
      <c r="Q195" s="61">
        <f t="shared" si="25"/>
        <v>-1.461040287204046E-3</v>
      </c>
      <c r="R195" s="61">
        <f t="shared" si="26"/>
        <v>-1.3719111664480485E-3</v>
      </c>
      <c r="S195" s="61">
        <f t="shared" si="27"/>
        <v>-1.3584458089282024E-3</v>
      </c>
      <c r="T195" s="26">
        <f t="shared" si="28"/>
        <v>-2.0516790449684571E-2</v>
      </c>
      <c r="U195" s="26">
        <f t="shared" si="29"/>
        <v>-7.1385766718877364E-2</v>
      </c>
      <c r="V195" s="26">
        <f t="shared" si="30"/>
        <v>-6.6461633338090131E-2</v>
      </c>
      <c r="W195" s="26">
        <f t="shared" si="31"/>
        <v>-1.0219941969086526E-4</v>
      </c>
      <c r="X195" s="26">
        <f t="shared" si="32"/>
        <v>-3.2652073032857849E-3</v>
      </c>
    </row>
    <row r="196" spans="1:24" x14ac:dyDescent="0.2">
      <c r="A196" s="5">
        <v>31381</v>
      </c>
      <c r="B196" s="60">
        <v>0</v>
      </c>
      <c r="C196" s="60">
        <v>0</v>
      </c>
      <c r="D196" s="60">
        <v>0</v>
      </c>
      <c r="E196" s="60">
        <v>0</v>
      </c>
      <c r="F196" s="60">
        <v>0</v>
      </c>
      <c r="G196" s="60">
        <v>0</v>
      </c>
      <c r="H196" s="8">
        <f>+'Simulation and  VaR'!H209/'Simulation and  VaR'!H208-1</f>
        <v>1.7424798239178196E-2</v>
      </c>
      <c r="I196" s="8">
        <f>+'Simulation and  VaR'!I209/'Simulation and  VaR'!I208-1</f>
        <v>5.3853587192143948E-2</v>
      </c>
      <c r="J196" s="8">
        <f>+'Simulation and  VaR'!J209/'Simulation and  VaR'!J208-1</f>
        <v>1.6550810989739428E-3</v>
      </c>
      <c r="K196" s="8">
        <f>+'Simulation and  VaR'!K209/'Simulation and  VaR'!K208-1</f>
        <v>-2.1534140306293081E-2</v>
      </c>
      <c r="L196" s="8">
        <f>+'Simulation and  VaR'!L209/'Simulation and  VaR'!L208-1</f>
        <v>-6.622233615312334E-3</v>
      </c>
      <c r="N196" s="61">
        <f t="shared" si="22"/>
        <v>-3.7641664574924899E-3</v>
      </c>
      <c r="O196" s="61">
        <f t="shared" si="23"/>
        <v>-1.8173867191869104E-3</v>
      </c>
      <c r="P196" s="61">
        <f t="shared" si="24"/>
        <v>-1.6136761690843065E-3</v>
      </c>
      <c r="Q196" s="61">
        <f t="shared" si="25"/>
        <v>-1.461040287204046E-3</v>
      </c>
      <c r="R196" s="61">
        <f t="shared" si="26"/>
        <v>-1.3719111664480485E-3</v>
      </c>
      <c r="S196" s="61">
        <f t="shared" si="27"/>
        <v>-1.3584458089282024E-3</v>
      </c>
      <c r="T196" s="26">
        <f t="shared" si="28"/>
        <v>1.2081418194117791E-2</v>
      </c>
      <c r="U196" s="26">
        <f t="shared" si="29"/>
        <v>4.1451821063106568E-2</v>
      </c>
      <c r="V196" s="26">
        <f t="shared" si="30"/>
        <v>-8.574124872668341E-3</v>
      </c>
      <c r="W196" s="26">
        <f t="shared" si="31"/>
        <v>-1.9967225024421668E-2</v>
      </c>
      <c r="X196" s="26">
        <f t="shared" si="32"/>
        <v>-3.0979985015566276E-3</v>
      </c>
    </row>
    <row r="197" spans="1:24" x14ac:dyDescent="0.2">
      <c r="A197" s="5">
        <v>31412</v>
      </c>
      <c r="B197" s="60">
        <v>0</v>
      </c>
      <c r="C197" s="60">
        <v>0</v>
      </c>
      <c r="D197" s="60">
        <v>0</v>
      </c>
      <c r="E197" s="60">
        <v>0</v>
      </c>
      <c r="F197" s="60">
        <v>0</v>
      </c>
      <c r="G197" s="60">
        <v>0</v>
      </c>
      <c r="H197" s="8">
        <f>+'Simulation and  VaR'!H210/'Simulation and  VaR'!H209-1</f>
        <v>-8.8336037497745989E-3</v>
      </c>
      <c r="I197" s="8">
        <f>+'Simulation and  VaR'!I210/'Simulation and  VaR'!I209-1</f>
        <v>-5.3282446531684458E-2</v>
      </c>
      <c r="J197" s="8">
        <f>+'Simulation and  VaR'!J210/'Simulation and  VaR'!J209-1</f>
        <v>-3.3046926635822871E-2</v>
      </c>
      <c r="K197" s="8">
        <f>+'Simulation and  VaR'!K210/'Simulation and  VaR'!K209-1</f>
        <v>-7.8600232383295721E-3</v>
      </c>
      <c r="L197" s="8">
        <f>+'Simulation and  VaR'!L210/'Simulation and  VaR'!L209-1</f>
        <v>-3.4407122274311419E-3</v>
      </c>
      <c r="N197" s="61">
        <f t="shared" si="22"/>
        <v>-3.7641664574924899E-3</v>
      </c>
      <c r="O197" s="61">
        <f t="shared" si="23"/>
        <v>-1.8173867191869104E-3</v>
      </c>
      <c r="P197" s="61">
        <f t="shared" si="24"/>
        <v>-1.6136761690843065E-3</v>
      </c>
      <c r="Q197" s="61">
        <f t="shared" si="25"/>
        <v>-1.461040287204046E-3</v>
      </c>
      <c r="R197" s="61">
        <f t="shared" si="26"/>
        <v>-1.3719111664480485E-3</v>
      </c>
      <c r="S197" s="61">
        <f t="shared" si="27"/>
        <v>-1.3584458089282024E-3</v>
      </c>
      <c r="T197" s="26">
        <f t="shared" si="28"/>
        <v>-1.4176983794835004E-2</v>
      </c>
      <c r="U197" s="26">
        <f t="shared" si="29"/>
        <v>-6.568421266072183E-2</v>
      </c>
      <c r="V197" s="26">
        <f t="shared" si="30"/>
        <v>-4.3276132607465156E-2</v>
      </c>
      <c r="W197" s="26">
        <f t="shared" si="31"/>
        <v>-6.2931079564581575E-3</v>
      </c>
      <c r="X197" s="26">
        <f t="shared" si="32"/>
        <v>8.352288632456446E-5</v>
      </c>
    </row>
    <row r="198" spans="1:24" x14ac:dyDescent="0.2">
      <c r="A198" s="5">
        <v>31443</v>
      </c>
      <c r="B198" s="60">
        <v>0</v>
      </c>
      <c r="C198" s="60">
        <v>0</v>
      </c>
      <c r="D198" s="60">
        <v>0</v>
      </c>
      <c r="E198" s="60">
        <v>0</v>
      </c>
      <c r="F198" s="60">
        <v>0</v>
      </c>
      <c r="G198" s="60">
        <v>0</v>
      </c>
      <c r="H198" s="8">
        <f>+'Simulation and  VaR'!H211/'Simulation and  VaR'!H210-1</f>
        <v>-9.2154722929550514E-3</v>
      </c>
      <c r="I198" s="8">
        <f>+'Simulation and  VaR'!I211/'Simulation and  VaR'!I210-1</f>
        <v>-2.3219287453208004E-2</v>
      </c>
      <c r="J198" s="8">
        <f>+'Simulation and  VaR'!J211/'Simulation and  VaR'!J210-1</f>
        <v>-1.0252904989747069E-2</v>
      </c>
      <c r="K198" s="8">
        <f>+'Simulation and  VaR'!K211/'Simulation and  VaR'!K210-1</f>
        <v>-3.4651419123725602E-2</v>
      </c>
      <c r="L198" s="8">
        <f>+'Simulation and  VaR'!L211/'Simulation and  VaR'!L210-1</f>
        <v>1.2817746320832102E-2</v>
      </c>
      <c r="N198" s="61">
        <f t="shared" ref="N198:N254" si="33">B198-$B$256</f>
        <v>-3.7641664574924899E-3</v>
      </c>
      <c r="O198" s="61">
        <f t="shared" ref="O198:O254" si="34">C198-$C$256</f>
        <v>-1.8173867191869104E-3</v>
      </c>
      <c r="P198" s="61">
        <f t="shared" ref="P198:P254" si="35">D198-$D$256</f>
        <v>-1.6136761690843065E-3</v>
      </c>
      <c r="Q198" s="61">
        <f t="shared" ref="Q198:Q254" si="36">E198-$E$256</f>
        <v>-1.461040287204046E-3</v>
      </c>
      <c r="R198" s="61">
        <f t="shared" ref="R198:R254" si="37">F198-$F$256</f>
        <v>-1.3719111664480485E-3</v>
      </c>
      <c r="S198" s="61">
        <f t="shared" ref="S198:S254" si="38">G198-$G$256</f>
        <v>-1.3584458089282024E-3</v>
      </c>
      <c r="T198" s="26">
        <f t="shared" ref="T198:T254" si="39">H198-$H$256</f>
        <v>-1.4558852338015457E-2</v>
      </c>
      <c r="U198" s="26">
        <f t="shared" ref="U198:U254" si="40">I198-$I$256</f>
        <v>-3.5621053582245384E-2</v>
      </c>
      <c r="V198" s="26">
        <f t="shared" ref="V198:V254" si="41">J198-$J$256</f>
        <v>-2.0482110961389355E-2</v>
      </c>
      <c r="W198" s="26">
        <f t="shared" ref="W198:W254" si="42">K198-$K$256</f>
        <v>-3.3084503841854185E-2</v>
      </c>
      <c r="X198" s="26">
        <f t="shared" ref="X198:X254" si="43">L198-$L$256</f>
        <v>1.6341981434587809E-2</v>
      </c>
    </row>
    <row r="199" spans="1:24" x14ac:dyDescent="0.2">
      <c r="A199" s="5">
        <v>31471</v>
      </c>
      <c r="B199" s="60">
        <v>0</v>
      </c>
      <c r="C199" s="60">
        <v>0</v>
      </c>
      <c r="D199" s="60">
        <v>0</v>
      </c>
      <c r="E199" s="60">
        <v>0</v>
      </c>
      <c r="F199" s="60">
        <v>0</v>
      </c>
      <c r="G199" s="60">
        <v>0</v>
      </c>
      <c r="H199" s="8">
        <f>+'Simulation and  VaR'!H212/'Simulation and  VaR'!H211-1</f>
        <v>-3.8856933055929521E-2</v>
      </c>
      <c r="I199" s="8">
        <f>+'Simulation and  VaR'!I212/'Simulation and  VaR'!I211-1</f>
        <v>5.8610709117221438E-2</v>
      </c>
      <c r="J199" s="8">
        <f>+'Simulation and  VaR'!J212/'Simulation and  VaR'!J211-1</f>
        <v>5.0069060773480611E-2</v>
      </c>
      <c r="K199" s="8">
        <f>+'Simulation and  VaR'!K212/'Simulation and  VaR'!K211-1</f>
        <v>6.3726539641761226E-2</v>
      </c>
      <c r="L199" s="8">
        <f>+'Simulation and  VaR'!L212/'Simulation and  VaR'!L211-1</f>
        <v>-5.2837906937105439E-3</v>
      </c>
      <c r="N199" s="61">
        <f t="shared" si="33"/>
        <v>-3.7641664574924899E-3</v>
      </c>
      <c r="O199" s="61">
        <f t="shared" si="34"/>
        <v>-1.8173867191869104E-3</v>
      </c>
      <c r="P199" s="61">
        <f t="shared" si="35"/>
        <v>-1.6136761690843065E-3</v>
      </c>
      <c r="Q199" s="61">
        <f t="shared" si="36"/>
        <v>-1.461040287204046E-3</v>
      </c>
      <c r="R199" s="61">
        <f t="shared" si="37"/>
        <v>-1.3719111664480485E-3</v>
      </c>
      <c r="S199" s="61">
        <f t="shared" si="38"/>
        <v>-1.3584458089282024E-3</v>
      </c>
      <c r="T199" s="26">
        <f t="shared" si="39"/>
        <v>-4.420031310098993E-2</v>
      </c>
      <c r="U199" s="26">
        <f t="shared" si="40"/>
        <v>4.6208942988184058E-2</v>
      </c>
      <c r="V199" s="26">
        <f t="shared" si="41"/>
        <v>3.9839854801838326E-2</v>
      </c>
      <c r="W199" s="26">
        <f t="shared" si="42"/>
        <v>6.5293454923632643E-2</v>
      </c>
      <c r="X199" s="26">
        <f t="shared" si="43"/>
        <v>-1.7595555799548375E-3</v>
      </c>
    </row>
    <row r="200" spans="1:24" x14ac:dyDescent="0.2">
      <c r="A200" s="5">
        <v>31502</v>
      </c>
      <c r="B200" s="60">
        <v>0</v>
      </c>
      <c r="C200" s="60">
        <v>0</v>
      </c>
      <c r="D200" s="60">
        <v>0</v>
      </c>
      <c r="E200" s="60">
        <v>0</v>
      </c>
      <c r="F200" s="60">
        <v>0</v>
      </c>
      <c r="G200" s="60">
        <v>0</v>
      </c>
      <c r="H200" s="8">
        <f>+'Simulation and  VaR'!H213/'Simulation and  VaR'!H212-1</f>
        <v>1.349716686827529E-2</v>
      </c>
      <c r="I200" s="8">
        <f>+'Simulation and  VaR'!I213/'Simulation and  VaR'!I212-1</f>
        <v>-1.7088174982911819E-2</v>
      </c>
      <c r="J200" s="8">
        <f>+'Simulation and  VaR'!J213/'Simulation and  VaR'!J212-1</f>
        <v>3.2883919763235792E-3</v>
      </c>
      <c r="K200" s="8">
        <f>+'Simulation and  VaR'!K213/'Simulation and  VaR'!K212-1</f>
        <v>-3.5556151885147047E-2</v>
      </c>
      <c r="L200" s="8">
        <f>+'Simulation and  VaR'!L213/'Simulation and  VaR'!L212-1</f>
        <v>-3.7183002056202952E-2</v>
      </c>
      <c r="N200" s="61">
        <f t="shared" si="33"/>
        <v>-3.7641664574924899E-3</v>
      </c>
      <c r="O200" s="61">
        <f t="shared" si="34"/>
        <v>-1.8173867191869104E-3</v>
      </c>
      <c r="P200" s="61">
        <f t="shared" si="35"/>
        <v>-1.6136761690843065E-3</v>
      </c>
      <c r="Q200" s="61">
        <f t="shared" si="36"/>
        <v>-1.461040287204046E-3</v>
      </c>
      <c r="R200" s="61">
        <f t="shared" si="37"/>
        <v>-1.3719111664480485E-3</v>
      </c>
      <c r="S200" s="61">
        <f t="shared" si="38"/>
        <v>-1.3584458089282024E-3</v>
      </c>
      <c r="T200" s="26">
        <f t="shared" si="39"/>
        <v>8.1537868232148848E-3</v>
      </c>
      <c r="U200" s="26">
        <f t="shared" si="40"/>
        <v>-2.9489941111949199E-2</v>
      </c>
      <c r="V200" s="26">
        <f t="shared" si="41"/>
        <v>-6.9408139953187047E-3</v>
      </c>
      <c r="W200" s="26">
        <f t="shared" si="42"/>
        <v>-3.398923660327563E-2</v>
      </c>
      <c r="X200" s="26">
        <f t="shared" si="43"/>
        <v>-3.3658766942447245E-2</v>
      </c>
    </row>
    <row r="201" spans="1:24" x14ac:dyDescent="0.2">
      <c r="A201" s="5">
        <v>31532</v>
      </c>
      <c r="B201" s="60">
        <v>0</v>
      </c>
      <c r="C201" s="60">
        <v>0</v>
      </c>
      <c r="D201" s="60">
        <v>0</v>
      </c>
      <c r="E201" s="60">
        <v>0</v>
      </c>
      <c r="F201" s="60">
        <v>0</v>
      </c>
      <c r="G201" s="60">
        <v>0</v>
      </c>
      <c r="H201" s="8">
        <f>+'Simulation and  VaR'!H214/'Simulation and  VaR'!H213-1</f>
        <v>5.4651674100132386E-3</v>
      </c>
      <c r="I201" s="8">
        <f>+'Simulation and  VaR'!I214/'Simulation and  VaR'!I213-1</f>
        <v>-3.2838819347859705E-2</v>
      </c>
      <c r="J201" s="8">
        <f>+'Simulation and  VaR'!J214/'Simulation and  VaR'!J213-1</f>
        <v>6.555227794165841E-3</v>
      </c>
      <c r="K201" s="8">
        <f>+'Simulation and  VaR'!K214/'Simulation and  VaR'!K213-1</f>
        <v>-2.7476349471341033E-2</v>
      </c>
      <c r="L201" s="8">
        <f>+'Simulation and  VaR'!L214/'Simulation and  VaR'!L213-1</f>
        <v>1.0010678056593614E-2</v>
      </c>
      <c r="N201" s="61">
        <f t="shared" si="33"/>
        <v>-3.7641664574924899E-3</v>
      </c>
      <c r="O201" s="61">
        <f t="shared" si="34"/>
        <v>-1.8173867191869104E-3</v>
      </c>
      <c r="P201" s="61">
        <f t="shared" si="35"/>
        <v>-1.6136761690843065E-3</v>
      </c>
      <c r="Q201" s="61">
        <f t="shared" si="36"/>
        <v>-1.461040287204046E-3</v>
      </c>
      <c r="R201" s="61">
        <f t="shared" si="37"/>
        <v>-1.3719111664480485E-3</v>
      </c>
      <c r="S201" s="61">
        <f t="shared" si="38"/>
        <v>-1.3584458089282024E-3</v>
      </c>
      <c r="T201" s="26">
        <f t="shared" si="39"/>
        <v>1.2178736495283352E-4</v>
      </c>
      <c r="U201" s="26">
        <f t="shared" si="40"/>
        <v>-4.5240585476897084E-2</v>
      </c>
      <c r="V201" s="26">
        <f t="shared" si="41"/>
        <v>-3.6739781774764429E-3</v>
      </c>
      <c r="W201" s="26">
        <f t="shared" si="42"/>
        <v>-2.5909434189469619E-2</v>
      </c>
      <c r="X201" s="26">
        <f t="shared" si="43"/>
        <v>1.3534913170349321E-2</v>
      </c>
    </row>
    <row r="202" spans="1:24" x14ac:dyDescent="0.2">
      <c r="A202" s="5">
        <v>31563</v>
      </c>
      <c r="B202" s="60">
        <v>0</v>
      </c>
      <c r="C202" s="60">
        <v>0</v>
      </c>
      <c r="D202" s="60">
        <v>0</v>
      </c>
      <c r="E202" s="60">
        <v>0</v>
      </c>
      <c r="F202" s="60">
        <v>0</v>
      </c>
      <c r="G202" s="60">
        <v>0</v>
      </c>
      <c r="H202" s="8">
        <f>+'Simulation and  VaR'!H215/'Simulation and  VaR'!H214-1</f>
        <v>-5.935274272147939E-2</v>
      </c>
      <c r="I202" s="8">
        <f>+'Simulation and  VaR'!I215/'Simulation and  VaR'!I214-1</f>
        <v>2.4633165561503079E-2</v>
      </c>
      <c r="J202" s="8">
        <f>+'Simulation and  VaR'!J215/'Simulation and  VaR'!J214-1</f>
        <v>-1.6281341582546349E-2</v>
      </c>
      <c r="K202" s="8">
        <f>+'Simulation and  VaR'!K215/'Simulation and  VaR'!K214-1</f>
        <v>-8.9407052428295275E-3</v>
      </c>
      <c r="L202" s="8">
        <f>+'Simulation and  VaR'!L215/'Simulation and  VaR'!L214-1</f>
        <v>2.0175322673010143E-2</v>
      </c>
      <c r="N202" s="61">
        <f t="shared" si="33"/>
        <v>-3.7641664574924899E-3</v>
      </c>
      <c r="O202" s="61">
        <f t="shared" si="34"/>
        <v>-1.8173867191869104E-3</v>
      </c>
      <c r="P202" s="61">
        <f t="shared" si="35"/>
        <v>-1.6136761690843065E-3</v>
      </c>
      <c r="Q202" s="61">
        <f t="shared" si="36"/>
        <v>-1.461040287204046E-3</v>
      </c>
      <c r="R202" s="61">
        <f t="shared" si="37"/>
        <v>-1.3719111664480485E-3</v>
      </c>
      <c r="S202" s="61">
        <f t="shared" si="38"/>
        <v>-1.3584458089282024E-3</v>
      </c>
      <c r="T202" s="26">
        <f t="shared" si="39"/>
        <v>-6.4696122766539799E-2</v>
      </c>
      <c r="U202" s="26">
        <f t="shared" si="40"/>
        <v>1.2231399432465699E-2</v>
      </c>
      <c r="V202" s="26">
        <f t="shared" si="41"/>
        <v>-2.6510547554188635E-2</v>
      </c>
      <c r="W202" s="26">
        <f t="shared" si="42"/>
        <v>-7.3737899609581129E-3</v>
      </c>
      <c r="X202" s="26">
        <f t="shared" si="43"/>
        <v>2.369955778676585E-2</v>
      </c>
    </row>
    <row r="203" spans="1:24" x14ac:dyDescent="0.2">
      <c r="A203" s="5">
        <v>31593</v>
      </c>
      <c r="B203" s="60">
        <v>0</v>
      </c>
      <c r="C203" s="60">
        <v>0</v>
      </c>
      <c r="D203" s="60">
        <v>0</v>
      </c>
      <c r="E203" s="60">
        <v>0</v>
      </c>
      <c r="F203" s="60">
        <v>0</v>
      </c>
      <c r="G203" s="60">
        <v>0</v>
      </c>
      <c r="H203" s="8">
        <f>+'Simulation and  VaR'!H216/'Simulation and  VaR'!H215-1</f>
        <v>1.7468119022316708E-2</v>
      </c>
      <c r="I203" s="8">
        <f>+'Simulation and  VaR'!I216/'Simulation and  VaR'!I215-1</f>
        <v>-2.9239006133693679E-2</v>
      </c>
      <c r="J203" s="8">
        <f>+'Simulation and  VaR'!J216/'Simulation and  VaR'!J215-1</f>
        <v>1.8205892088712261E-2</v>
      </c>
      <c r="K203" s="8">
        <f>+'Simulation and  VaR'!K216/'Simulation and  VaR'!K215-1</f>
        <v>-2.0207852193995457E-2</v>
      </c>
      <c r="L203" s="8">
        <f>+'Simulation and  VaR'!L216/'Simulation and  VaR'!L215-1</f>
        <v>2.4698821192624898E-2</v>
      </c>
      <c r="N203" s="61">
        <f t="shared" si="33"/>
        <v>-3.7641664574924899E-3</v>
      </c>
      <c r="O203" s="61">
        <f t="shared" si="34"/>
        <v>-1.8173867191869104E-3</v>
      </c>
      <c r="P203" s="61">
        <f t="shared" si="35"/>
        <v>-1.6136761690843065E-3</v>
      </c>
      <c r="Q203" s="61">
        <f t="shared" si="36"/>
        <v>-1.461040287204046E-3</v>
      </c>
      <c r="R203" s="61">
        <f t="shared" si="37"/>
        <v>-1.3719111664480485E-3</v>
      </c>
      <c r="S203" s="61">
        <f t="shared" si="38"/>
        <v>-1.3584458089282024E-3</v>
      </c>
      <c r="T203" s="26">
        <f t="shared" si="39"/>
        <v>1.2124738977256303E-2</v>
      </c>
      <c r="U203" s="26">
        <f t="shared" si="40"/>
        <v>-4.1640772262731059E-2</v>
      </c>
      <c r="V203" s="26">
        <f t="shared" si="41"/>
        <v>7.9766861170699772E-3</v>
      </c>
      <c r="W203" s="26">
        <f t="shared" si="42"/>
        <v>-1.8640936912124043E-2</v>
      </c>
      <c r="X203" s="26">
        <f t="shared" si="43"/>
        <v>2.8223056306380605E-2</v>
      </c>
    </row>
    <row r="204" spans="1:24" x14ac:dyDescent="0.2">
      <c r="A204" s="5">
        <v>31624</v>
      </c>
      <c r="B204" s="60">
        <v>0</v>
      </c>
      <c r="C204" s="60">
        <v>0</v>
      </c>
      <c r="D204" s="60">
        <v>0</v>
      </c>
      <c r="E204" s="60">
        <v>0</v>
      </c>
      <c r="F204" s="60">
        <v>0</v>
      </c>
      <c r="G204" s="60">
        <v>0</v>
      </c>
      <c r="H204" s="8">
        <f>+'Simulation and  VaR'!H217/'Simulation and  VaR'!H216-1</f>
        <v>-1.645015993211052E-2</v>
      </c>
      <c r="I204" s="8">
        <f>+'Simulation and  VaR'!I217/'Simulation and  VaR'!I216-1</f>
        <v>-8.6664346336108866E-2</v>
      </c>
      <c r="J204" s="8">
        <f>+'Simulation and  VaR'!J217/'Simulation and  VaR'!J216-1</f>
        <v>-3.9011703511053319E-2</v>
      </c>
      <c r="K204" s="8">
        <f>+'Simulation and  VaR'!K217/'Simulation and  VaR'!K216-1</f>
        <v>-3.697701826753097E-2</v>
      </c>
      <c r="L204" s="8">
        <f>+'Simulation and  VaR'!L217/'Simulation and  VaR'!L216-1</f>
        <v>3.3711179469891661E-2</v>
      </c>
      <c r="N204" s="61">
        <f t="shared" si="33"/>
        <v>-3.7641664574924899E-3</v>
      </c>
      <c r="O204" s="61">
        <f t="shared" si="34"/>
        <v>-1.8173867191869104E-3</v>
      </c>
      <c r="P204" s="61">
        <f t="shared" si="35"/>
        <v>-1.6136761690843065E-3</v>
      </c>
      <c r="Q204" s="61">
        <f t="shared" si="36"/>
        <v>-1.461040287204046E-3</v>
      </c>
      <c r="R204" s="61">
        <f t="shared" si="37"/>
        <v>-1.3719111664480485E-3</v>
      </c>
      <c r="S204" s="61">
        <f t="shared" si="38"/>
        <v>-1.3584458089282024E-3</v>
      </c>
      <c r="T204" s="26">
        <f t="shared" si="39"/>
        <v>-2.1793539977170925E-2</v>
      </c>
      <c r="U204" s="26">
        <f t="shared" si="40"/>
        <v>-9.9066112465146239E-2</v>
      </c>
      <c r="V204" s="26">
        <f t="shared" si="41"/>
        <v>-4.9240909482695605E-2</v>
      </c>
      <c r="W204" s="26">
        <f t="shared" si="42"/>
        <v>-3.5410102985659553E-2</v>
      </c>
      <c r="X204" s="26">
        <f t="shared" si="43"/>
        <v>3.7235414583647368E-2</v>
      </c>
    </row>
    <row r="205" spans="1:24" x14ac:dyDescent="0.2">
      <c r="A205" s="5">
        <v>31655</v>
      </c>
      <c r="B205" s="60">
        <v>0</v>
      </c>
      <c r="C205" s="60">
        <v>0</v>
      </c>
      <c r="D205" s="60">
        <v>0</v>
      </c>
      <c r="E205" s="60">
        <v>0</v>
      </c>
      <c r="F205" s="60">
        <v>0</v>
      </c>
      <c r="G205" s="60">
        <v>0</v>
      </c>
      <c r="H205" s="8">
        <f>+'Simulation and  VaR'!H218/'Simulation and  VaR'!H217-1</f>
        <v>0.10632508130351104</v>
      </c>
      <c r="I205" s="8">
        <f>+'Simulation and  VaR'!I218/'Simulation and  VaR'!I217-1</f>
        <v>2.0138359617752233E-2</v>
      </c>
      <c r="J205" s="8">
        <f>+'Simulation and  VaR'!J218/'Simulation and  VaR'!J217-1</f>
        <v>-5.7510148849796994E-2</v>
      </c>
      <c r="K205" s="8">
        <f>+'Simulation and  VaR'!K218/'Simulation and  VaR'!K217-1</f>
        <v>1.5297537096525815E-4</v>
      </c>
      <c r="L205" s="8">
        <f>+'Simulation and  VaR'!L218/'Simulation and  VaR'!L217-1</f>
        <v>-1.3860013860013898E-2</v>
      </c>
      <c r="N205" s="61">
        <f t="shared" si="33"/>
        <v>-3.7641664574924899E-3</v>
      </c>
      <c r="O205" s="61">
        <f t="shared" si="34"/>
        <v>-1.8173867191869104E-3</v>
      </c>
      <c r="P205" s="61">
        <f t="shared" si="35"/>
        <v>-1.6136761690843065E-3</v>
      </c>
      <c r="Q205" s="61">
        <f t="shared" si="36"/>
        <v>-1.461040287204046E-3</v>
      </c>
      <c r="R205" s="61">
        <f t="shared" si="37"/>
        <v>-1.3719111664480485E-3</v>
      </c>
      <c r="S205" s="61">
        <f t="shared" si="38"/>
        <v>-1.3584458089282024E-3</v>
      </c>
      <c r="T205" s="26">
        <f t="shared" si="39"/>
        <v>0.10098170125845063</v>
      </c>
      <c r="U205" s="26">
        <f t="shared" si="40"/>
        <v>7.7365934887148533E-3</v>
      </c>
      <c r="V205" s="26">
        <f t="shared" si="41"/>
        <v>-6.7739354821439279E-2</v>
      </c>
      <c r="W205" s="26">
        <f t="shared" si="42"/>
        <v>1.7198906528366727E-3</v>
      </c>
      <c r="X205" s="26">
        <f t="shared" si="43"/>
        <v>-1.0335778746258191E-2</v>
      </c>
    </row>
    <row r="206" spans="1:24" x14ac:dyDescent="0.2">
      <c r="A206" s="5">
        <v>31685</v>
      </c>
      <c r="B206" s="60">
        <v>0</v>
      </c>
      <c r="C206" s="60">
        <v>0</v>
      </c>
      <c r="D206" s="60">
        <v>0</v>
      </c>
      <c r="E206" s="60">
        <v>0</v>
      </c>
      <c r="F206" s="60">
        <v>0</v>
      </c>
      <c r="G206" s="60">
        <v>0</v>
      </c>
      <c r="H206" s="8">
        <f>+'Simulation and  VaR'!H219/'Simulation and  VaR'!H218-1</f>
        <v>-3.4795128681984755E-3</v>
      </c>
      <c r="I206" s="8">
        <f>+'Simulation and  VaR'!I219/'Simulation and  VaR'!I218-1</f>
        <v>-1.2212292750208298E-2</v>
      </c>
      <c r="J206" s="8">
        <f>+'Simulation and  VaR'!J219/'Simulation and  VaR'!J218-1</f>
        <v>6.8198133524766558E-2</v>
      </c>
      <c r="K206" s="8">
        <f>+'Simulation and  VaR'!K219/'Simulation and  VaR'!K218-1</f>
        <v>-5.620985010706625E-2</v>
      </c>
      <c r="L206" s="8">
        <f>+'Simulation and  VaR'!L219/'Simulation and  VaR'!L218-1</f>
        <v>2.0668843784878765E-2</v>
      </c>
      <c r="N206" s="61">
        <f t="shared" si="33"/>
        <v>-3.7641664574924899E-3</v>
      </c>
      <c r="O206" s="61">
        <f t="shared" si="34"/>
        <v>-1.8173867191869104E-3</v>
      </c>
      <c r="P206" s="61">
        <f t="shared" si="35"/>
        <v>-1.6136761690843065E-3</v>
      </c>
      <c r="Q206" s="61">
        <f t="shared" si="36"/>
        <v>-1.461040287204046E-3</v>
      </c>
      <c r="R206" s="61">
        <f t="shared" si="37"/>
        <v>-1.3719111664480485E-3</v>
      </c>
      <c r="S206" s="61">
        <f t="shared" si="38"/>
        <v>-1.3584458089282024E-3</v>
      </c>
      <c r="T206" s="26">
        <f t="shared" si="39"/>
        <v>-8.8228929132588806E-3</v>
      </c>
      <c r="U206" s="26">
        <f t="shared" si="40"/>
        <v>-2.4614058879245677E-2</v>
      </c>
      <c r="V206" s="26">
        <f t="shared" si="41"/>
        <v>5.7968927553124272E-2</v>
      </c>
      <c r="W206" s="26">
        <f t="shared" si="42"/>
        <v>-5.4642934825194833E-2</v>
      </c>
      <c r="X206" s="26">
        <f t="shared" si="43"/>
        <v>2.4193078898634472E-2</v>
      </c>
    </row>
    <row r="207" spans="1:24" x14ac:dyDescent="0.2">
      <c r="A207" s="5">
        <v>31716</v>
      </c>
      <c r="B207" s="60">
        <v>0</v>
      </c>
      <c r="C207" s="60">
        <v>0</v>
      </c>
      <c r="D207" s="60">
        <v>0</v>
      </c>
      <c r="E207" s="60">
        <v>0</v>
      </c>
      <c r="F207" s="60">
        <v>0</v>
      </c>
      <c r="G207" s="60">
        <v>0</v>
      </c>
      <c r="H207" s="8">
        <f>+'Simulation and  VaR'!H220/'Simulation and  VaR'!H219-1</f>
        <v>-6.0201071579002452E-5</v>
      </c>
      <c r="I207" s="8">
        <f>+'Simulation and  VaR'!I220/'Simulation and  VaR'!I219-1</f>
        <v>-2.9090062834535746E-2</v>
      </c>
      <c r="J207" s="8">
        <f>+'Simulation and  VaR'!J220/'Simulation and  VaR'!J219-1</f>
        <v>-1.6801075268817467E-3</v>
      </c>
      <c r="K207" s="8">
        <f>+'Simulation and  VaR'!K220/'Simulation and  VaR'!K219-1</f>
        <v>-1.2559760149096544E-2</v>
      </c>
      <c r="L207" s="8">
        <f>+'Simulation and  VaR'!L220/'Simulation and  VaR'!L219-1</f>
        <v>-4.8600704710218823E-3</v>
      </c>
      <c r="N207" s="61">
        <f t="shared" si="33"/>
        <v>-3.7641664574924899E-3</v>
      </c>
      <c r="O207" s="61">
        <f t="shared" si="34"/>
        <v>-1.8173867191869104E-3</v>
      </c>
      <c r="P207" s="61">
        <f t="shared" si="35"/>
        <v>-1.6136761690843065E-3</v>
      </c>
      <c r="Q207" s="61">
        <f t="shared" si="36"/>
        <v>-1.461040287204046E-3</v>
      </c>
      <c r="R207" s="61">
        <f t="shared" si="37"/>
        <v>-1.3719111664480485E-3</v>
      </c>
      <c r="S207" s="61">
        <f t="shared" si="38"/>
        <v>-1.3584458089282024E-3</v>
      </c>
      <c r="T207" s="26">
        <f t="shared" si="39"/>
        <v>-5.4035811166394075E-3</v>
      </c>
      <c r="U207" s="26">
        <f t="shared" si="40"/>
        <v>-4.1491828963573125E-2</v>
      </c>
      <c r="V207" s="26">
        <f t="shared" si="41"/>
        <v>-1.1909313498524031E-2</v>
      </c>
      <c r="W207" s="26">
        <f t="shared" si="42"/>
        <v>-1.099284486722513E-2</v>
      </c>
      <c r="X207" s="26">
        <f t="shared" si="43"/>
        <v>-1.3358353572661759E-3</v>
      </c>
    </row>
    <row r="208" spans="1:24" x14ac:dyDescent="0.2">
      <c r="A208" s="5">
        <v>31746</v>
      </c>
      <c r="B208" s="60">
        <v>0</v>
      </c>
      <c r="C208" s="60">
        <v>0</v>
      </c>
      <c r="D208" s="60">
        <v>0</v>
      </c>
      <c r="E208" s="60">
        <v>0</v>
      </c>
      <c r="F208" s="60">
        <v>0</v>
      </c>
      <c r="G208" s="60">
        <v>0</v>
      </c>
      <c r="H208" s="8">
        <f>+'Simulation and  VaR'!H221/'Simulation and  VaR'!H220-1</f>
        <v>-1.5111378687537536E-2</v>
      </c>
      <c r="I208" s="8">
        <f>+'Simulation and  VaR'!I221/'Simulation and  VaR'!I220-1</f>
        <v>-1.3482742090124678E-2</v>
      </c>
      <c r="J208" s="8">
        <f>+'Simulation and  VaR'!J221/'Simulation and  VaR'!J220-1</f>
        <v>-3.1975765735442585E-2</v>
      </c>
      <c r="K208" s="8">
        <f>+'Simulation and  VaR'!K221/'Simulation and  VaR'!K220-1</f>
        <v>-1.7643197111439246E-2</v>
      </c>
      <c r="L208" s="8">
        <f>+'Simulation and  VaR'!L221/'Simulation and  VaR'!L220-1</f>
        <v>7.3257091693459397E-3</v>
      </c>
      <c r="N208" s="61">
        <f t="shared" si="33"/>
        <v>-3.7641664574924899E-3</v>
      </c>
      <c r="O208" s="61">
        <f t="shared" si="34"/>
        <v>-1.8173867191869104E-3</v>
      </c>
      <c r="P208" s="61">
        <f t="shared" si="35"/>
        <v>-1.6136761690843065E-3</v>
      </c>
      <c r="Q208" s="61">
        <f t="shared" si="36"/>
        <v>-1.461040287204046E-3</v>
      </c>
      <c r="R208" s="61">
        <f t="shared" si="37"/>
        <v>-1.3719111664480485E-3</v>
      </c>
      <c r="S208" s="61">
        <f t="shared" si="38"/>
        <v>-1.3584458089282024E-3</v>
      </c>
      <c r="T208" s="26">
        <f t="shared" si="39"/>
        <v>-2.0454758732597941E-2</v>
      </c>
      <c r="U208" s="26">
        <f t="shared" si="40"/>
        <v>-2.5884508219162057E-2</v>
      </c>
      <c r="V208" s="26">
        <f t="shared" si="41"/>
        <v>-4.2204971707084871E-2</v>
      </c>
      <c r="W208" s="26">
        <f t="shared" si="42"/>
        <v>-1.6076281829567832E-2</v>
      </c>
      <c r="X208" s="26">
        <f t="shared" si="43"/>
        <v>1.0849944283101647E-2</v>
      </c>
    </row>
    <row r="209" spans="1:24" x14ac:dyDescent="0.2">
      <c r="A209" s="5">
        <v>31777</v>
      </c>
      <c r="B209" s="60">
        <v>0</v>
      </c>
      <c r="C209" s="60">
        <v>0</v>
      </c>
      <c r="D209" s="60">
        <v>0</v>
      </c>
      <c r="E209" s="60">
        <v>0</v>
      </c>
      <c r="F209" s="60">
        <v>0</v>
      </c>
      <c r="G209" s="60">
        <v>0</v>
      </c>
      <c r="H209" s="8">
        <f>+'Simulation and  VaR'!H222/'Simulation and  VaR'!H221-1</f>
        <v>2.2373005684944047E-2</v>
      </c>
      <c r="I209" s="8">
        <f>+'Simulation and  VaR'!I222/'Simulation and  VaR'!I221-1</f>
        <v>-6.1501548927898941E-2</v>
      </c>
      <c r="J209" s="8">
        <f>+'Simulation and  VaR'!J222/'Simulation and  VaR'!J221-1</f>
        <v>-4.8678720445062496E-2</v>
      </c>
      <c r="K209" s="8">
        <f>+'Simulation and  VaR'!K222/'Simulation and  VaR'!K221-1</f>
        <v>-3.2578731935510863E-2</v>
      </c>
      <c r="L209" s="8">
        <f>+'Simulation and  VaR'!L222/'Simulation and  VaR'!L221-1</f>
        <v>1.6564987273241405E-2</v>
      </c>
      <c r="N209" s="61">
        <f t="shared" si="33"/>
        <v>-3.7641664574924899E-3</v>
      </c>
      <c r="O209" s="61">
        <f t="shared" si="34"/>
        <v>-1.8173867191869104E-3</v>
      </c>
      <c r="P209" s="61">
        <f t="shared" si="35"/>
        <v>-1.6136761690843065E-3</v>
      </c>
      <c r="Q209" s="61">
        <f t="shared" si="36"/>
        <v>-1.461040287204046E-3</v>
      </c>
      <c r="R209" s="61">
        <f t="shared" si="37"/>
        <v>-1.3719111664480485E-3</v>
      </c>
      <c r="S209" s="61">
        <f t="shared" si="38"/>
        <v>-1.3584458089282024E-3</v>
      </c>
      <c r="T209" s="26">
        <f t="shared" si="39"/>
        <v>1.7029625639883642E-2</v>
      </c>
      <c r="U209" s="26">
        <f t="shared" si="40"/>
        <v>-7.3903315056936314E-2</v>
      </c>
      <c r="V209" s="26">
        <f t="shared" si="41"/>
        <v>-5.8907926416704781E-2</v>
      </c>
      <c r="W209" s="26">
        <f t="shared" si="42"/>
        <v>-3.1011816653639449E-2</v>
      </c>
      <c r="X209" s="26">
        <f t="shared" si="43"/>
        <v>2.0089222386997112E-2</v>
      </c>
    </row>
    <row r="210" spans="1:24" x14ac:dyDescent="0.2">
      <c r="A210" s="5">
        <v>31808</v>
      </c>
      <c r="B210" s="60">
        <v>0</v>
      </c>
      <c r="C210" s="60">
        <v>0</v>
      </c>
      <c r="D210" s="60">
        <v>0</v>
      </c>
      <c r="E210" s="60">
        <v>0</v>
      </c>
      <c r="F210" s="60">
        <v>0</v>
      </c>
      <c r="G210" s="60">
        <v>0</v>
      </c>
      <c r="H210" s="8">
        <f>+'Simulation and  VaR'!H223/'Simulation and  VaR'!H222-1</f>
        <v>7.4080717488789194E-2</v>
      </c>
      <c r="I210" s="8">
        <f>+'Simulation and  VaR'!I223/'Simulation and  VaR'!I222-1</f>
        <v>-7.2813177567069287E-3</v>
      </c>
      <c r="J210" s="8">
        <f>+'Simulation and  VaR'!J223/'Simulation and  VaR'!J222-1</f>
        <v>-5.2997076023391876E-2</v>
      </c>
      <c r="K210" s="8">
        <f>+'Simulation and  VaR'!K223/'Simulation and  VaR'!K222-1</f>
        <v>-2.3745790518953425E-2</v>
      </c>
      <c r="L210" s="8">
        <f>+'Simulation and  VaR'!L223/'Simulation and  VaR'!L222-1</f>
        <v>1.2718095465204193E-2</v>
      </c>
      <c r="N210" s="61">
        <f t="shared" si="33"/>
        <v>-3.7641664574924899E-3</v>
      </c>
      <c r="O210" s="61">
        <f t="shared" si="34"/>
        <v>-1.8173867191869104E-3</v>
      </c>
      <c r="P210" s="61">
        <f t="shared" si="35"/>
        <v>-1.6136761690843065E-3</v>
      </c>
      <c r="Q210" s="61">
        <f t="shared" si="36"/>
        <v>-1.461040287204046E-3</v>
      </c>
      <c r="R210" s="61">
        <f t="shared" si="37"/>
        <v>-1.3719111664480485E-3</v>
      </c>
      <c r="S210" s="61">
        <f t="shared" si="38"/>
        <v>-1.3584458089282024E-3</v>
      </c>
      <c r="T210" s="26">
        <f t="shared" si="39"/>
        <v>6.8737337443728785E-2</v>
      </c>
      <c r="U210" s="26">
        <f t="shared" si="40"/>
        <v>-1.9683083885744308E-2</v>
      </c>
      <c r="V210" s="26">
        <f t="shared" si="41"/>
        <v>-6.3226281995034161E-2</v>
      </c>
      <c r="W210" s="26">
        <f t="shared" si="42"/>
        <v>-2.2178875237082011E-2</v>
      </c>
      <c r="X210" s="26">
        <f t="shared" si="43"/>
        <v>1.62423305789599E-2</v>
      </c>
    </row>
    <row r="211" spans="1:24" x14ac:dyDescent="0.2">
      <c r="A211" s="5">
        <v>31836</v>
      </c>
      <c r="B211" s="60">
        <v>0</v>
      </c>
      <c r="C211" s="60">
        <v>0</v>
      </c>
      <c r="D211" s="60">
        <v>0</v>
      </c>
      <c r="E211" s="60">
        <v>0</v>
      </c>
      <c r="F211" s="60">
        <v>0</v>
      </c>
      <c r="G211" s="60">
        <v>0</v>
      </c>
      <c r="H211" s="8">
        <f>+'Simulation and  VaR'!H224/'Simulation and  VaR'!H223-1</f>
        <v>8.6283678468048741E-3</v>
      </c>
      <c r="I211" s="8">
        <f>+'Simulation and  VaR'!I224/'Simulation and  VaR'!I223-1</f>
        <v>-5.8677793714956294E-2</v>
      </c>
      <c r="J211" s="8">
        <f>+'Simulation and  VaR'!J224/'Simulation and  VaR'!J223-1</f>
        <v>3.0876109610189051E-2</v>
      </c>
      <c r="K211" s="8">
        <f>+'Simulation and  VaR'!K224/'Simulation and  VaR'!K223-1</f>
        <v>-4.5551034848752781E-2</v>
      </c>
      <c r="L211" s="8">
        <f>+'Simulation and  VaR'!L224/'Simulation and  VaR'!L223-1</f>
        <v>1.8248891330795436E-2</v>
      </c>
      <c r="N211" s="61">
        <f t="shared" si="33"/>
        <v>-3.7641664574924899E-3</v>
      </c>
      <c r="O211" s="61">
        <f t="shared" si="34"/>
        <v>-1.8173867191869104E-3</v>
      </c>
      <c r="P211" s="61">
        <f t="shared" si="35"/>
        <v>-1.6136761690843065E-3</v>
      </c>
      <c r="Q211" s="61">
        <f t="shared" si="36"/>
        <v>-1.461040287204046E-3</v>
      </c>
      <c r="R211" s="61">
        <f t="shared" si="37"/>
        <v>-1.3719111664480485E-3</v>
      </c>
      <c r="S211" s="61">
        <f t="shared" si="38"/>
        <v>-1.3584458089282024E-3</v>
      </c>
      <c r="T211" s="26">
        <f t="shared" si="39"/>
        <v>3.2849878017444691E-3</v>
      </c>
      <c r="U211" s="26">
        <f t="shared" si="40"/>
        <v>-7.1079559843993667E-2</v>
      </c>
      <c r="V211" s="26">
        <f t="shared" si="41"/>
        <v>2.0646903638546765E-2</v>
      </c>
      <c r="W211" s="26">
        <f t="shared" si="42"/>
        <v>-4.3984119566881363E-2</v>
      </c>
      <c r="X211" s="26">
        <f t="shared" si="43"/>
        <v>2.1773126444551143E-2</v>
      </c>
    </row>
    <row r="212" spans="1:24" x14ac:dyDescent="0.2">
      <c r="A212" s="5">
        <v>31867</v>
      </c>
      <c r="B212" s="60">
        <v>0</v>
      </c>
      <c r="C212" s="60">
        <v>0</v>
      </c>
      <c r="D212" s="60">
        <v>0</v>
      </c>
      <c r="E212" s="60">
        <v>0</v>
      </c>
      <c r="F212" s="60">
        <v>0</v>
      </c>
      <c r="G212" s="60">
        <v>0</v>
      </c>
      <c r="H212" s="8">
        <f>+'Simulation and  VaR'!H225/'Simulation and  VaR'!H224-1</f>
        <v>-2.8699155582537772E-3</v>
      </c>
      <c r="I212" s="8">
        <f>+'Simulation and  VaR'!I225/'Simulation and  VaR'!I224-1</f>
        <v>0.14285219559495776</v>
      </c>
      <c r="J212" s="8">
        <f>+'Simulation and  VaR'!J225/'Simulation and  VaR'!J224-1</f>
        <v>1.8719580681392678E-2</v>
      </c>
      <c r="K212" s="8">
        <f>+'Simulation and  VaR'!K225/'Simulation and  VaR'!K224-1</f>
        <v>0.14549161338152161</v>
      </c>
      <c r="L212" s="8">
        <f>+'Simulation and  VaR'!L225/'Simulation and  VaR'!L224-1</f>
        <v>-3.2567640484082339E-2</v>
      </c>
      <c r="N212" s="61">
        <f t="shared" si="33"/>
        <v>-3.7641664574924899E-3</v>
      </c>
      <c r="O212" s="61">
        <f t="shared" si="34"/>
        <v>-1.8173867191869104E-3</v>
      </c>
      <c r="P212" s="61">
        <f t="shared" si="35"/>
        <v>-1.6136761690843065E-3</v>
      </c>
      <c r="Q212" s="61">
        <f t="shared" si="36"/>
        <v>-1.461040287204046E-3</v>
      </c>
      <c r="R212" s="61">
        <f t="shared" si="37"/>
        <v>-1.3719111664480485E-3</v>
      </c>
      <c r="S212" s="61">
        <f t="shared" si="38"/>
        <v>-1.3584458089282024E-3</v>
      </c>
      <c r="T212" s="26">
        <f t="shared" si="39"/>
        <v>-8.2132956033141823E-3</v>
      </c>
      <c r="U212" s="26">
        <f t="shared" si="40"/>
        <v>0.13045042946592039</v>
      </c>
      <c r="V212" s="26">
        <f t="shared" si="41"/>
        <v>8.4903747097503941E-3</v>
      </c>
      <c r="W212" s="26">
        <f t="shared" si="42"/>
        <v>0.14705852866339303</v>
      </c>
      <c r="X212" s="26">
        <f t="shared" si="43"/>
        <v>-2.9043405370326632E-2</v>
      </c>
    </row>
    <row r="213" spans="1:24" x14ac:dyDescent="0.2">
      <c r="A213" s="5">
        <v>31897</v>
      </c>
      <c r="B213" s="60">
        <v>0</v>
      </c>
      <c r="C213" s="60">
        <v>0</v>
      </c>
      <c r="D213" s="60">
        <v>0</v>
      </c>
      <c r="E213" s="60">
        <v>0</v>
      </c>
      <c r="F213" s="60">
        <v>0</v>
      </c>
      <c r="G213" s="60">
        <v>0</v>
      </c>
      <c r="H213" s="8">
        <f>+'Simulation and  VaR'!H226/'Simulation and  VaR'!H225-1</f>
        <v>-4.5940111806054285E-3</v>
      </c>
      <c r="I213" s="8">
        <f>+'Simulation and  VaR'!I226/'Simulation and  VaR'!I225-1</f>
        <v>-2.7271900851489339E-2</v>
      </c>
      <c r="J213" s="8">
        <f>+'Simulation and  VaR'!J226/'Simulation and  VaR'!J225-1</f>
        <v>5.5126791620727644E-2</v>
      </c>
      <c r="K213" s="8">
        <f>+'Simulation and  VaR'!K226/'Simulation and  VaR'!K225-1</f>
        <v>4.0449801795972018E-3</v>
      </c>
      <c r="L213" s="8">
        <f>+'Simulation and  VaR'!L226/'Simulation and  VaR'!L225-1</f>
        <v>1.9919525118521353E-3</v>
      </c>
      <c r="N213" s="61">
        <f t="shared" si="33"/>
        <v>-3.7641664574924899E-3</v>
      </c>
      <c r="O213" s="61">
        <f t="shared" si="34"/>
        <v>-1.8173867191869104E-3</v>
      </c>
      <c r="P213" s="61">
        <f t="shared" si="35"/>
        <v>-1.6136761690843065E-3</v>
      </c>
      <c r="Q213" s="61">
        <f t="shared" si="36"/>
        <v>-1.461040287204046E-3</v>
      </c>
      <c r="R213" s="61">
        <f t="shared" si="37"/>
        <v>-1.3719111664480485E-3</v>
      </c>
      <c r="S213" s="61">
        <f t="shared" si="38"/>
        <v>-1.3584458089282024E-3</v>
      </c>
      <c r="T213" s="26">
        <f t="shared" si="39"/>
        <v>-9.9373912256658335E-3</v>
      </c>
      <c r="U213" s="26">
        <f t="shared" si="40"/>
        <v>-3.9673666980526719E-2</v>
      </c>
      <c r="V213" s="26">
        <f t="shared" si="41"/>
        <v>4.4897585649085359E-2</v>
      </c>
      <c r="W213" s="26">
        <f t="shared" si="42"/>
        <v>5.6118954614686163E-3</v>
      </c>
      <c r="X213" s="26">
        <f t="shared" si="43"/>
        <v>5.5161876256078421E-3</v>
      </c>
    </row>
    <row r="214" spans="1:24" x14ac:dyDescent="0.2">
      <c r="A214" s="5">
        <v>31928</v>
      </c>
      <c r="B214" s="60">
        <v>0</v>
      </c>
      <c r="C214" s="60">
        <v>0</v>
      </c>
      <c r="D214" s="60">
        <v>0</v>
      </c>
      <c r="E214" s="60">
        <v>0</v>
      </c>
      <c r="F214" s="60">
        <v>0</v>
      </c>
      <c r="G214" s="60">
        <v>0</v>
      </c>
      <c r="H214" s="8">
        <f>+'Simulation and  VaR'!H227/'Simulation and  VaR'!H226-1</f>
        <v>5.4048042704626376E-2</v>
      </c>
      <c r="I214" s="8">
        <f>+'Simulation and  VaR'!I227/'Simulation and  VaR'!I226-1</f>
        <v>-1.5575838758917215E-2</v>
      </c>
      <c r="J214" s="8">
        <f>+'Simulation and  VaR'!J227/'Simulation and  VaR'!J226-1</f>
        <v>-4.7021943573667624E-2</v>
      </c>
      <c r="K214" s="8">
        <f>+'Simulation and  VaR'!K227/'Simulation and  VaR'!K226-1</f>
        <v>3.6258158085569203E-2</v>
      </c>
      <c r="L214" s="8">
        <f>+'Simulation and  VaR'!L227/'Simulation and  VaR'!L226-1</f>
        <v>-1.1927955150888847E-3</v>
      </c>
      <c r="N214" s="61">
        <f t="shared" si="33"/>
        <v>-3.7641664574924899E-3</v>
      </c>
      <c r="O214" s="61">
        <f t="shared" si="34"/>
        <v>-1.8173867191869104E-3</v>
      </c>
      <c r="P214" s="61">
        <f t="shared" si="35"/>
        <v>-1.6136761690843065E-3</v>
      </c>
      <c r="Q214" s="61">
        <f t="shared" si="36"/>
        <v>-1.461040287204046E-3</v>
      </c>
      <c r="R214" s="61">
        <f t="shared" si="37"/>
        <v>-1.3719111664480485E-3</v>
      </c>
      <c r="S214" s="61">
        <f t="shared" si="38"/>
        <v>-1.3584458089282024E-3</v>
      </c>
      <c r="T214" s="26">
        <f t="shared" si="39"/>
        <v>4.8704662659565967E-2</v>
      </c>
      <c r="U214" s="26">
        <f t="shared" si="40"/>
        <v>-2.7977604887954595E-2</v>
      </c>
      <c r="V214" s="26">
        <f t="shared" si="41"/>
        <v>-5.725114954530991E-2</v>
      </c>
      <c r="W214" s="26">
        <f t="shared" si="42"/>
        <v>3.782507336744062E-2</v>
      </c>
      <c r="X214" s="26">
        <f t="shared" si="43"/>
        <v>2.3314395986668217E-3</v>
      </c>
    </row>
    <row r="215" spans="1:24" x14ac:dyDescent="0.2">
      <c r="A215" s="5">
        <v>31958</v>
      </c>
      <c r="B215" s="60">
        <v>0</v>
      </c>
      <c r="C215" s="60">
        <v>0</v>
      </c>
      <c r="D215" s="60">
        <v>0</v>
      </c>
      <c r="E215" s="60">
        <v>0</v>
      </c>
      <c r="F215" s="60">
        <v>0</v>
      </c>
      <c r="G215" s="60">
        <v>0</v>
      </c>
      <c r="H215" s="8">
        <f>+'Simulation and  VaR'!H228/'Simulation and  VaR'!H227-1</f>
        <v>1.2133361468664283E-2</v>
      </c>
      <c r="I215" s="8">
        <f>+'Simulation and  VaR'!I228/'Simulation and  VaR'!I227-1</f>
        <v>5.5377994367267203E-3</v>
      </c>
      <c r="J215" s="8">
        <f>+'Simulation and  VaR'!J228/'Simulation and  VaR'!J227-1</f>
        <v>5.482456140350811E-3</v>
      </c>
      <c r="K215" s="8">
        <f>+'Simulation and  VaR'!K228/'Simulation and  VaR'!K227-1</f>
        <v>1.8272296088950979E-2</v>
      </c>
      <c r="L215" s="8">
        <f>+'Simulation and  VaR'!L228/'Simulation and  VaR'!L227-1</f>
        <v>-1.1146053102981557E-2</v>
      </c>
      <c r="N215" s="61">
        <f t="shared" si="33"/>
        <v>-3.7641664574924899E-3</v>
      </c>
      <c r="O215" s="61">
        <f t="shared" si="34"/>
        <v>-1.8173867191869104E-3</v>
      </c>
      <c r="P215" s="61">
        <f t="shared" si="35"/>
        <v>-1.6136761690843065E-3</v>
      </c>
      <c r="Q215" s="61">
        <f t="shared" si="36"/>
        <v>-1.461040287204046E-3</v>
      </c>
      <c r="R215" s="61">
        <f t="shared" si="37"/>
        <v>-1.3719111664480485E-3</v>
      </c>
      <c r="S215" s="61">
        <f t="shared" si="38"/>
        <v>-1.3584458089282024E-3</v>
      </c>
      <c r="T215" s="26">
        <f t="shared" si="39"/>
        <v>6.7899814236038782E-3</v>
      </c>
      <c r="U215" s="26">
        <f t="shared" si="40"/>
        <v>-6.8639666923106593E-3</v>
      </c>
      <c r="V215" s="26">
        <f t="shared" si="41"/>
        <v>-4.7467498312914729E-3</v>
      </c>
      <c r="W215" s="26">
        <f t="shared" si="42"/>
        <v>1.9839211370822393E-2</v>
      </c>
      <c r="X215" s="26">
        <f t="shared" si="43"/>
        <v>-7.62181798922585E-3</v>
      </c>
    </row>
    <row r="216" spans="1:24" x14ac:dyDescent="0.2">
      <c r="A216" s="5">
        <v>31989</v>
      </c>
      <c r="B216" s="60">
        <v>0</v>
      </c>
      <c r="C216" s="60">
        <v>0</v>
      </c>
      <c r="D216" s="60">
        <v>0</v>
      </c>
      <c r="E216" s="60">
        <v>0</v>
      </c>
      <c r="F216" s="60">
        <v>0</v>
      </c>
      <c r="G216" s="60">
        <v>0</v>
      </c>
      <c r="H216" s="8">
        <f>+'Simulation and  VaR'!H229/'Simulation and  VaR'!H228-1</f>
        <v>-4.8472844782654345E-3</v>
      </c>
      <c r="I216" s="8">
        <f>+'Simulation and  VaR'!I229/'Simulation and  VaR'!I228-1</f>
        <v>2.3602719033232633E-2</v>
      </c>
      <c r="J216" s="8">
        <f>+'Simulation and  VaR'!J229/'Simulation and  VaR'!J228-1</f>
        <v>-2.9080334423845944E-2</v>
      </c>
      <c r="K216" s="8">
        <f>+'Simulation and  VaR'!K229/'Simulation and  VaR'!K228-1</f>
        <v>7.7504581551618879E-2</v>
      </c>
      <c r="L216" s="8">
        <f>+'Simulation and  VaR'!L229/'Simulation and  VaR'!L228-1</f>
        <v>-4.8105953866591555E-2</v>
      </c>
      <c r="N216" s="61">
        <f t="shared" si="33"/>
        <v>-3.7641664574924899E-3</v>
      </c>
      <c r="O216" s="61">
        <f t="shared" si="34"/>
        <v>-1.8173867191869104E-3</v>
      </c>
      <c r="P216" s="61">
        <f t="shared" si="35"/>
        <v>-1.6136761690843065E-3</v>
      </c>
      <c r="Q216" s="61">
        <f t="shared" si="36"/>
        <v>-1.461040287204046E-3</v>
      </c>
      <c r="R216" s="61">
        <f t="shared" si="37"/>
        <v>-1.3719111664480485E-3</v>
      </c>
      <c r="S216" s="61">
        <f t="shared" si="38"/>
        <v>-1.3584458089282024E-3</v>
      </c>
      <c r="T216" s="26">
        <f t="shared" si="39"/>
        <v>-1.019066452332584E-2</v>
      </c>
      <c r="U216" s="26">
        <f t="shared" si="40"/>
        <v>1.1200952904195254E-2</v>
      </c>
      <c r="V216" s="26">
        <f t="shared" si="41"/>
        <v>-3.9309540395488229E-2</v>
      </c>
      <c r="W216" s="26">
        <f t="shared" si="42"/>
        <v>7.9071496833490296E-2</v>
      </c>
      <c r="X216" s="26">
        <f t="shared" si="43"/>
        <v>-4.4581718752835849E-2</v>
      </c>
    </row>
    <row r="217" spans="1:24" x14ac:dyDescent="0.2">
      <c r="A217" s="5">
        <v>32020</v>
      </c>
      <c r="B217" s="60">
        <v>0</v>
      </c>
      <c r="C217" s="60">
        <v>0</v>
      </c>
      <c r="D217" s="60">
        <v>0</v>
      </c>
      <c r="E217" s="60">
        <v>0</v>
      </c>
      <c r="F217" s="60">
        <v>0</v>
      </c>
      <c r="G217" s="60">
        <v>0</v>
      </c>
      <c r="H217" s="8">
        <f>+'Simulation and  VaR'!H230/'Simulation and  VaR'!H229-1</f>
        <v>-1.1993924474938411E-2</v>
      </c>
      <c r="I217" s="8">
        <f>+'Simulation and  VaR'!I230/'Simulation and  VaR'!I229-1</f>
        <v>2.5364323925475052E-2</v>
      </c>
      <c r="J217" s="8">
        <f>+'Simulation and  VaR'!J230/'Simulation and  VaR'!J229-1</f>
        <v>1.6847622613253455E-2</v>
      </c>
      <c r="K217" s="8">
        <f>+'Simulation and  VaR'!K230/'Simulation and  VaR'!K229-1</f>
        <v>-1.417333994755865E-2</v>
      </c>
      <c r="L217" s="8">
        <f>+'Simulation and  VaR'!L230/'Simulation and  VaR'!L229-1</f>
        <v>1.0784064958132555E-2</v>
      </c>
      <c r="N217" s="61">
        <f t="shared" si="33"/>
        <v>-3.7641664574924899E-3</v>
      </c>
      <c r="O217" s="61">
        <f t="shared" si="34"/>
        <v>-1.8173867191869104E-3</v>
      </c>
      <c r="P217" s="61">
        <f t="shared" si="35"/>
        <v>-1.6136761690843065E-3</v>
      </c>
      <c r="Q217" s="61">
        <f t="shared" si="36"/>
        <v>-1.461040287204046E-3</v>
      </c>
      <c r="R217" s="61">
        <f t="shared" si="37"/>
        <v>-1.3719111664480485E-3</v>
      </c>
      <c r="S217" s="61">
        <f t="shared" si="38"/>
        <v>-1.3584458089282024E-3</v>
      </c>
      <c r="T217" s="26">
        <f t="shared" si="39"/>
        <v>-1.7337304519998816E-2</v>
      </c>
      <c r="U217" s="26">
        <f t="shared" si="40"/>
        <v>1.2962557796437672E-2</v>
      </c>
      <c r="V217" s="26">
        <f t="shared" si="41"/>
        <v>6.6184166416111707E-3</v>
      </c>
      <c r="W217" s="26">
        <f t="shared" si="42"/>
        <v>-1.2606424665687236E-2</v>
      </c>
      <c r="X217" s="26">
        <f t="shared" si="43"/>
        <v>1.4308300071888262E-2</v>
      </c>
    </row>
    <row r="218" spans="1:24" x14ac:dyDescent="0.2">
      <c r="A218" s="5">
        <v>32050</v>
      </c>
      <c r="B218" s="60">
        <v>0</v>
      </c>
      <c r="C218" s="60">
        <v>0</v>
      </c>
      <c r="D218" s="60">
        <v>0</v>
      </c>
      <c r="E218" s="60">
        <v>0</v>
      </c>
      <c r="F218" s="60">
        <v>0</v>
      </c>
      <c r="G218" s="60">
        <v>0</v>
      </c>
      <c r="H218" s="8">
        <f>+'Simulation and  VaR'!H231/'Simulation and  VaR'!H230-1</f>
        <v>-3.4722222222222099E-2</v>
      </c>
      <c r="I218" s="8">
        <f>+'Simulation and  VaR'!I231/'Simulation and  VaR'!I230-1</f>
        <v>-2.4736889448592203E-2</v>
      </c>
      <c r="J218" s="8">
        <f>+'Simulation and  VaR'!J231/'Simulation and  VaR'!J230-1</f>
        <v>3.6818851251841034E-2</v>
      </c>
      <c r="K218" s="8">
        <f>+'Simulation and  VaR'!K231/'Simulation and  VaR'!K230-1</f>
        <v>1.2579972683487872E-2</v>
      </c>
      <c r="L218" s="8">
        <f>+'Simulation and  VaR'!L231/'Simulation and  VaR'!L230-1</f>
        <v>-9.4138320572361045E-2</v>
      </c>
      <c r="N218" s="61">
        <f t="shared" si="33"/>
        <v>-3.7641664574924899E-3</v>
      </c>
      <c r="O218" s="61">
        <f t="shared" si="34"/>
        <v>-1.8173867191869104E-3</v>
      </c>
      <c r="P218" s="61">
        <f t="shared" si="35"/>
        <v>-1.6136761690843065E-3</v>
      </c>
      <c r="Q218" s="61">
        <f t="shared" si="36"/>
        <v>-1.461040287204046E-3</v>
      </c>
      <c r="R218" s="61">
        <f t="shared" si="37"/>
        <v>-1.3719111664480485E-3</v>
      </c>
      <c r="S218" s="61">
        <f t="shared" si="38"/>
        <v>-1.3584458089282024E-3</v>
      </c>
      <c r="T218" s="26">
        <f t="shared" si="39"/>
        <v>-4.0065602267282507E-2</v>
      </c>
      <c r="U218" s="26">
        <f t="shared" si="40"/>
        <v>-3.7138655577629583E-2</v>
      </c>
      <c r="V218" s="26">
        <f t="shared" si="41"/>
        <v>2.6589645280198748E-2</v>
      </c>
      <c r="W218" s="26">
        <f t="shared" si="42"/>
        <v>1.4146887965359286E-2</v>
      </c>
      <c r="X218" s="26">
        <f t="shared" si="43"/>
        <v>-9.0614085458605345E-2</v>
      </c>
    </row>
    <row r="219" spans="1:24" x14ac:dyDescent="0.2">
      <c r="A219" s="5">
        <v>32081</v>
      </c>
      <c r="B219" s="60">
        <v>0</v>
      </c>
      <c r="C219" s="60">
        <v>0</v>
      </c>
      <c r="D219" s="60">
        <v>0</v>
      </c>
      <c r="E219" s="60">
        <v>0</v>
      </c>
      <c r="F219" s="60">
        <v>0</v>
      </c>
      <c r="G219" s="60">
        <v>0</v>
      </c>
      <c r="H219" s="8">
        <f>+'Simulation and  VaR'!H232/'Simulation and  VaR'!H231-1</f>
        <v>4.25064528529846E-2</v>
      </c>
      <c r="I219" s="8">
        <f>+'Simulation and  VaR'!I232/'Simulation and  VaR'!I231-1</f>
        <v>-2.305847629588631E-3</v>
      </c>
      <c r="J219" s="8">
        <f>+'Simulation and  VaR'!J232/'Simulation and  VaR'!J231-1</f>
        <v>3.1960227272727293E-2</v>
      </c>
      <c r="K219" s="8">
        <f>+'Simulation and  VaR'!K232/'Simulation and  VaR'!K231-1</f>
        <v>2.271759193525491E-2</v>
      </c>
      <c r="L219" s="8">
        <f>+'Simulation and  VaR'!L232/'Simulation and  VaR'!L231-1</f>
        <v>-2.2862685326312859E-2</v>
      </c>
      <c r="N219" s="61">
        <f t="shared" si="33"/>
        <v>-3.7641664574924899E-3</v>
      </c>
      <c r="O219" s="61">
        <f t="shared" si="34"/>
        <v>-1.8173867191869104E-3</v>
      </c>
      <c r="P219" s="61">
        <f t="shared" si="35"/>
        <v>-1.6136761690843065E-3</v>
      </c>
      <c r="Q219" s="61">
        <f t="shared" si="36"/>
        <v>-1.461040287204046E-3</v>
      </c>
      <c r="R219" s="61">
        <f t="shared" si="37"/>
        <v>-1.3719111664480485E-3</v>
      </c>
      <c r="S219" s="61">
        <f t="shared" si="38"/>
        <v>-1.3584458089282024E-3</v>
      </c>
      <c r="T219" s="26">
        <f t="shared" si="39"/>
        <v>3.7163072807924191E-2</v>
      </c>
      <c r="U219" s="26">
        <f t="shared" si="40"/>
        <v>-1.4707613758626011E-2</v>
      </c>
      <c r="V219" s="26">
        <f t="shared" si="41"/>
        <v>2.1731021301085007E-2</v>
      </c>
      <c r="W219" s="26">
        <f t="shared" si="42"/>
        <v>2.4284507217126324E-2</v>
      </c>
      <c r="X219" s="26">
        <f t="shared" si="43"/>
        <v>-1.9338450212557153E-2</v>
      </c>
    </row>
    <row r="220" spans="1:24" x14ac:dyDescent="0.2">
      <c r="A220" s="5">
        <v>32111</v>
      </c>
      <c r="B220" s="60">
        <v>0</v>
      </c>
      <c r="C220" s="60">
        <v>0</v>
      </c>
      <c r="D220" s="60">
        <v>0</v>
      </c>
      <c r="E220" s="60">
        <v>0</v>
      </c>
      <c r="F220" s="60">
        <v>0</v>
      </c>
      <c r="G220" s="60">
        <v>0</v>
      </c>
      <c r="H220" s="8">
        <f>+'Simulation and  VaR'!H233/'Simulation and  VaR'!H232-1</f>
        <v>6.5058209977348236E-2</v>
      </c>
      <c r="I220" s="8">
        <f>+'Simulation and  VaR'!I233/'Simulation and  VaR'!I232-1</f>
        <v>1.5407845675017295E-3</v>
      </c>
      <c r="J220" s="8">
        <f>+'Simulation and  VaR'!J233/'Simulation and  VaR'!J232-1</f>
        <v>4.4735030970405987E-2</v>
      </c>
      <c r="K220" s="8">
        <f>+'Simulation and  VaR'!K233/'Simulation and  VaR'!K232-1</f>
        <v>3.3666527835624072E-2</v>
      </c>
      <c r="L220" s="8">
        <f>+'Simulation and  VaR'!L233/'Simulation and  VaR'!L232-1</f>
        <v>-4.4668179239932049E-2</v>
      </c>
      <c r="N220" s="61">
        <f t="shared" si="33"/>
        <v>-3.7641664574924899E-3</v>
      </c>
      <c r="O220" s="61">
        <f t="shared" si="34"/>
        <v>-1.8173867191869104E-3</v>
      </c>
      <c r="P220" s="61">
        <f t="shared" si="35"/>
        <v>-1.6136761690843065E-3</v>
      </c>
      <c r="Q220" s="61">
        <f t="shared" si="36"/>
        <v>-1.461040287204046E-3</v>
      </c>
      <c r="R220" s="61">
        <f t="shared" si="37"/>
        <v>-1.3719111664480485E-3</v>
      </c>
      <c r="S220" s="61">
        <f t="shared" si="38"/>
        <v>-1.3584458089282024E-3</v>
      </c>
      <c r="T220" s="26">
        <f t="shared" si="39"/>
        <v>5.9714829932287827E-2</v>
      </c>
      <c r="U220" s="26">
        <f t="shared" si="40"/>
        <v>-1.086098156153565E-2</v>
      </c>
      <c r="V220" s="26">
        <f t="shared" si="41"/>
        <v>3.4505824998763701E-2</v>
      </c>
      <c r="W220" s="26">
        <f t="shared" si="42"/>
        <v>3.5233443117495489E-2</v>
      </c>
      <c r="X220" s="26">
        <f t="shared" si="43"/>
        <v>-4.1143944126176342E-2</v>
      </c>
    </row>
    <row r="221" spans="1:24" x14ac:dyDescent="0.2">
      <c r="A221" s="5">
        <v>32142</v>
      </c>
      <c r="B221" s="60">
        <v>0</v>
      </c>
      <c r="C221" s="60">
        <v>0</v>
      </c>
      <c r="D221" s="60">
        <v>0</v>
      </c>
      <c r="E221" s="60">
        <v>0</v>
      </c>
      <c r="F221" s="60">
        <v>0</v>
      </c>
      <c r="G221" s="60">
        <v>0</v>
      </c>
      <c r="H221" s="8">
        <f>+'Simulation and  VaR'!H234/'Simulation and  VaR'!H233-1</f>
        <v>4.5058858442971639E-2</v>
      </c>
      <c r="I221" s="8">
        <f>+'Simulation and  VaR'!I234/'Simulation and  VaR'!I233-1</f>
        <v>6.9228639118796842E-3</v>
      </c>
      <c r="J221" s="8">
        <f>+'Simulation and  VaR'!J234/'Simulation and  VaR'!J233-1</f>
        <v>-1.8115942028985477E-2</v>
      </c>
      <c r="K221" s="8">
        <f>+'Simulation and  VaR'!K234/'Simulation and  VaR'!K233-1</f>
        <v>-2.95480491572091E-2</v>
      </c>
      <c r="L221" s="8">
        <f>+'Simulation and  VaR'!L234/'Simulation and  VaR'!L233-1</f>
        <v>-9.1534312997871847E-3</v>
      </c>
      <c r="N221" s="61">
        <f t="shared" si="33"/>
        <v>-3.7641664574924899E-3</v>
      </c>
      <c r="O221" s="61">
        <f t="shared" si="34"/>
        <v>-1.8173867191869104E-3</v>
      </c>
      <c r="P221" s="61">
        <f t="shared" si="35"/>
        <v>-1.6136761690843065E-3</v>
      </c>
      <c r="Q221" s="61">
        <f t="shared" si="36"/>
        <v>-1.461040287204046E-3</v>
      </c>
      <c r="R221" s="61">
        <f t="shared" si="37"/>
        <v>-1.3719111664480485E-3</v>
      </c>
      <c r="S221" s="61">
        <f t="shared" si="38"/>
        <v>-1.3584458089282024E-3</v>
      </c>
      <c r="T221" s="26">
        <f t="shared" si="39"/>
        <v>3.971547839791123E-2</v>
      </c>
      <c r="U221" s="26">
        <f t="shared" si="40"/>
        <v>-5.4789022171576954E-3</v>
      </c>
      <c r="V221" s="26">
        <f t="shared" si="41"/>
        <v>-2.8345148000627762E-2</v>
      </c>
      <c r="W221" s="26">
        <f t="shared" si="42"/>
        <v>-2.7981133875337686E-2</v>
      </c>
      <c r="X221" s="26">
        <f t="shared" si="43"/>
        <v>-5.6291961860314779E-3</v>
      </c>
    </row>
    <row r="222" spans="1:24" x14ac:dyDescent="0.2">
      <c r="A222" s="5">
        <v>32173</v>
      </c>
      <c r="B222" s="60">
        <v>0</v>
      </c>
      <c r="C222" s="60">
        <v>0</v>
      </c>
      <c r="D222" s="60">
        <v>0</v>
      </c>
      <c r="E222" s="60">
        <v>0</v>
      </c>
      <c r="F222" s="60">
        <v>0</v>
      </c>
      <c r="G222" s="60">
        <v>0</v>
      </c>
      <c r="H222" s="8">
        <f>+'Simulation and  VaR'!H235/'Simulation and  VaR'!H234-1</f>
        <v>2.36641582658903E-3</v>
      </c>
      <c r="I222" s="8">
        <f>+'Simulation and  VaR'!I235/'Simulation and  VaR'!I234-1</f>
        <v>6.8385992788608352E-2</v>
      </c>
      <c r="J222" s="8">
        <f>+'Simulation and  VaR'!J235/'Simulation and  VaR'!J234-1</f>
        <v>-0.10734652801073463</v>
      </c>
      <c r="K222" s="8">
        <f>+'Simulation and  VaR'!K235/'Simulation and  VaR'!K234-1</f>
        <v>-2.2835789910732873E-2</v>
      </c>
      <c r="L222" s="8">
        <f>+'Simulation and  VaR'!L235/'Simulation and  VaR'!L234-1</f>
        <v>-3.9698392090282586E-2</v>
      </c>
      <c r="N222" s="61">
        <f t="shared" si="33"/>
        <v>-3.7641664574924899E-3</v>
      </c>
      <c r="O222" s="61">
        <f t="shared" si="34"/>
        <v>-1.8173867191869104E-3</v>
      </c>
      <c r="P222" s="61">
        <f t="shared" si="35"/>
        <v>-1.6136761690843065E-3</v>
      </c>
      <c r="Q222" s="61">
        <f t="shared" si="36"/>
        <v>-1.461040287204046E-3</v>
      </c>
      <c r="R222" s="61">
        <f t="shared" si="37"/>
        <v>-1.3719111664480485E-3</v>
      </c>
      <c r="S222" s="61">
        <f t="shared" si="38"/>
        <v>-1.3584458089282024E-3</v>
      </c>
      <c r="T222" s="26">
        <f t="shared" si="39"/>
        <v>-2.976964218471375E-3</v>
      </c>
      <c r="U222" s="26">
        <f t="shared" si="40"/>
        <v>5.5984226659570972E-2</v>
      </c>
      <c r="V222" s="26">
        <f t="shared" si="41"/>
        <v>-0.11757573398237692</v>
      </c>
      <c r="W222" s="26">
        <f t="shared" si="42"/>
        <v>-2.126887462886146E-2</v>
      </c>
      <c r="X222" s="26">
        <f t="shared" si="43"/>
        <v>-3.6174156976526879E-2</v>
      </c>
    </row>
    <row r="223" spans="1:24" x14ac:dyDescent="0.2">
      <c r="A223" s="5">
        <v>32202</v>
      </c>
      <c r="B223" s="60">
        <v>0</v>
      </c>
      <c r="C223" s="60">
        <v>0</v>
      </c>
      <c r="D223" s="60">
        <v>0</v>
      </c>
      <c r="E223" s="60">
        <v>0</v>
      </c>
      <c r="F223" s="60">
        <v>0</v>
      </c>
      <c r="G223" s="60">
        <v>0</v>
      </c>
      <c r="H223" s="8">
        <f>+'Simulation and  VaR'!H236/'Simulation and  VaR'!H235-1</f>
        <v>7.1485905850134479E-2</v>
      </c>
      <c r="I223" s="8">
        <f>+'Simulation and  VaR'!I236/'Simulation and  VaR'!I235-1</f>
        <v>-3.6122869236929422E-2</v>
      </c>
      <c r="J223" s="8">
        <f>+'Simulation and  VaR'!J236/'Simulation and  VaR'!J235-1</f>
        <v>-0.35512965050732814</v>
      </c>
      <c r="K223" s="8">
        <f>+'Simulation and  VaR'!K236/'Simulation and  VaR'!K235-1</f>
        <v>2.4077614899794764E-2</v>
      </c>
      <c r="L223" s="8">
        <f>+'Simulation and  VaR'!L236/'Simulation and  VaR'!L235-1</f>
        <v>-6.1099266808798292E-2</v>
      </c>
      <c r="N223" s="61">
        <f t="shared" si="33"/>
        <v>-3.7641664574924899E-3</v>
      </c>
      <c r="O223" s="61">
        <f t="shared" si="34"/>
        <v>-1.8173867191869104E-3</v>
      </c>
      <c r="P223" s="61">
        <f t="shared" si="35"/>
        <v>-1.6136761690843065E-3</v>
      </c>
      <c r="Q223" s="61">
        <f t="shared" si="36"/>
        <v>-1.461040287204046E-3</v>
      </c>
      <c r="R223" s="61">
        <f t="shared" si="37"/>
        <v>-1.3719111664480485E-3</v>
      </c>
      <c r="S223" s="61">
        <f t="shared" si="38"/>
        <v>-1.3584458089282024E-3</v>
      </c>
      <c r="T223" s="26">
        <f t="shared" si="39"/>
        <v>6.6142525805074071E-2</v>
      </c>
      <c r="U223" s="26">
        <f t="shared" si="40"/>
        <v>-4.8524635365966802E-2</v>
      </c>
      <c r="V223" s="26">
        <f t="shared" si="41"/>
        <v>-0.36535885647897043</v>
      </c>
      <c r="W223" s="26">
        <f t="shared" si="42"/>
        <v>2.5644530181666177E-2</v>
      </c>
      <c r="X223" s="26">
        <f t="shared" si="43"/>
        <v>-5.7575031695042585E-2</v>
      </c>
    </row>
    <row r="224" spans="1:24" x14ac:dyDescent="0.2">
      <c r="A224" s="5">
        <v>32233</v>
      </c>
      <c r="B224" s="60">
        <v>0</v>
      </c>
      <c r="C224" s="60">
        <v>0</v>
      </c>
      <c r="D224" s="60">
        <v>0</v>
      </c>
      <c r="E224" s="60">
        <v>0</v>
      </c>
      <c r="F224" s="60">
        <v>0</v>
      </c>
      <c r="G224" s="60">
        <v>0</v>
      </c>
      <c r="H224" s="8">
        <f>+'Simulation and  VaR'!H237/'Simulation and  VaR'!H236-1</f>
        <v>5.2791609747499413E-2</v>
      </c>
      <c r="I224" s="8">
        <f>+'Simulation and  VaR'!I237/'Simulation and  VaR'!I236-1</f>
        <v>2.0029079255808435E-2</v>
      </c>
      <c r="J224" s="8">
        <f>+'Simulation and  VaR'!J237/'Simulation and  VaR'!J236-1</f>
        <v>-0.29428904428904434</v>
      </c>
      <c r="K224" s="8">
        <f>+'Simulation and  VaR'!K237/'Simulation and  VaR'!K236-1</f>
        <v>1.9016665514141495E-2</v>
      </c>
      <c r="L224" s="8">
        <f>+'Simulation and  VaR'!L237/'Simulation and  VaR'!L236-1</f>
        <v>-1.6338059370846314E-2</v>
      </c>
      <c r="N224" s="61">
        <f t="shared" si="33"/>
        <v>-3.7641664574924899E-3</v>
      </c>
      <c r="O224" s="61">
        <f t="shared" si="34"/>
        <v>-1.8173867191869104E-3</v>
      </c>
      <c r="P224" s="61">
        <f t="shared" si="35"/>
        <v>-1.6136761690843065E-3</v>
      </c>
      <c r="Q224" s="61">
        <f t="shared" si="36"/>
        <v>-1.461040287204046E-3</v>
      </c>
      <c r="R224" s="61">
        <f t="shared" si="37"/>
        <v>-1.3719111664480485E-3</v>
      </c>
      <c r="S224" s="61">
        <f t="shared" si="38"/>
        <v>-1.3584458089282024E-3</v>
      </c>
      <c r="T224" s="26">
        <f t="shared" si="39"/>
        <v>4.7448229702439004E-2</v>
      </c>
      <c r="U224" s="26">
        <f t="shared" si="40"/>
        <v>7.6273131267710556E-3</v>
      </c>
      <c r="V224" s="26">
        <f t="shared" si="41"/>
        <v>-0.30451825026068663</v>
      </c>
      <c r="W224" s="26">
        <f t="shared" si="42"/>
        <v>2.0583580796012909E-2</v>
      </c>
      <c r="X224" s="26">
        <f t="shared" si="43"/>
        <v>-1.2813824257090607E-2</v>
      </c>
    </row>
    <row r="225" spans="1:24" x14ac:dyDescent="0.2">
      <c r="A225" s="5">
        <v>32263</v>
      </c>
      <c r="B225" s="60">
        <v>0</v>
      </c>
      <c r="C225" s="60">
        <v>0</v>
      </c>
      <c r="D225" s="60">
        <v>0</v>
      </c>
      <c r="E225" s="60">
        <v>0</v>
      </c>
      <c r="F225" s="60">
        <v>0</v>
      </c>
      <c r="G225" s="60">
        <v>0</v>
      </c>
      <c r="H225" s="8">
        <f>+'Simulation and  VaR'!H238/'Simulation and  VaR'!H237-1</f>
        <v>-1.4147586957431679E-2</v>
      </c>
      <c r="I225" s="8">
        <f>+'Simulation and  VaR'!I238/'Simulation and  VaR'!I237-1</f>
        <v>5.8180125669071714E-3</v>
      </c>
      <c r="J225" s="8">
        <f>+'Simulation and  VaR'!J238/'Simulation and  VaR'!J237-1</f>
        <v>-6.6061106523534141E-2</v>
      </c>
      <c r="K225" s="8">
        <f>+'Simulation and  VaR'!K238/'Simulation and  VaR'!K237-1</f>
        <v>5.2592290988056511E-2</v>
      </c>
      <c r="L225" s="8">
        <f>+'Simulation and  VaR'!L238/'Simulation and  VaR'!L237-1</f>
        <v>-5.6303136084679961E-2</v>
      </c>
      <c r="N225" s="61">
        <f t="shared" si="33"/>
        <v>-3.7641664574924899E-3</v>
      </c>
      <c r="O225" s="61">
        <f t="shared" si="34"/>
        <v>-1.8173867191869104E-3</v>
      </c>
      <c r="P225" s="61">
        <f t="shared" si="35"/>
        <v>-1.6136761690843065E-3</v>
      </c>
      <c r="Q225" s="61">
        <f t="shared" si="36"/>
        <v>-1.461040287204046E-3</v>
      </c>
      <c r="R225" s="61">
        <f t="shared" si="37"/>
        <v>-1.3719111664480485E-3</v>
      </c>
      <c r="S225" s="61">
        <f t="shared" si="38"/>
        <v>-1.3584458089282024E-3</v>
      </c>
      <c r="T225" s="26">
        <f t="shared" si="39"/>
        <v>-1.9490967002492084E-2</v>
      </c>
      <c r="U225" s="26">
        <f t="shared" si="40"/>
        <v>-6.5837535621302082E-3</v>
      </c>
      <c r="V225" s="26">
        <f t="shared" si="41"/>
        <v>-7.6290312495176427E-2</v>
      </c>
      <c r="W225" s="26">
        <f t="shared" si="42"/>
        <v>5.4159206269927929E-2</v>
      </c>
      <c r="X225" s="26">
        <f t="shared" si="43"/>
        <v>-5.2778900970924254E-2</v>
      </c>
    </row>
    <row r="226" spans="1:24" x14ac:dyDescent="0.2">
      <c r="A226" s="5">
        <v>32294</v>
      </c>
      <c r="B226" s="60">
        <v>0</v>
      </c>
      <c r="C226" s="60">
        <v>0</v>
      </c>
      <c r="D226" s="60">
        <v>0</v>
      </c>
      <c r="E226" s="60">
        <v>0</v>
      </c>
      <c r="F226" s="60">
        <v>0</v>
      </c>
      <c r="G226" s="60">
        <v>0</v>
      </c>
      <c r="H226" s="8">
        <f>+'Simulation and  VaR'!H239/'Simulation and  VaR'!H238-1</f>
        <v>5.0227147284846785E-2</v>
      </c>
      <c r="I226" s="8">
        <f>+'Simulation and  VaR'!I239/'Simulation and  VaR'!I238-1</f>
        <v>-6.5074039796390037E-3</v>
      </c>
      <c r="J226" s="8">
        <f>+'Simulation and  VaR'!J239/'Simulation and  VaR'!J238-1</f>
        <v>0.22988505747126431</v>
      </c>
      <c r="K226" s="8">
        <f>+'Simulation and  VaR'!K239/'Simulation and  VaR'!K238-1</f>
        <v>-5.0738185803623215E-2</v>
      </c>
      <c r="L226" s="8">
        <f>+'Simulation and  VaR'!L239/'Simulation and  VaR'!L238-1</f>
        <v>4.116699480937891E-2</v>
      </c>
      <c r="N226" s="61">
        <f t="shared" si="33"/>
        <v>-3.7641664574924899E-3</v>
      </c>
      <c r="O226" s="61">
        <f t="shared" si="34"/>
        <v>-1.8173867191869104E-3</v>
      </c>
      <c r="P226" s="61">
        <f t="shared" si="35"/>
        <v>-1.6136761690843065E-3</v>
      </c>
      <c r="Q226" s="61">
        <f t="shared" si="36"/>
        <v>-1.461040287204046E-3</v>
      </c>
      <c r="R226" s="61">
        <f t="shared" si="37"/>
        <v>-1.3719111664480485E-3</v>
      </c>
      <c r="S226" s="61">
        <f t="shared" si="38"/>
        <v>-1.3584458089282024E-3</v>
      </c>
      <c r="T226" s="26">
        <f t="shared" si="39"/>
        <v>4.4883767239786376E-2</v>
      </c>
      <c r="U226" s="26">
        <f t="shared" si="40"/>
        <v>-1.8909170108676383E-2</v>
      </c>
      <c r="V226" s="26">
        <f t="shared" si="41"/>
        <v>0.21965585149962202</v>
      </c>
      <c r="W226" s="26">
        <f t="shared" si="42"/>
        <v>-4.9171270521751798E-2</v>
      </c>
      <c r="X226" s="26">
        <f t="shared" si="43"/>
        <v>4.4691229923134616E-2</v>
      </c>
    </row>
    <row r="227" spans="1:24" x14ac:dyDescent="0.2">
      <c r="A227" s="5">
        <v>32324</v>
      </c>
      <c r="B227" s="60">
        <v>0</v>
      </c>
      <c r="C227" s="60">
        <v>0</v>
      </c>
      <c r="D227" s="60">
        <v>0</v>
      </c>
      <c r="E227" s="60">
        <v>0</v>
      </c>
      <c r="F227" s="60">
        <v>0</v>
      </c>
      <c r="G227" s="60">
        <v>0</v>
      </c>
      <c r="H227" s="8">
        <f>+'Simulation and  VaR'!H240/'Simulation and  VaR'!H239-1</f>
        <v>1.4108990944372568E-2</v>
      </c>
      <c r="I227" s="8">
        <f>+'Simulation and  VaR'!I240/'Simulation and  VaR'!I239-1</f>
        <v>1.1644493610084128E-2</v>
      </c>
      <c r="J227" s="8">
        <f>+'Simulation and  VaR'!J240/'Simulation and  VaR'!J239-1</f>
        <v>-7.1890726096333069E-3</v>
      </c>
      <c r="K227" s="8">
        <f>+'Simulation and  VaR'!K240/'Simulation and  VaR'!K239-1</f>
        <v>4.054604726976363E-2</v>
      </c>
      <c r="L227" s="8">
        <f>+'Simulation and  VaR'!L240/'Simulation and  VaR'!L239-1</f>
        <v>-6.1314537848833783E-2</v>
      </c>
      <c r="N227" s="61">
        <f t="shared" si="33"/>
        <v>-3.7641664574924899E-3</v>
      </c>
      <c r="O227" s="61">
        <f t="shared" si="34"/>
        <v>-1.8173867191869104E-3</v>
      </c>
      <c r="P227" s="61">
        <f t="shared" si="35"/>
        <v>-1.6136761690843065E-3</v>
      </c>
      <c r="Q227" s="61">
        <f t="shared" si="36"/>
        <v>-1.461040287204046E-3</v>
      </c>
      <c r="R227" s="61">
        <f t="shared" si="37"/>
        <v>-1.3719111664480485E-3</v>
      </c>
      <c r="S227" s="61">
        <f t="shared" si="38"/>
        <v>-1.3584458089282024E-3</v>
      </c>
      <c r="T227" s="26">
        <f t="shared" si="39"/>
        <v>8.765610899312163E-3</v>
      </c>
      <c r="U227" s="26">
        <f t="shared" si="40"/>
        <v>-7.5727251895325171E-4</v>
      </c>
      <c r="V227" s="26">
        <f t="shared" si="41"/>
        <v>-1.7418278581275592E-2</v>
      </c>
      <c r="W227" s="26">
        <f t="shared" si="42"/>
        <v>4.2112962551635047E-2</v>
      </c>
      <c r="X227" s="26">
        <f t="shared" si="43"/>
        <v>-5.7790302735078077E-2</v>
      </c>
    </row>
    <row r="228" spans="1:24" x14ac:dyDescent="0.2">
      <c r="A228" s="5">
        <v>32355</v>
      </c>
      <c r="B228" s="60">
        <v>0</v>
      </c>
      <c r="C228" s="60">
        <v>0</v>
      </c>
      <c r="D228" s="60">
        <v>0</v>
      </c>
      <c r="E228" s="60">
        <v>0</v>
      </c>
      <c r="F228" s="60">
        <v>0</v>
      </c>
      <c r="G228" s="60">
        <v>0</v>
      </c>
      <c r="H228" s="8">
        <f>+'Simulation and  VaR'!H241/'Simulation and  VaR'!H240-1</f>
        <v>-5.86804863464222E-2</v>
      </c>
      <c r="I228" s="8">
        <f>+'Simulation and  VaR'!I241/'Simulation and  VaR'!I240-1</f>
        <v>3.2747259071681301E-2</v>
      </c>
      <c r="J228" s="8">
        <f>+'Simulation and  VaR'!J241/'Simulation and  VaR'!J240-1</f>
        <v>-0.11006517016654604</v>
      </c>
      <c r="K228" s="8">
        <f>+'Simulation and  VaR'!K241/'Simulation and  VaR'!K240-1</f>
        <v>-2.6434305854709073E-2</v>
      </c>
      <c r="L228" s="8">
        <f>+'Simulation and  VaR'!L241/'Simulation and  VaR'!L240-1</f>
        <v>-6.0741102496795207E-2</v>
      </c>
      <c r="N228" s="61">
        <f t="shared" si="33"/>
        <v>-3.7641664574924899E-3</v>
      </c>
      <c r="O228" s="61">
        <f t="shared" si="34"/>
        <v>-1.8173867191869104E-3</v>
      </c>
      <c r="P228" s="61">
        <f t="shared" si="35"/>
        <v>-1.6136761690843065E-3</v>
      </c>
      <c r="Q228" s="61">
        <f t="shared" si="36"/>
        <v>-1.461040287204046E-3</v>
      </c>
      <c r="R228" s="61">
        <f t="shared" si="37"/>
        <v>-1.3719111664480485E-3</v>
      </c>
      <c r="S228" s="61">
        <f t="shared" si="38"/>
        <v>-1.3584458089282024E-3</v>
      </c>
      <c r="T228" s="26">
        <f t="shared" si="39"/>
        <v>-6.4023866391482609E-2</v>
      </c>
      <c r="U228" s="26">
        <f t="shared" si="40"/>
        <v>2.0345492942643921E-2</v>
      </c>
      <c r="V228" s="26">
        <f t="shared" si="41"/>
        <v>-0.12029437613818833</v>
      </c>
      <c r="W228" s="26">
        <f t="shared" si="42"/>
        <v>-2.4867390572837659E-2</v>
      </c>
      <c r="X228" s="26">
        <f t="shared" si="43"/>
        <v>-5.7216867383039501E-2</v>
      </c>
    </row>
    <row r="229" spans="1:24" x14ac:dyDescent="0.2">
      <c r="A229" s="5">
        <v>32386</v>
      </c>
      <c r="B229" s="60">
        <v>0</v>
      </c>
      <c r="C229" s="60">
        <v>0</v>
      </c>
      <c r="D229" s="60">
        <v>0</v>
      </c>
      <c r="E229" s="60">
        <v>0</v>
      </c>
      <c r="F229" s="60">
        <v>0</v>
      </c>
      <c r="G229" s="60">
        <v>0</v>
      </c>
      <c r="H229" s="8">
        <f>+'Simulation and  VaR'!H242/'Simulation and  VaR'!H241-1</f>
        <v>7.1189598949731092E-2</v>
      </c>
      <c r="I229" s="8">
        <f>+'Simulation and  VaR'!I242/'Simulation and  VaR'!I241-1</f>
        <v>7.3476552704171194E-2</v>
      </c>
      <c r="J229" s="8">
        <f>+'Simulation and  VaR'!J242/'Simulation and  VaR'!J241-1</f>
        <v>-5.9397884458909589E-2</v>
      </c>
      <c r="K229" s="8">
        <f>+'Simulation and  VaR'!K242/'Simulation and  VaR'!K241-1</f>
        <v>-2.3464735854116237E-3</v>
      </c>
      <c r="L229" s="8">
        <f>+'Simulation and  VaR'!L242/'Simulation and  VaR'!L241-1</f>
        <v>4.5495905368517775E-3</v>
      </c>
      <c r="N229" s="61">
        <f t="shared" si="33"/>
        <v>-3.7641664574924899E-3</v>
      </c>
      <c r="O229" s="61">
        <f t="shared" si="34"/>
        <v>-1.8173867191869104E-3</v>
      </c>
      <c r="P229" s="61">
        <f t="shared" si="35"/>
        <v>-1.6136761690843065E-3</v>
      </c>
      <c r="Q229" s="61">
        <f t="shared" si="36"/>
        <v>-1.461040287204046E-3</v>
      </c>
      <c r="R229" s="61">
        <f t="shared" si="37"/>
        <v>-1.3719111664480485E-3</v>
      </c>
      <c r="S229" s="61">
        <f t="shared" si="38"/>
        <v>-1.3584458089282024E-3</v>
      </c>
      <c r="T229" s="26">
        <f t="shared" si="39"/>
        <v>6.5846218904670684E-2</v>
      </c>
      <c r="U229" s="26">
        <f t="shared" si="40"/>
        <v>6.1074786575133815E-2</v>
      </c>
      <c r="V229" s="26">
        <f t="shared" si="41"/>
        <v>-6.9627090430551875E-2</v>
      </c>
      <c r="W229" s="26">
        <f t="shared" si="42"/>
        <v>-7.795583035402091E-4</v>
      </c>
      <c r="X229" s="26">
        <f t="shared" si="43"/>
        <v>8.0738256506074843E-3</v>
      </c>
    </row>
    <row r="230" spans="1:24" x14ac:dyDescent="0.2">
      <c r="A230" s="5">
        <v>32416</v>
      </c>
      <c r="B230" s="60">
        <v>0</v>
      </c>
      <c r="C230" s="60">
        <v>0</v>
      </c>
      <c r="D230" s="60">
        <v>0</v>
      </c>
      <c r="E230" s="60">
        <v>0</v>
      </c>
      <c r="F230" s="60">
        <v>0</v>
      </c>
      <c r="G230" s="60">
        <v>0</v>
      </c>
      <c r="H230" s="8">
        <f>+'Simulation and  VaR'!H243/'Simulation and  VaR'!H242-1</f>
        <v>-8.5435281094330739E-2</v>
      </c>
      <c r="I230" s="8">
        <f>+'Simulation and  VaR'!I243/'Simulation and  VaR'!I242-1</f>
        <v>9.9621035145096792E-2</v>
      </c>
      <c r="J230" s="8">
        <f>+'Simulation and  VaR'!J243/'Simulation and  VaR'!J242-1</f>
        <v>0.37629757785467133</v>
      </c>
      <c r="K230" s="8">
        <f>+'Simulation and  VaR'!K243/'Simulation and  VaR'!K242-1</f>
        <v>-2.768631140380351E-2</v>
      </c>
      <c r="L230" s="8">
        <f>+'Simulation and  VaR'!L243/'Simulation and  VaR'!L242-1</f>
        <v>-1.2939958592134149E-3</v>
      </c>
      <c r="N230" s="61">
        <f t="shared" si="33"/>
        <v>-3.7641664574924899E-3</v>
      </c>
      <c r="O230" s="61">
        <f t="shared" si="34"/>
        <v>-1.8173867191869104E-3</v>
      </c>
      <c r="P230" s="61">
        <f t="shared" si="35"/>
        <v>-1.6136761690843065E-3</v>
      </c>
      <c r="Q230" s="61">
        <f t="shared" si="36"/>
        <v>-1.461040287204046E-3</v>
      </c>
      <c r="R230" s="61">
        <f t="shared" si="37"/>
        <v>-1.3719111664480485E-3</v>
      </c>
      <c r="S230" s="61">
        <f t="shared" si="38"/>
        <v>-1.3584458089282024E-3</v>
      </c>
      <c r="T230" s="26">
        <f t="shared" si="39"/>
        <v>-9.0778661139391148E-2</v>
      </c>
      <c r="U230" s="26">
        <f t="shared" si="40"/>
        <v>8.721926901605942E-2</v>
      </c>
      <c r="V230" s="26">
        <f t="shared" si="41"/>
        <v>0.36606837188302904</v>
      </c>
      <c r="W230" s="26">
        <f t="shared" si="42"/>
        <v>-2.6119396121932096E-2</v>
      </c>
      <c r="X230" s="26">
        <f t="shared" si="43"/>
        <v>2.2302392545422915E-3</v>
      </c>
    </row>
    <row r="231" spans="1:24" x14ac:dyDescent="0.2">
      <c r="A231" s="5">
        <v>32447</v>
      </c>
      <c r="B231" s="60">
        <v>0</v>
      </c>
      <c r="C231" s="60">
        <v>0</v>
      </c>
      <c r="D231" s="60">
        <v>0</v>
      </c>
      <c r="E231" s="60">
        <v>0</v>
      </c>
      <c r="F231" s="60">
        <v>0</v>
      </c>
      <c r="G231" s="60">
        <v>0</v>
      </c>
      <c r="H231" s="8">
        <f>+'Simulation and  VaR'!H244/'Simulation and  VaR'!H243-1</f>
        <v>5.4727013357541265E-2</v>
      </c>
      <c r="I231" s="8">
        <f>+'Simulation and  VaR'!I244/'Simulation and  VaR'!I243-1</f>
        <v>-5.4291379473137558E-2</v>
      </c>
      <c r="J231" s="8">
        <f>+'Simulation and  VaR'!J244/'Simulation and  VaR'!J243-1</f>
        <v>-4.0854808296668765E-2</v>
      </c>
      <c r="K231" s="8">
        <f>+'Simulation and  VaR'!K244/'Simulation and  VaR'!K243-1</f>
        <v>-2.8543783260764344E-2</v>
      </c>
      <c r="L231" s="8">
        <f>+'Simulation and  VaR'!L244/'Simulation and  VaR'!L243-1</f>
        <v>5.862917854366434E-2</v>
      </c>
      <c r="N231" s="61">
        <f t="shared" si="33"/>
        <v>-3.7641664574924899E-3</v>
      </c>
      <c r="O231" s="61">
        <f t="shared" si="34"/>
        <v>-1.8173867191869104E-3</v>
      </c>
      <c r="P231" s="61">
        <f t="shared" si="35"/>
        <v>-1.6136761690843065E-3</v>
      </c>
      <c r="Q231" s="61">
        <f t="shared" si="36"/>
        <v>-1.461040287204046E-3</v>
      </c>
      <c r="R231" s="61">
        <f t="shared" si="37"/>
        <v>-1.3719111664480485E-3</v>
      </c>
      <c r="S231" s="61">
        <f t="shared" si="38"/>
        <v>-1.3584458089282024E-3</v>
      </c>
      <c r="T231" s="26">
        <f t="shared" si="39"/>
        <v>4.9383633312480857E-2</v>
      </c>
      <c r="U231" s="26">
        <f t="shared" si="40"/>
        <v>-6.669314560217493E-2</v>
      </c>
      <c r="V231" s="26">
        <f t="shared" si="41"/>
        <v>-5.1084014268311051E-2</v>
      </c>
      <c r="W231" s="26">
        <f t="shared" si="42"/>
        <v>-2.697686797889293E-2</v>
      </c>
      <c r="X231" s="26">
        <f t="shared" si="43"/>
        <v>6.2153413657420047E-2</v>
      </c>
    </row>
    <row r="232" spans="1:24" x14ac:dyDescent="0.2">
      <c r="A232" s="5">
        <v>32477</v>
      </c>
      <c r="B232" s="60">
        <v>0</v>
      </c>
      <c r="C232" s="60">
        <v>0</v>
      </c>
      <c r="D232" s="60">
        <v>0</v>
      </c>
      <c r="E232" s="60">
        <v>0</v>
      </c>
      <c r="F232" s="60">
        <v>0</v>
      </c>
      <c r="G232" s="60">
        <v>0</v>
      </c>
      <c r="H232" s="8">
        <f>+'Simulation and  VaR'!H245/'Simulation and  VaR'!H244-1</f>
        <v>2.1476290011885668E-2</v>
      </c>
      <c r="I232" s="8">
        <f>+'Simulation and  VaR'!I245/'Simulation and  VaR'!I244-1</f>
        <v>-2.8404552715654896E-2</v>
      </c>
      <c r="J232" s="8">
        <f>+'Simulation and  VaR'!J245/'Simulation and  VaR'!J244-1</f>
        <v>-3.6041939711664583E-2</v>
      </c>
      <c r="K232" s="8">
        <f>+'Simulation and  VaR'!K245/'Simulation and  VaR'!K244-1</f>
        <v>1.9920318725099584E-2</v>
      </c>
      <c r="L232" s="8">
        <f>+'Simulation and  VaR'!L245/'Simulation and  VaR'!L244-1</f>
        <v>-8.2614283091609897E-3</v>
      </c>
      <c r="N232" s="61">
        <f t="shared" si="33"/>
        <v>-3.7641664574924899E-3</v>
      </c>
      <c r="O232" s="61">
        <f t="shared" si="34"/>
        <v>-1.8173867191869104E-3</v>
      </c>
      <c r="P232" s="61">
        <f t="shared" si="35"/>
        <v>-1.6136761690843065E-3</v>
      </c>
      <c r="Q232" s="61">
        <f t="shared" si="36"/>
        <v>-1.461040287204046E-3</v>
      </c>
      <c r="R232" s="61">
        <f t="shared" si="37"/>
        <v>-1.3719111664480485E-3</v>
      </c>
      <c r="S232" s="61">
        <f t="shared" si="38"/>
        <v>-1.3584458089282024E-3</v>
      </c>
      <c r="T232" s="26">
        <f t="shared" si="39"/>
        <v>1.6132909966825263E-2</v>
      </c>
      <c r="U232" s="26">
        <f t="shared" si="40"/>
        <v>-4.0806318844692276E-2</v>
      </c>
      <c r="V232" s="26">
        <f t="shared" si="41"/>
        <v>-4.6271145683306869E-2</v>
      </c>
      <c r="W232" s="26">
        <f t="shared" si="42"/>
        <v>2.1487234006970998E-2</v>
      </c>
      <c r="X232" s="26">
        <f t="shared" si="43"/>
        <v>-4.7371931954052829E-3</v>
      </c>
    </row>
    <row r="233" spans="1:24" x14ac:dyDescent="0.2">
      <c r="A233" s="5">
        <v>32508</v>
      </c>
      <c r="B233" s="60">
        <v>0</v>
      </c>
      <c r="C233" s="60">
        <v>0</v>
      </c>
      <c r="D233" s="60">
        <v>0</v>
      </c>
      <c r="E233" s="60">
        <v>0</v>
      </c>
      <c r="F233" s="60">
        <v>0</v>
      </c>
      <c r="G233" s="60">
        <v>0</v>
      </c>
      <c r="H233" s="8">
        <f>+'Simulation and  VaR'!H246/'Simulation and  VaR'!H245-1</f>
        <v>-2.8287124342976422E-2</v>
      </c>
      <c r="I233" s="8">
        <f>+'Simulation and  VaR'!I246/'Simulation and  VaR'!I245-1</f>
        <v>4.4957098083542313E-3</v>
      </c>
      <c r="J233" s="8">
        <f>+'Simulation and  VaR'!J246/'Simulation and  VaR'!J245-1</f>
        <v>3.7389530931339232E-2</v>
      </c>
      <c r="K233" s="8">
        <f>+'Simulation and  VaR'!K246/'Simulation and  VaR'!K245-1</f>
        <v>3.41796875E-2</v>
      </c>
      <c r="L233" s="8">
        <f>+'Simulation and  VaR'!L246/'Simulation and  VaR'!L245-1</f>
        <v>-2.3139577934098488E-2</v>
      </c>
      <c r="N233" s="61">
        <f t="shared" si="33"/>
        <v>-3.7641664574924899E-3</v>
      </c>
      <c r="O233" s="61">
        <f t="shared" si="34"/>
        <v>-1.8173867191869104E-3</v>
      </c>
      <c r="P233" s="61">
        <f t="shared" si="35"/>
        <v>-1.6136761690843065E-3</v>
      </c>
      <c r="Q233" s="61">
        <f t="shared" si="36"/>
        <v>-1.461040287204046E-3</v>
      </c>
      <c r="R233" s="61">
        <f t="shared" si="37"/>
        <v>-1.3719111664480485E-3</v>
      </c>
      <c r="S233" s="61">
        <f t="shared" si="38"/>
        <v>-1.3584458089282024E-3</v>
      </c>
      <c r="T233" s="26">
        <f t="shared" si="39"/>
        <v>-3.363050438803683E-2</v>
      </c>
      <c r="U233" s="26">
        <f t="shared" si="40"/>
        <v>-7.9060563206831483E-3</v>
      </c>
      <c r="V233" s="26">
        <f t="shared" si="41"/>
        <v>2.7160324959696946E-2</v>
      </c>
      <c r="W233" s="26">
        <f t="shared" si="42"/>
        <v>3.5746602781871417E-2</v>
      </c>
      <c r="X233" s="26">
        <f t="shared" si="43"/>
        <v>-1.9615342820342781E-2</v>
      </c>
    </row>
    <row r="234" spans="1:24" x14ac:dyDescent="0.2">
      <c r="A234" s="5">
        <v>32539</v>
      </c>
      <c r="B234" s="8">
        <f>+'Simulation and  VaR'!B247/'Simulation and  VaR'!B246-1</f>
        <v>-1.8522139492608281E-2</v>
      </c>
      <c r="C234" s="8">
        <f>+'Simulation and  VaR'!C247/'Simulation and  VaR'!C246-1</f>
        <v>-3.9629865947822251E-3</v>
      </c>
      <c r="D234" s="8">
        <f>+'Simulation and  VaR'!D247/'Simulation and  VaR'!D246-1</f>
        <v>-1.5294117647058902E-2</v>
      </c>
      <c r="E234" s="8">
        <f>+'Simulation and  VaR'!E247/'Simulation and  VaR'!E246-1</f>
        <v>-1.7718715393133966E-2</v>
      </c>
      <c r="F234" s="8">
        <f>+'Simulation and  VaR'!F247/'Simulation and  VaR'!F246-1</f>
        <v>-1.9108280254777066E-2</v>
      </c>
      <c r="G234" s="8">
        <f>+'Simulation and  VaR'!G247/'Simulation and  VaR'!G246-1</f>
        <v>-2.5050100200400771E-2</v>
      </c>
      <c r="H234" s="8">
        <f>+'Simulation and  VaR'!H247/'Simulation and  VaR'!H246-1</f>
        <v>0.13176149971095885</v>
      </c>
      <c r="I234" s="8">
        <f>+'Simulation and  VaR'!I247/'Simulation and  VaR'!I246-1</f>
        <v>3.4219073680979983E-2</v>
      </c>
      <c r="J234" s="8">
        <f>+'Simulation and  VaR'!J247/'Simulation and  VaR'!J246-1</f>
        <v>0.16055045871559637</v>
      </c>
      <c r="K234" s="8">
        <f>+'Simulation and  VaR'!K247/'Simulation and  VaR'!K246-1</f>
        <v>2.1246458923512845E-2</v>
      </c>
      <c r="L234" s="8">
        <f>+'Simulation and  VaR'!L247/'Simulation and  VaR'!L246-1</f>
        <v>-2.9372749668372222E-2</v>
      </c>
      <c r="N234" s="61">
        <f t="shared" si="33"/>
        <v>-2.2286305950100772E-2</v>
      </c>
      <c r="O234" s="61">
        <f t="shared" si="34"/>
        <v>-5.7803733139691355E-3</v>
      </c>
      <c r="P234" s="61">
        <f t="shared" si="35"/>
        <v>-1.6907793816143209E-2</v>
      </c>
      <c r="Q234" s="61">
        <f t="shared" si="36"/>
        <v>-1.9179755680338011E-2</v>
      </c>
      <c r="R234" s="61">
        <f t="shared" si="37"/>
        <v>-2.0480191421225116E-2</v>
      </c>
      <c r="S234" s="61">
        <f t="shared" si="38"/>
        <v>-2.6408546009328973E-2</v>
      </c>
      <c r="T234" s="26">
        <f t="shared" si="39"/>
        <v>0.12641811966589844</v>
      </c>
      <c r="U234" s="26">
        <f t="shared" si="40"/>
        <v>2.1817307551942604E-2</v>
      </c>
      <c r="V234" s="26">
        <f t="shared" si="41"/>
        <v>0.15032125274395408</v>
      </c>
      <c r="W234" s="26">
        <f t="shared" si="42"/>
        <v>2.2813374205384259E-2</v>
      </c>
      <c r="X234" s="26">
        <f t="shared" si="43"/>
        <v>-2.5848514554616515E-2</v>
      </c>
    </row>
    <row r="235" spans="1:24" x14ac:dyDescent="0.2">
      <c r="A235" s="5">
        <v>32567</v>
      </c>
      <c r="B235" s="8">
        <f>+'Simulation and  VaR'!B248/'Simulation and  VaR'!B247-1</f>
        <v>3.1098634985864626E-2</v>
      </c>
      <c r="C235" s="8">
        <f>+'Simulation and  VaR'!C248/'Simulation and  VaR'!C247-1</f>
        <v>2.3402116555077956E-2</v>
      </c>
      <c r="D235" s="8">
        <f>+'Simulation and  VaR'!D248/'Simulation and  VaR'!D247-1</f>
        <v>2.389486260454099E-3</v>
      </c>
      <c r="E235" s="8">
        <f>+'Simulation and  VaR'!E248/'Simulation and  VaR'!E247-1</f>
        <v>2.2547914317927464E-3</v>
      </c>
      <c r="F235" s="8">
        <f>+'Simulation and  VaR'!F248/'Simulation and  VaR'!F247-1</f>
        <v>-3.2467532467533866E-3</v>
      </c>
      <c r="G235" s="8">
        <f>+'Simulation and  VaR'!G248/'Simulation and  VaR'!G247-1</f>
        <v>-7.1942446043166131E-3</v>
      </c>
      <c r="H235" s="8">
        <f>+'Simulation and  VaR'!H248/'Simulation and  VaR'!H247-1</f>
        <v>3.6922178846364284E-2</v>
      </c>
      <c r="I235" s="8">
        <f>+'Simulation and  VaR'!I248/'Simulation and  VaR'!I247-1</f>
        <v>2.7696036004847269E-3</v>
      </c>
      <c r="J235" s="8">
        <f>+'Simulation and  VaR'!J248/'Simulation and  VaR'!J247-1</f>
        <v>4.7995482778091514E-2</v>
      </c>
      <c r="K235" s="8">
        <f>+'Simulation and  VaR'!K248/'Simulation and  VaR'!K247-1</f>
        <v>2.113466745921655E-2</v>
      </c>
      <c r="L235" s="8">
        <f>+'Simulation and  VaR'!L248/'Simulation and  VaR'!L247-1</f>
        <v>-2.4729923207080784E-3</v>
      </c>
      <c r="N235" s="26">
        <f t="shared" si="33"/>
        <v>2.7334468528372135E-2</v>
      </c>
      <c r="O235" s="26">
        <f t="shared" si="34"/>
        <v>2.1584729835891048E-2</v>
      </c>
      <c r="P235" s="26">
        <f t="shared" si="35"/>
        <v>7.7581009136979242E-4</v>
      </c>
      <c r="Q235" s="26">
        <f t="shared" si="36"/>
        <v>7.9375114458870048E-4</v>
      </c>
      <c r="R235" s="26">
        <f t="shared" si="37"/>
        <v>-4.6186644132014346E-3</v>
      </c>
      <c r="S235" s="26">
        <f t="shared" si="38"/>
        <v>-8.552690413244815E-3</v>
      </c>
      <c r="T235" s="26">
        <f t="shared" si="39"/>
        <v>3.1578798801303876E-2</v>
      </c>
      <c r="U235" s="26">
        <f t="shared" si="40"/>
        <v>-9.6321625285526527E-3</v>
      </c>
      <c r="V235" s="26">
        <f t="shared" si="41"/>
        <v>3.7766276806449228E-2</v>
      </c>
      <c r="W235" s="26">
        <f t="shared" si="42"/>
        <v>2.2701582741087963E-2</v>
      </c>
      <c r="X235" s="26">
        <f t="shared" si="43"/>
        <v>1.051242793047628E-3</v>
      </c>
    </row>
    <row r="236" spans="1:24" x14ac:dyDescent="0.2">
      <c r="A236" s="5">
        <v>32598</v>
      </c>
      <c r="B236" s="8">
        <f>+'Simulation and  VaR'!B249/'Simulation and  VaR'!B248-1</f>
        <v>-3.4405283316851776E-4</v>
      </c>
      <c r="C236" s="8">
        <f>+'Simulation and  VaR'!C249/'Simulation and  VaR'!C248-1</f>
        <v>-2.603051373646359E-4</v>
      </c>
      <c r="D236" s="8">
        <f>+'Simulation and  VaR'!D249/'Simulation and  VaR'!D248-1</f>
        <v>-2.3837902264601807E-3</v>
      </c>
      <c r="E236" s="8">
        <f>+'Simulation and  VaR'!E249/'Simulation and  VaR'!E248-1</f>
        <v>-4.4994375703037992E-3</v>
      </c>
      <c r="F236" s="8">
        <f>+'Simulation and  VaR'!F249/'Simulation and  VaR'!F248-1</f>
        <v>-7.6004343105319228E-3</v>
      </c>
      <c r="G236" s="8">
        <f>+'Simulation and  VaR'!G249/'Simulation and  VaR'!G248-1</f>
        <v>-4.1407867494824835E-3</v>
      </c>
      <c r="H236" s="8">
        <f>+'Simulation and  VaR'!H249/'Simulation and  VaR'!H248-1</f>
        <v>2.6388937757292119E-2</v>
      </c>
      <c r="I236" s="8">
        <f>+'Simulation and  VaR'!I249/'Simulation and  VaR'!I248-1</f>
        <v>3.4524426031417255E-2</v>
      </c>
      <c r="J236" s="8">
        <f>+'Simulation and  VaR'!J249/'Simulation and  VaR'!J248-1</f>
        <v>-0.11045258620689657</v>
      </c>
      <c r="K236" s="8">
        <f>+'Simulation and  VaR'!K249/'Simulation and  VaR'!K248-1</f>
        <v>3.9454110342151294E-2</v>
      </c>
      <c r="L236" s="8">
        <f>+'Simulation and  VaR'!L249/'Simulation and  VaR'!L248-1</f>
        <v>-4.9517223382046005E-2</v>
      </c>
      <c r="N236" s="26">
        <f t="shared" si="33"/>
        <v>-4.1082192906610072E-3</v>
      </c>
      <c r="O236" s="26">
        <f t="shared" si="34"/>
        <v>-2.0776918565515463E-3</v>
      </c>
      <c r="P236" s="26">
        <f t="shared" si="35"/>
        <v>-3.9974663955444877E-3</v>
      </c>
      <c r="Q236" s="26">
        <f t="shared" si="36"/>
        <v>-5.9604778575078447E-3</v>
      </c>
      <c r="R236" s="26">
        <f t="shared" si="37"/>
        <v>-8.9723454769799708E-3</v>
      </c>
      <c r="S236" s="26">
        <f t="shared" si="38"/>
        <v>-5.4992325584106855E-3</v>
      </c>
      <c r="T236" s="26">
        <f t="shared" si="39"/>
        <v>2.1045557712231714E-2</v>
      </c>
      <c r="U236" s="26">
        <f t="shared" si="40"/>
        <v>2.2122659902379875E-2</v>
      </c>
      <c r="V236" s="26">
        <f t="shared" si="41"/>
        <v>-0.12068179217853886</v>
      </c>
      <c r="W236" s="26">
        <f t="shared" si="42"/>
        <v>4.1021025624022711E-2</v>
      </c>
      <c r="X236" s="26">
        <f t="shared" si="43"/>
        <v>-4.5992988268290298E-2</v>
      </c>
    </row>
    <row r="237" spans="1:24" x14ac:dyDescent="0.2">
      <c r="A237" s="5">
        <v>32628</v>
      </c>
      <c r="B237" s="8">
        <f>+'Simulation and  VaR'!B250/'Simulation and  VaR'!B249-1</f>
        <v>8.0455979964582092E-3</v>
      </c>
      <c r="C237" s="8">
        <f>+'Simulation and  VaR'!C250/'Simulation and  VaR'!C249-1</f>
        <v>0.10666201480797377</v>
      </c>
      <c r="D237" s="8">
        <f>+'Simulation and  VaR'!D250/'Simulation and  VaR'!D249-1</f>
        <v>5.8542413381122982E-2</v>
      </c>
      <c r="E237" s="8">
        <f>+'Simulation and  VaR'!E250/'Simulation and  VaR'!E249-1</f>
        <v>3.5028248587570587E-2</v>
      </c>
      <c r="F237" s="8">
        <f>+'Simulation and  VaR'!F250/'Simulation and  VaR'!F249-1</f>
        <v>2.5164113785557829E-2</v>
      </c>
      <c r="G237" s="8">
        <f>+'Simulation and  VaR'!G250/'Simulation and  VaR'!G249-1</f>
        <v>4.4698544698544618E-2</v>
      </c>
      <c r="H237" s="8">
        <f>+'Simulation and  VaR'!H250/'Simulation and  VaR'!H249-1</f>
        <v>-1.1449727469061699E-2</v>
      </c>
      <c r="I237" s="8">
        <f>+'Simulation and  VaR'!I250/'Simulation and  VaR'!I249-1</f>
        <v>7.9259135658267921E-2</v>
      </c>
      <c r="J237" s="8">
        <f>+'Simulation and  VaR'!J250/'Simulation and  VaR'!J249-1</f>
        <v>0.13930950938824949</v>
      </c>
      <c r="K237" s="8">
        <f>+'Simulation and  VaR'!K250/'Simulation and  VaR'!K249-1</f>
        <v>3.3289776616265421E-2</v>
      </c>
      <c r="L237" s="8">
        <f>+'Simulation and  VaR'!L250/'Simulation and  VaR'!L249-1</f>
        <v>-3.4388084288557996E-2</v>
      </c>
      <c r="N237" s="26">
        <f t="shared" si="33"/>
        <v>4.2814315389657197E-3</v>
      </c>
      <c r="O237" s="26">
        <f t="shared" si="34"/>
        <v>0.10484462808878686</v>
      </c>
      <c r="P237" s="26">
        <f t="shared" si="35"/>
        <v>5.6928737212038678E-2</v>
      </c>
      <c r="Q237" s="26">
        <f t="shared" si="36"/>
        <v>3.3567208300366538E-2</v>
      </c>
      <c r="R237" s="26">
        <f t="shared" si="37"/>
        <v>2.3792202619109779E-2</v>
      </c>
      <c r="S237" s="26">
        <f t="shared" si="38"/>
        <v>4.3340098889616416E-2</v>
      </c>
      <c r="T237" s="26">
        <f t="shared" si="39"/>
        <v>-1.6793107514122104E-2</v>
      </c>
      <c r="U237" s="26">
        <f t="shared" si="40"/>
        <v>6.6857369529230548E-2</v>
      </c>
      <c r="V237" s="26">
        <f t="shared" si="41"/>
        <v>0.1290803034166072</v>
      </c>
      <c r="W237" s="26">
        <f t="shared" si="42"/>
        <v>3.4856691898136838E-2</v>
      </c>
      <c r="X237" s="26">
        <f t="shared" si="43"/>
        <v>-3.0863849174802289E-2</v>
      </c>
    </row>
    <row r="238" spans="1:24" x14ac:dyDescent="0.2">
      <c r="A238" s="5">
        <v>32659</v>
      </c>
      <c r="B238" s="8">
        <f>+'Simulation and  VaR'!B251/'Simulation and  VaR'!B250-1</f>
        <v>5.8896264404033616E-3</v>
      </c>
      <c r="C238" s="8">
        <f>+'Simulation and  VaR'!C251/'Simulation and  VaR'!C250-1</f>
        <v>7.3466121281841712E-2</v>
      </c>
      <c r="D238" s="8">
        <f>+'Simulation and  VaR'!D251/'Simulation and  VaR'!D250-1</f>
        <v>5.4176072234763062E-2</v>
      </c>
      <c r="E238" s="8">
        <f>+'Simulation and  VaR'!E251/'Simulation and  VaR'!E250-1</f>
        <v>4.8034934497816595E-2</v>
      </c>
      <c r="F238" s="8">
        <f>+'Simulation and  VaR'!F251/'Simulation and  VaR'!F250-1</f>
        <v>5.0160085378868846E-2</v>
      </c>
      <c r="G238" s="8">
        <f>+'Simulation and  VaR'!G251/'Simulation and  VaR'!G250-1</f>
        <v>4.6766169154228932E-2</v>
      </c>
      <c r="H238" s="8">
        <f>+'Simulation and  VaR'!H251/'Simulation and  VaR'!H250-1</f>
        <v>6.0339147622845424E-3</v>
      </c>
      <c r="I238" s="8">
        <f>+'Simulation and  VaR'!I251/'Simulation and  VaR'!I250-1</f>
        <v>-2.2086756780634875E-3</v>
      </c>
      <c r="J238" s="8">
        <f>+'Simulation and  VaR'!J251/'Simulation and  VaR'!J250-1</f>
        <v>2.6581605528974706E-3</v>
      </c>
      <c r="K238" s="8">
        <f>+'Simulation and  VaR'!K251/'Simulation and  VaR'!K250-1</f>
        <v>-1.8667951342888234E-2</v>
      </c>
      <c r="L238" s="8">
        <f>+'Simulation and  VaR'!L251/'Simulation and  VaR'!L250-1</f>
        <v>2.4381575206141592E-2</v>
      </c>
      <c r="N238" s="26">
        <f t="shared" si="33"/>
        <v>2.1254599829108717E-3</v>
      </c>
      <c r="O238" s="26">
        <f t="shared" si="34"/>
        <v>7.1648734562654803E-2</v>
      </c>
      <c r="P238" s="26">
        <f t="shared" si="35"/>
        <v>5.2562396065678758E-2</v>
      </c>
      <c r="Q238" s="26">
        <f t="shared" si="36"/>
        <v>4.6573894210612546E-2</v>
      </c>
      <c r="R238" s="26">
        <f t="shared" si="37"/>
        <v>4.87881742124208E-2</v>
      </c>
      <c r="S238" s="26">
        <f t="shared" si="38"/>
        <v>4.540772334530073E-2</v>
      </c>
      <c r="T238" s="26">
        <f t="shared" si="39"/>
        <v>6.9053471722413731E-4</v>
      </c>
      <c r="U238" s="26">
        <f t="shared" si="40"/>
        <v>-1.4610441807100867E-2</v>
      </c>
      <c r="V238" s="26">
        <f t="shared" si="41"/>
        <v>-7.5710454187448133E-3</v>
      </c>
      <c r="W238" s="26">
        <f t="shared" si="42"/>
        <v>-1.710103606101682E-2</v>
      </c>
      <c r="X238" s="26">
        <f t="shared" si="43"/>
        <v>2.7905810319897299E-2</v>
      </c>
    </row>
    <row r="239" spans="1:24" x14ac:dyDescent="0.2">
      <c r="A239" s="5">
        <v>32689</v>
      </c>
      <c r="B239" s="8">
        <f>+'Simulation and  VaR'!B252/'Simulation and  VaR'!B251-1</f>
        <v>-1.500462685747328E-4</v>
      </c>
      <c r="C239" s="8">
        <f>+'Simulation and  VaR'!C252/'Simulation and  VaR'!C251-1</f>
        <v>-2.4437814287370907E-2</v>
      </c>
      <c r="D239" s="8">
        <f>+'Simulation and  VaR'!D252/'Simulation and  VaR'!D251-1</f>
        <v>-1.0706638115631772E-3</v>
      </c>
      <c r="E239" s="8">
        <f>+'Simulation and  VaR'!E252/'Simulation and  VaR'!E251-1</f>
        <v>6.2500000000000888E-3</v>
      </c>
      <c r="F239" s="8">
        <f>+'Simulation and  VaR'!F252/'Simulation and  VaR'!F251-1</f>
        <v>1.5243902439024515E-2</v>
      </c>
      <c r="G239" s="8">
        <f>+'Simulation and  VaR'!G252/'Simulation and  VaR'!G251-1</f>
        <v>9.5057034220524805E-4</v>
      </c>
      <c r="H239" s="8">
        <f>+'Simulation and  VaR'!H252/'Simulation and  VaR'!H251-1</f>
        <v>4.7912860639067967E-2</v>
      </c>
      <c r="I239" s="8">
        <f>+'Simulation and  VaR'!I252/'Simulation and  VaR'!I251-1</f>
        <v>-1.106782362316272E-2</v>
      </c>
      <c r="J239" s="8">
        <f>+'Simulation and  VaR'!J252/'Simulation and  VaR'!J251-1</f>
        <v>3.9766702014846222E-2</v>
      </c>
      <c r="K239" s="8">
        <f>+'Simulation and  VaR'!K252/'Simulation and  VaR'!K251-1</f>
        <v>-1.0247913598429026E-2</v>
      </c>
      <c r="L239" s="8">
        <f>+'Simulation and  VaR'!L252/'Simulation and  VaR'!L251-1</f>
        <v>1.8735688016098928E-2</v>
      </c>
      <c r="N239" s="26">
        <f t="shared" si="33"/>
        <v>-3.9142127260672222E-3</v>
      </c>
      <c r="O239" s="26">
        <f t="shared" si="34"/>
        <v>-2.6255201006557816E-2</v>
      </c>
      <c r="P239" s="26">
        <f t="shared" si="35"/>
        <v>-2.6843399806474838E-3</v>
      </c>
      <c r="Q239" s="26">
        <f t="shared" si="36"/>
        <v>4.7889597127960433E-3</v>
      </c>
      <c r="R239" s="26">
        <f t="shared" si="37"/>
        <v>1.3871991272576467E-2</v>
      </c>
      <c r="S239" s="26">
        <f t="shared" si="38"/>
        <v>-4.0787546672295437E-4</v>
      </c>
      <c r="T239" s="26">
        <f t="shared" si="39"/>
        <v>4.2569480594007558E-2</v>
      </c>
      <c r="U239" s="26">
        <f t="shared" si="40"/>
        <v>-2.34695897522001E-2</v>
      </c>
      <c r="V239" s="26">
        <f t="shared" si="41"/>
        <v>2.9537496043203937E-2</v>
      </c>
      <c r="W239" s="26">
        <f t="shared" si="42"/>
        <v>-8.6809983165576123E-3</v>
      </c>
      <c r="X239" s="26">
        <f t="shared" si="43"/>
        <v>2.2259923129854635E-2</v>
      </c>
    </row>
    <row r="240" spans="1:24" x14ac:dyDescent="0.2">
      <c r="A240" s="5">
        <v>32720</v>
      </c>
      <c r="B240" s="8">
        <f>+'Simulation and  VaR'!B253/'Simulation and  VaR'!B252-1</f>
        <v>4.3108430695495414E-3</v>
      </c>
      <c r="C240" s="8">
        <f>+'Simulation and  VaR'!C253/'Simulation and  VaR'!C252-1</f>
        <v>5.2952936671808448E-3</v>
      </c>
      <c r="D240" s="8">
        <f>+'Simulation and  VaR'!D253/'Simulation and  VaR'!D252-1</f>
        <v>1.0718113612004254E-2</v>
      </c>
      <c r="E240" s="8">
        <f>+'Simulation and  VaR'!E253/'Simulation and  VaR'!E252-1</f>
        <v>-1.0351966873706209E-3</v>
      </c>
      <c r="F240" s="8">
        <f>+'Simulation and  VaR'!F253/'Simulation and  VaR'!F252-1</f>
        <v>2.0020020020019569E-3</v>
      </c>
      <c r="G240" s="8">
        <f>+'Simulation and  VaR'!G253/'Simulation and  VaR'!G252-1</f>
        <v>8.5470085470085166E-3</v>
      </c>
      <c r="H240" s="8">
        <f>+'Simulation and  VaR'!H253/'Simulation and  VaR'!H252-1</f>
        <v>4.8222097957304033E-2</v>
      </c>
      <c r="I240" s="8">
        <f>+'Simulation and  VaR'!I253/'Simulation and  VaR'!I252-1</f>
        <v>3.3575073865162564E-2</v>
      </c>
      <c r="J240" s="8">
        <f>+'Simulation and  VaR'!J253/'Simulation and  VaR'!J252-1</f>
        <v>4.8444671086180557E-2</v>
      </c>
      <c r="K240" s="8">
        <f>+'Simulation and  VaR'!K253/'Simulation and  VaR'!K252-1</f>
        <v>-1.3516027032054123E-2</v>
      </c>
      <c r="L240" s="8">
        <f>+'Simulation and  VaR'!L253/'Simulation and  VaR'!L252-1</f>
        <v>2.1115727811456875E-2</v>
      </c>
      <c r="N240" s="26">
        <f t="shared" si="33"/>
        <v>5.4667661205705159E-4</v>
      </c>
      <c r="O240" s="26">
        <f t="shared" si="34"/>
        <v>3.4779069479939344E-3</v>
      </c>
      <c r="P240" s="26">
        <f t="shared" si="35"/>
        <v>9.1044374429199472E-3</v>
      </c>
      <c r="Q240" s="26">
        <f t="shared" si="36"/>
        <v>-2.4962369745746668E-3</v>
      </c>
      <c r="R240" s="26">
        <f t="shared" si="37"/>
        <v>6.3009083555390843E-4</v>
      </c>
      <c r="S240" s="26">
        <f t="shared" si="38"/>
        <v>7.1885627380803147E-3</v>
      </c>
      <c r="T240" s="26">
        <f t="shared" si="39"/>
        <v>4.2878717912243625E-2</v>
      </c>
      <c r="U240" s="26">
        <f t="shared" si="40"/>
        <v>2.1173307736125184E-2</v>
      </c>
      <c r="V240" s="26">
        <f t="shared" si="41"/>
        <v>3.8215465114538272E-2</v>
      </c>
      <c r="W240" s="26">
        <f t="shared" si="42"/>
        <v>-1.1949111750182709E-2</v>
      </c>
      <c r="X240" s="26">
        <f t="shared" si="43"/>
        <v>2.4639962925212582E-2</v>
      </c>
    </row>
    <row r="241" spans="1:24" x14ac:dyDescent="0.2">
      <c r="A241" s="5">
        <v>32751</v>
      </c>
      <c r="B241" s="8">
        <f>+'Simulation and  VaR'!B254/'Simulation and  VaR'!B253-1</f>
        <v>6.1239690527308488E-2</v>
      </c>
      <c r="C241" s="8">
        <f>+'Simulation and  VaR'!C254/'Simulation and  VaR'!C253-1</f>
        <v>3.7089364091014598E-2</v>
      </c>
      <c r="D241" s="8">
        <f>+'Simulation and  VaR'!D254/'Simulation and  VaR'!D253-1</f>
        <v>2.6511134676564074E-2</v>
      </c>
      <c r="E241" s="8">
        <f>+'Simulation and  VaR'!E254/'Simulation and  VaR'!E253-1</f>
        <v>2.2797927461139844E-2</v>
      </c>
      <c r="F241" s="8">
        <f>+'Simulation and  VaR'!F254/'Simulation and  VaR'!F253-1</f>
        <v>1.998001998001997E-2</v>
      </c>
      <c r="G241" s="8">
        <f>+'Simulation and  VaR'!G254/'Simulation and  VaR'!G253-1</f>
        <v>1.7890772128060339E-2</v>
      </c>
      <c r="H241" s="8">
        <f>+'Simulation and  VaR'!H254/'Simulation and  VaR'!H253-1</f>
        <v>3.4957793328521669E-2</v>
      </c>
      <c r="I241" s="8">
        <f>+'Simulation and  VaR'!I254/'Simulation and  VaR'!I253-1</f>
        <v>-1.7325017325017344E-2</v>
      </c>
      <c r="J241" s="8">
        <f>+'Simulation and  VaR'!J254/'Simulation and  VaR'!J253-1</f>
        <v>8.2684824902723664E-2</v>
      </c>
      <c r="K241" s="8">
        <f>+'Simulation and  VaR'!K254/'Simulation and  VaR'!K253-1</f>
        <v>2.6271133178304318E-2</v>
      </c>
      <c r="L241" s="8">
        <f>+'Simulation and  VaR'!L254/'Simulation and  VaR'!L253-1</f>
        <v>-5.4365952905076398E-2</v>
      </c>
      <c r="N241" s="26">
        <f t="shared" si="33"/>
        <v>5.7475524069816E-2</v>
      </c>
      <c r="O241" s="26">
        <f t="shared" si="34"/>
        <v>3.527197737182769E-2</v>
      </c>
      <c r="P241" s="26">
        <f t="shared" si="35"/>
        <v>2.4897458507479767E-2</v>
      </c>
      <c r="Q241" s="26">
        <f t="shared" si="36"/>
        <v>2.1336887173935799E-2</v>
      </c>
      <c r="R241" s="26">
        <f t="shared" si="37"/>
        <v>1.860810881357192E-2</v>
      </c>
      <c r="S241" s="26">
        <f t="shared" si="38"/>
        <v>1.6532326319132137E-2</v>
      </c>
      <c r="T241" s="26">
        <f t="shared" si="39"/>
        <v>2.9614413283461264E-2</v>
      </c>
      <c r="U241" s="26">
        <f t="shared" si="40"/>
        <v>-2.9726783454054724E-2</v>
      </c>
      <c r="V241" s="26">
        <f t="shared" si="41"/>
        <v>7.2455618931081378E-2</v>
      </c>
      <c r="W241" s="26">
        <f t="shared" si="42"/>
        <v>2.7838048460175732E-2</v>
      </c>
      <c r="X241" s="26">
        <f t="shared" si="43"/>
        <v>-5.0841717791320691E-2</v>
      </c>
    </row>
    <row r="242" spans="1:24" x14ac:dyDescent="0.2">
      <c r="A242" s="5">
        <v>32781</v>
      </c>
      <c r="B242" s="8">
        <f>+'Simulation and  VaR'!B255/'Simulation and  VaR'!B254-1</f>
        <v>6.0829932529742337E-2</v>
      </c>
      <c r="C242" s="8">
        <f>+'Simulation and  VaR'!C255/'Simulation and  VaR'!C254-1</f>
        <v>7.5415354552406777E-2</v>
      </c>
      <c r="D242" s="8">
        <f>+'Simulation and  VaR'!D255/'Simulation and  VaR'!D254-1</f>
        <v>5.2685950413223104E-2</v>
      </c>
      <c r="E242" s="8">
        <f>+'Simulation and  VaR'!E255/'Simulation and  VaR'!E254-1</f>
        <v>4.9645390070921946E-2</v>
      </c>
      <c r="F242" s="8">
        <f>+'Simulation and  VaR'!F255/'Simulation and  VaR'!F254-1</f>
        <v>5.0930460333006966E-2</v>
      </c>
      <c r="G242" s="8">
        <f>+'Simulation and  VaR'!G255/'Simulation and  VaR'!G254-1</f>
        <v>4.7178538390379332E-2</v>
      </c>
      <c r="H242" s="8">
        <f>+'Simulation and  VaR'!H255/'Simulation and  VaR'!H254-1</f>
        <v>-2.416542858009163E-2</v>
      </c>
      <c r="I242" s="8">
        <f>+'Simulation and  VaR'!I255/'Simulation and  VaR'!I254-1</f>
        <v>1.2120944992947802E-2</v>
      </c>
      <c r="J242" s="8">
        <f>+'Simulation and  VaR'!J255/'Simulation and  VaR'!J254-1</f>
        <v>-0.11859838274932621</v>
      </c>
      <c r="K242" s="8">
        <f>+'Simulation and  VaR'!K255/'Simulation and  VaR'!K254-1</f>
        <v>-4.8992589870783254E-3</v>
      </c>
      <c r="L242" s="8">
        <f>+'Simulation and  VaR'!L255/'Simulation and  VaR'!L254-1</f>
        <v>3.3577878103837389E-2</v>
      </c>
      <c r="N242" s="26">
        <f t="shared" si="33"/>
        <v>5.7065766072249849E-2</v>
      </c>
      <c r="O242" s="26">
        <f t="shared" si="34"/>
        <v>7.3597967833219868E-2</v>
      </c>
      <c r="P242" s="26">
        <f t="shared" si="35"/>
        <v>5.10722742441388E-2</v>
      </c>
      <c r="Q242" s="26">
        <f t="shared" si="36"/>
        <v>4.8184349783717897E-2</v>
      </c>
      <c r="R242" s="26">
        <f t="shared" si="37"/>
        <v>4.955854916655892E-2</v>
      </c>
      <c r="S242" s="26">
        <f t="shared" si="38"/>
        <v>4.582009258145113E-2</v>
      </c>
      <c r="T242" s="26">
        <f t="shared" si="39"/>
        <v>-2.9508808625152035E-2</v>
      </c>
      <c r="U242" s="26">
        <f t="shared" si="40"/>
        <v>-2.8082113608957765E-4</v>
      </c>
      <c r="V242" s="26">
        <f t="shared" si="41"/>
        <v>-0.1288275887209685</v>
      </c>
      <c r="W242" s="26">
        <f t="shared" si="42"/>
        <v>-3.3323437052069109E-3</v>
      </c>
      <c r="X242" s="26">
        <f t="shared" si="43"/>
        <v>3.7102113217593095E-2</v>
      </c>
    </row>
    <row r="243" spans="1:24" x14ac:dyDescent="0.2">
      <c r="A243" s="5">
        <v>32812</v>
      </c>
      <c r="B243" s="8">
        <f>+'Simulation and  VaR'!B256/'Simulation and  VaR'!B255-1</f>
        <v>-4.1753936961814064E-2</v>
      </c>
      <c r="C243" s="8">
        <f>+'Simulation and  VaR'!C256/'Simulation and  VaR'!C255-1</f>
        <v>1.0400363508250576E-2</v>
      </c>
      <c r="D243" s="8">
        <f>+'Simulation and  VaR'!D256/'Simulation and  VaR'!D255-1</f>
        <v>3.3366045142296352E-2</v>
      </c>
      <c r="E243" s="8">
        <f>+'Simulation and  VaR'!E256/'Simulation and  VaR'!E255-1</f>
        <v>3.7644787644787625E-2</v>
      </c>
      <c r="F243" s="8">
        <f>+'Simulation and  VaR'!F256/'Simulation and  VaR'!F255-1</f>
        <v>2.4231127679403608E-2</v>
      </c>
      <c r="G243" s="8">
        <f>+'Simulation and  VaR'!G256/'Simulation and  VaR'!G255-1</f>
        <v>2.7385159010600679E-2</v>
      </c>
      <c r="H243" s="8">
        <f>+'Simulation and  VaR'!H256/'Simulation and  VaR'!H255-1</f>
        <v>-0.21762366393238874</v>
      </c>
      <c r="I243" s="8">
        <f>+'Simulation and  VaR'!I256/'Simulation and  VaR'!I255-1</f>
        <v>1.850803466446016E-2</v>
      </c>
      <c r="J243" s="8">
        <f>+'Simulation and  VaR'!J256/'Simulation and  VaR'!J255-1</f>
        <v>0</v>
      </c>
      <c r="K243" s="8">
        <f>+'Simulation and  VaR'!K256/'Simulation and  VaR'!K255-1</f>
        <v>5.951135454489509E-2</v>
      </c>
      <c r="L243" s="8">
        <f>+'Simulation and  VaR'!L256/'Simulation and  VaR'!L255-1</f>
        <v>-5.5282555282555212E-2</v>
      </c>
      <c r="N243" s="26">
        <f t="shared" si="33"/>
        <v>-4.5518103419306552E-2</v>
      </c>
      <c r="O243" s="26">
        <f t="shared" si="34"/>
        <v>8.5829767890636659E-3</v>
      </c>
      <c r="P243" s="26">
        <f t="shared" si="35"/>
        <v>3.1752368973212049E-2</v>
      </c>
      <c r="Q243" s="26">
        <f t="shared" si="36"/>
        <v>3.6183747357583576E-2</v>
      </c>
      <c r="R243" s="26">
        <f t="shared" si="37"/>
        <v>2.2859216512955558E-2</v>
      </c>
      <c r="S243" s="26">
        <f t="shared" si="38"/>
        <v>2.6026713201672477E-2</v>
      </c>
      <c r="T243" s="26">
        <f t="shared" si="39"/>
        <v>-0.22296704397744915</v>
      </c>
      <c r="U243" s="26">
        <f t="shared" si="40"/>
        <v>6.1062685354227805E-3</v>
      </c>
      <c r="V243" s="26">
        <f t="shared" si="41"/>
        <v>-1.0229205971642284E-2</v>
      </c>
      <c r="W243" s="26">
        <f t="shared" si="42"/>
        <v>6.1078269826766507E-2</v>
      </c>
      <c r="X243" s="26">
        <f t="shared" si="43"/>
        <v>-5.1758320168799506E-2</v>
      </c>
    </row>
    <row r="244" spans="1:24" x14ac:dyDescent="0.2">
      <c r="A244" s="5">
        <v>32842</v>
      </c>
      <c r="B244" s="8">
        <f>+'Simulation and  VaR'!B257/'Simulation and  VaR'!B256-1</f>
        <v>-7.262776365697643E-2</v>
      </c>
      <c r="C244" s="8">
        <f>+'Simulation and  VaR'!C257/'Simulation and  VaR'!C256-1</f>
        <v>-6.9199757008717722E-2</v>
      </c>
      <c r="D244" s="8">
        <f>+'Simulation and  VaR'!D257/'Simulation and  VaR'!D256-1</f>
        <v>-4.8433048433048409E-2</v>
      </c>
      <c r="E244" s="8">
        <f>+'Simulation and  VaR'!E257/'Simulation and  VaR'!E256-1</f>
        <v>-4.3720930232558186E-2</v>
      </c>
      <c r="F244" s="8">
        <f>+'Simulation and  VaR'!F257/'Simulation and  VaR'!F256-1</f>
        <v>-3.1847133757961776E-2</v>
      </c>
      <c r="G244" s="8">
        <f>+'Simulation and  VaR'!G257/'Simulation and  VaR'!G256-1</f>
        <v>-3.3533963886500318E-2</v>
      </c>
      <c r="H244" s="8">
        <f>+'Simulation and  VaR'!H257/'Simulation and  VaR'!H256-1</f>
        <v>-8.5345512311358118E-2</v>
      </c>
      <c r="I244" s="8">
        <f>+'Simulation and  VaR'!I257/'Simulation and  VaR'!I256-1</f>
        <v>5.3189669916196225E-2</v>
      </c>
      <c r="J244" s="8">
        <f>+'Simulation and  VaR'!J257/'Simulation and  VaR'!J256-1</f>
        <v>2.0387359836899765E-3</v>
      </c>
      <c r="K244" s="8">
        <f>+'Simulation and  VaR'!K257/'Simulation and  VaR'!K256-1</f>
        <v>6.0467007434944264E-2</v>
      </c>
      <c r="L244" s="8">
        <f>+'Simulation and  VaR'!L257/'Simulation and  VaR'!L256-1</f>
        <v>-4.3274093339112918E-2</v>
      </c>
      <c r="N244" s="26">
        <f t="shared" si="33"/>
        <v>-7.6391930114468917E-2</v>
      </c>
      <c r="O244" s="26">
        <f t="shared" si="34"/>
        <v>-7.101714372790463E-2</v>
      </c>
      <c r="P244" s="26">
        <f t="shared" si="35"/>
        <v>-5.0046724602132713E-2</v>
      </c>
      <c r="Q244" s="26">
        <f t="shared" si="36"/>
        <v>-4.5181970519762235E-2</v>
      </c>
      <c r="R244" s="26">
        <f t="shared" si="37"/>
        <v>-3.3219044924409823E-2</v>
      </c>
      <c r="S244" s="26">
        <f t="shared" si="38"/>
        <v>-3.489240969542852E-2</v>
      </c>
      <c r="T244" s="26">
        <f t="shared" si="39"/>
        <v>-9.0688892356418527E-2</v>
      </c>
      <c r="U244" s="26">
        <f t="shared" si="40"/>
        <v>4.0787903787158845E-2</v>
      </c>
      <c r="V244" s="26">
        <f t="shared" si="41"/>
        <v>-8.1904699879523073E-3</v>
      </c>
      <c r="W244" s="26">
        <f t="shared" si="42"/>
        <v>6.2033922716815681E-2</v>
      </c>
      <c r="X244" s="26">
        <f t="shared" si="43"/>
        <v>-3.9749858225357211E-2</v>
      </c>
    </row>
    <row r="245" spans="1:24" x14ac:dyDescent="0.2">
      <c r="A245" s="5">
        <v>32873</v>
      </c>
      <c r="B245" s="8">
        <f>+'Simulation and  VaR'!B258/'Simulation and  VaR'!B257-1</f>
        <v>1.2984506753298319E-2</v>
      </c>
      <c r="C245" s="8">
        <f>+'Simulation and  VaR'!C258/'Simulation and  VaR'!C257-1</f>
        <v>1.4339730526861105E-2</v>
      </c>
      <c r="D245" s="8">
        <f>+'Simulation and  VaR'!D258/'Simulation and  VaR'!D257-1</f>
        <v>9.9800399201597223E-3</v>
      </c>
      <c r="E245" s="8">
        <f>+'Simulation and  VaR'!E258/'Simulation and  VaR'!E257-1</f>
        <v>5.8365758754863606E-3</v>
      </c>
      <c r="F245" s="8">
        <f>+'Simulation and  VaR'!F258/'Simulation and  VaR'!F257-1</f>
        <v>-9.3984962406035155E-4</v>
      </c>
      <c r="G245" s="8">
        <f>+'Simulation and  VaR'!G258/'Simulation and  VaR'!G257-1</f>
        <v>5.3380782918148739E-3</v>
      </c>
      <c r="H245" s="8">
        <f>+'Simulation and  VaR'!H258/'Simulation and  VaR'!H257-1</f>
        <v>7.2858321392905268E-2</v>
      </c>
      <c r="I245" s="8">
        <f>+'Simulation and  VaR'!I258/'Simulation and  VaR'!I257-1</f>
        <v>-1.2443163364728838E-2</v>
      </c>
      <c r="J245" s="8">
        <f>+'Simulation and  VaR'!J258/'Simulation and  VaR'!J257-1</f>
        <v>-6.1037639877924654E-2</v>
      </c>
      <c r="K245" s="8">
        <f>+'Simulation and  VaR'!K258/'Simulation and  VaR'!K257-1</f>
        <v>3.3083200964013848E-2</v>
      </c>
      <c r="L245" s="8">
        <f>+'Simulation and  VaR'!L258/'Simulation and  VaR'!L257-1</f>
        <v>-8.4346447179641904E-2</v>
      </c>
      <c r="N245" s="26">
        <f t="shared" si="33"/>
        <v>9.22034029580583E-3</v>
      </c>
      <c r="O245" s="26">
        <f t="shared" si="34"/>
        <v>1.2522343807674195E-2</v>
      </c>
      <c r="P245" s="26">
        <f t="shared" si="35"/>
        <v>8.3663637510754153E-3</v>
      </c>
      <c r="Q245" s="26">
        <f t="shared" si="36"/>
        <v>4.3755355882823151E-3</v>
      </c>
      <c r="R245" s="26">
        <f t="shared" si="37"/>
        <v>-2.3117607905084E-3</v>
      </c>
      <c r="S245" s="26">
        <f t="shared" si="38"/>
        <v>3.9796324828866719E-3</v>
      </c>
      <c r="T245" s="26">
        <f t="shared" si="39"/>
        <v>6.7514941347844859E-2</v>
      </c>
      <c r="U245" s="26">
        <f t="shared" si="40"/>
        <v>-2.4844929493766217E-2</v>
      </c>
      <c r="V245" s="26">
        <f t="shared" si="41"/>
        <v>-7.126684584956694E-2</v>
      </c>
      <c r="W245" s="26">
        <f t="shared" si="42"/>
        <v>3.4650116245885265E-2</v>
      </c>
      <c r="X245" s="26">
        <f t="shared" si="43"/>
        <v>-8.0822212065886204E-2</v>
      </c>
    </row>
    <row r="246" spans="1:24" x14ac:dyDescent="0.2">
      <c r="A246" s="5">
        <v>32904</v>
      </c>
      <c r="B246" s="8">
        <f>+'Simulation and  VaR'!B259/'Simulation and  VaR'!B258-1</f>
        <v>8.0623033858453486E-3</v>
      </c>
      <c r="C246" s="8">
        <f>+'Simulation and  VaR'!C259/'Simulation and  VaR'!C258-1</f>
        <v>-3.5779901906252909E-2</v>
      </c>
      <c r="D246" s="8">
        <f>+'Simulation and  VaR'!D259/'Simulation and  VaR'!D258-1</f>
        <v>-2.2727272727272596E-2</v>
      </c>
      <c r="E246" s="8">
        <f>+'Simulation and  VaR'!E259/'Simulation and  VaR'!E258-1</f>
        <v>-2.3210831721470093E-2</v>
      </c>
      <c r="F246" s="8">
        <f>+'Simulation and  VaR'!F259/'Simulation and  VaR'!F258-1</f>
        <v>-1.7873941674506066E-2</v>
      </c>
      <c r="G246" s="8">
        <f>+'Simulation and  VaR'!G259/'Simulation and  VaR'!G258-1</f>
        <v>-1.9469026548672441E-2</v>
      </c>
      <c r="H246" s="8">
        <f>+'Simulation and  VaR'!H259/'Simulation and  VaR'!H258-1</f>
        <v>4.043061232749201E-2</v>
      </c>
      <c r="I246" s="8">
        <f>+'Simulation and  VaR'!I259/'Simulation and  VaR'!I258-1</f>
        <v>-6.2177550307290663E-2</v>
      </c>
      <c r="J246" s="8">
        <f>+'Simulation and  VaR'!J259/'Simulation and  VaR'!J258-1</f>
        <v>-9.4257854821235054E-2</v>
      </c>
      <c r="K246" s="8">
        <f>+'Simulation and  VaR'!K259/'Simulation and  VaR'!K258-1</f>
        <v>-6.1979746566990124E-2</v>
      </c>
      <c r="L246" s="8">
        <f>+'Simulation and  VaR'!L259/'Simulation and  VaR'!L258-1</f>
        <v>5.360382648853701E-2</v>
      </c>
      <c r="N246" s="26">
        <f t="shared" si="33"/>
        <v>4.2981369283528591E-3</v>
      </c>
      <c r="O246" s="26">
        <f t="shared" si="34"/>
        <v>-3.7597288625439818E-2</v>
      </c>
      <c r="P246" s="26">
        <f t="shared" si="35"/>
        <v>-2.4340948896356903E-2</v>
      </c>
      <c r="Q246" s="26">
        <f t="shared" si="36"/>
        <v>-2.4671872008674139E-2</v>
      </c>
      <c r="R246" s="26">
        <f t="shared" si="37"/>
        <v>-1.9245852840954116E-2</v>
      </c>
      <c r="S246" s="26">
        <f t="shared" si="38"/>
        <v>-2.0827472357600643E-2</v>
      </c>
      <c r="T246" s="26">
        <f t="shared" si="39"/>
        <v>3.5087232282431602E-2</v>
      </c>
      <c r="U246" s="26">
        <f t="shared" si="40"/>
        <v>-7.4579316436328036E-2</v>
      </c>
      <c r="V246" s="26">
        <f t="shared" si="41"/>
        <v>-0.10448706079287734</v>
      </c>
      <c r="W246" s="26">
        <f t="shared" si="42"/>
        <v>-6.0412831285118707E-2</v>
      </c>
      <c r="X246" s="26">
        <f t="shared" si="43"/>
        <v>5.7128061602292717E-2</v>
      </c>
    </row>
    <row r="247" spans="1:24" x14ac:dyDescent="0.2">
      <c r="A247" s="5">
        <v>32932</v>
      </c>
      <c r="B247" s="8">
        <f>+'Simulation and  VaR'!B260/'Simulation and  VaR'!B259-1</f>
        <v>-2.6684275056036766E-2</v>
      </c>
      <c r="C247" s="8">
        <f>+'Simulation and  VaR'!C260/'Simulation and  VaR'!C259-1</f>
        <v>-5.2305265703007198E-2</v>
      </c>
      <c r="D247" s="8">
        <f>+'Simulation and  VaR'!D260/'Simulation and  VaR'!D259-1</f>
        <v>-4.7522750252780632E-2</v>
      </c>
      <c r="E247" s="8">
        <f>+'Simulation and  VaR'!E260/'Simulation and  VaR'!E259-1</f>
        <v>-4.7524752475247567E-2</v>
      </c>
      <c r="F247" s="8">
        <f>+'Simulation and  VaR'!F260/'Simulation and  VaR'!F259-1</f>
        <v>-4.6934865900383205E-2</v>
      </c>
      <c r="G247" s="8">
        <f>+'Simulation and  VaR'!G260/'Simulation and  VaR'!G259-1</f>
        <v>-4.061371841155248E-2</v>
      </c>
      <c r="H247" s="8">
        <f>+'Simulation and  VaR'!H260/'Simulation and  VaR'!H259-1</f>
        <v>4.1815777189979864E-2</v>
      </c>
      <c r="I247" s="8">
        <f>+'Simulation and  VaR'!I260/'Simulation and  VaR'!I259-1</f>
        <v>-6.8469732170253872E-2</v>
      </c>
      <c r="J247" s="8">
        <f>+'Simulation and  VaR'!J260/'Simulation and  VaR'!J259-1</f>
        <v>5.9808612440190867E-3</v>
      </c>
      <c r="K247" s="8">
        <f>+'Simulation and  VaR'!K260/'Simulation and  VaR'!K259-1</f>
        <v>2.4869997739092042E-3</v>
      </c>
      <c r="L247" s="8">
        <f>+'Simulation and  VaR'!L260/'Simulation and  VaR'!L259-1</f>
        <v>5.4790231684407331E-3</v>
      </c>
      <c r="N247" s="26">
        <f t="shared" si="33"/>
        <v>-3.0448441513529257E-2</v>
      </c>
      <c r="O247" s="26">
        <f t="shared" si="34"/>
        <v>-5.4122652422194106E-2</v>
      </c>
      <c r="P247" s="26">
        <f t="shared" si="35"/>
        <v>-4.9136426421864936E-2</v>
      </c>
      <c r="Q247" s="26">
        <f t="shared" si="36"/>
        <v>-4.8985792762451616E-2</v>
      </c>
      <c r="R247" s="26">
        <f t="shared" si="37"/>
        <v>-4.8306777066831251E-2</v>
      </c>
      <c r="S247" s="26">
        <f t="shared" si="38"/>
        <v>-4.1972164220480682E-2</v>
      </c>
      <c r="T247" s="26">
        <f t="shared" si="39"/>
        <v>3.6472397144919455E-2</v>
      </c>
      <c r="U247" s="26">
        <f t="shared" si="40"/>
        <v>-8.0871498299291245E-2</v>
      </c>
      <c r="V247" s="26">
        <f t="shared" si="41"/>
        <v>-4.2483447276231972E-3</v>
      </c>
      <c r="W247" s="26">
        <f t="shared" si="42"/>
        <v>4.0539150557806188E-3</v>
      </c>
      <c r="X247" s="26">
        <f t="shared" si="43"/>
        <v>9.0032582821964399E-3</v>
      </c>
    </row>
    <row r="248" spans="1:24" x14ac:dyDescent="0.2">
      <c r="A248" s="5">
        <v>32963</v>
      </c>
      <c r="B248" s="8">
        <f>+'Simulation and  VaR'!B261/'Simulation and  VaR'!B260-1</f>
        <v>7.612329608114754E-3</v>
      </c>
      <c r="C248" s="8">
        <f>+'Simulation and  VaR'!C261/'Simulation and  VaR'!C260-1</f>
        <v>1.963977873996603E-2</v>
      </c>
      <c r="D248" s="8">
        <f>+'Simulation and  VaR'!D261/'Simulation and  VaR'!D260-1</f>
        <v>-2.1231422505307851E-3</v>
      </c>
      <c r="E248" s="8">
        <f>+'Simulation and  VaR'!E261/'Simulation and  VaR'!E260-1</f>
        <v>-2.0790020790020236E-3</v>
      </c>
      <c r="F248" s="8">
        <f>+'Simulation and  VaR'!F261/'Simulation and  VaR'!F260-1</f>
        <v>-5.0251256281406143E-3</v>
      </c>
      <c r="G248" s="8">
        <f>+'Simulation and  VaR'!G261/'Simulation and  VaR'!G260-1</f>
        <v>-4.7036688617120292E-3</v>
      </c>
      <c r="H248" s="8">
        <f>+'Simulation and  VaR'!H261/'Simulation and  VaR'!H260-1</f>
        <v>-3.3342045327259817E-2</v>
      </c>
      <c r="I248" s="8">
        <f>+'Simulation and  VaR'!I261/'Simulation and  VaR'!I260-1</f>
        <v>7.3502423415368723E-2</v>
      </c>
      <c r="J248" s="8">
        <f>+'Simulation and  VaR'!J261/'Simulation and  VaR'!J260-1</f>
        <v>-7.7288941736028627E-2</v>
      </c>
      <c r="K248" s="8">
        <f>+'Simulation and  VaR'!K261/'Simulation and  VaR'!K260-1</f>
        <v>6.371222372575569E-2</v>
      </c>
      <c r="L248" s="8">
        <f>+'Simulation and  VaR'!L261/'Simulation and  VaR'!L260-1</f>
        <v>-3.378483574653568E-2</v>
      </c>
      <c r="N248" s="26">
        <f t="shared" si="33"/>
        <v>3.8481631506222642E-3</v>
      </c>
      <c r="O248" s="26">
        <f t="shared" si="34"/>
        <v>1.7822392020779121E-2</v>
      </c>
      <c r="P248" s="26">
        <f t="shared" si="35"/>
        <v>-3.7368184196150916E-3</v>
      </c>
      <c r="Q248" s="26">
        <f t="shared" si="36"/>
        <v>-3.5400423662060696E-3</v>
      </c>
      <c r="R248" s="26">
        <f t="shared" si="37"/>
        <v>-6.3970367945886623E-3</v>
      </c>
      <c r="S248" s="26">
        <f t="shared" si="38"/>
        <v>-6.0621146706402312E-3</v>
      </c>
      <c r="T248" s="26">
        <f t="shared" si="39"/>
        <v>-3.8685425372320226E-2</v>
      </c>
      <c r="U248" s="26">
        <f t="shared" si="40"/>
        <v>6.1100657286331343E-2</v>
      </c>
      <c r="V248" s="26">
        <f t="shared" si="41"/>
        <v>-8.7518147707670912E-2</v>
      </c>
      <c r="W248" s="26">
        <f t="shared" si="42"/>
        <v>6.5279139007627107E-2</v>
      </c>
      <c r="X248" s="26">
        <f t="shared" si="43"/>
        <v>-3.0260600632779973E-2</v>
      </c>
    </row>
    <row r="249" spans="1:24" x14ac:dyDescent="0.2">
      <c r="A249" s="5">
        <v>32993</v>
      </c>
      <c r="B249" s="8">
        <f>+'Simulation and  VaR'!B262/'Simulation and  VaR'!B261-1</f>
        <v>3.6238587048687432E-2</v>
      </c>
      <c r="C249" s="8">
        <f>+'Simulation and  VaR'!C262/'Simulation and  VaR'!C261-1</f>
        <v>4.1154963186732951E-2</v>
      </c>
      <c r="D249" s="8">
        <f>+'Simulation and  VaR'!D262/'Simulation and  VaR'!D261-1</f>
        <v>2.9787234042553123E-2</v>
      </c>
      <c r="E249" s="8">
        <f>+'Simulation and  VaR'!E262/'Simulation and  VaR'!E261-1</f>
        <v>2.8124999999999956E-2</v>
      </c>
      <c r="F249" s="8">
        <f>+'Simulation and  VaR'!F262/'Simulation and  VaR'!F261-1</f>
        <v>2.8282828282828243E-2</v>
      </c>
      <c r="G249" s="8">
        <f>+'Simulation and  VaR'!G262/'Simulation and  VaR'!G261-1</f>
        <v>3.1190926275992403E-2</v>
      </c>
      <c r="H249" s="8">
        <f>+'Simulation and  VaR'!H262/'Simulation and  VaR'!H261-1</f>
        <v>9.4244882193896817E-3</v>
      </c>
      <c r="I249" s="8">
        <f>+'Simulation and  VaR'!I262/'Simulation and  VaR'!I261-1</f>
        <v>-1.5868145355718233E-2</v>
      </c>
      <c r="J249" s="8">
        <f>+'Simulation and  VaR'!J262/'Simulation and  VaR'!J261-1</f>
        <v>9.9226804123711432E-2</v>
      </c>
      <c r="K249" s="8">
        <f>+'Simulation and  VaR'!K262/'Simulation and  VaR'!K261-1</f>
        <v>-4.2404325241175433E-3</v>
      </c>
      <c r="L249" s="8">
        <f>+'Simulation and  VaR'!L262/'Simulation and  VaR'!L261-1</f>
        <v>6.5259426361585771E-3</v>
      </c>
      <c r="N249" s="26">
        <f t="shared" si="33"/>
        <v>3.2474420591194944E-2</v>
      </c>
      <c r="O249" s="26">
        <f t="shared" si="34"/>
        <v>3.9337576467546043E-2</v>
      </c>
      <c r="P249" s="26">
        <f t="shared" si="35"/>
        <v>2.8173557873468816E-2</v>
      </c>
      <c r="Q249" s="26">
        <f t="shared" si="36"/>
        <v>2.666395971279591E-2</v>
      </c>
      <c r="R249" s="26">
        <f t="shared" si="37"/>
        <v>2.6910917116380193E-2</v>
      </c>
      <c r="S249" s="26">
        <f t="shared" si="38"/>
        <v>2.9832480467064201E-2</v>
      </c>
      <c r="T249" s="26">
        <f t="shared" si="39"/>
        <v>4.0811081743292767E-3</v>
      </c>
      <c r="U249" s="26">
        <f t="shared" si="40"/>
        <v>-2.8269911484755612E-2</v>
      </c>
      <c r="V249" s="26">
        <f t="shared" si="41"/>
        <v>8.8997598152069146E-2</v>
      </c>
      <c r="W249" s="26">
        <f t="shared" si="42"/>
        <v>-2.6735172422461288E-3</v>
      </c>
      <c r="X249" s="26">
        <f t="shared" si="43"/>
        <v>1.0050177749914284E-2</v>
      </c>
    </row>
    <row r="250" spans="1:24" x14ac:dyDescent="0.2">
      <c r="A250" s="5">
        <v>33024</v>
      </c>
      <c r="B250" s="8">
        <f>+'Simulation and  VaR'!B263/'Simulation and  VaR'!B262-1</f>
        <v>6.0119613037395325E-2</v>
      </c>
      <c r="C250" s="8">
        <f>+'Simulation and  VaR'!C263/'Simulation and  VaR'!C262-1</f>
        <v>4.2452611445265465E-2</v>
      </c>
      <c r="D250" s="8">
        <f>+'Simulation and  VaR'!D263/'Simulation and  VaR'!D262-1</f>
        <v>2.4793388429751984E-2</v>
      </c>
      <c r="E250" s="8">
        <f>+'Simulation and  VaR'!E263/'Simulation and  VaR'!E262-1</f>
        <v>2.5329280648429542E-2</v>
      </c>
      <c r="F250" s="8">
        <f>+'Simulation and  VaR'!F263/'Simulation and  VaR'!F262-1</f>
        <v>2.3575638506876162E-2</v>
      </c>
      <c r="G250" s="8">
        <f>+'Simulation and  VaR'!G263/'Simulation and  VaR'!G262-1</f>
        <v>1.2832263978001635E-2</v>
      </c>
      <c r="H250" s="8">
        <f>+'Simulation and  VaR'!H263/'Simulation and  VaR'!H262-1</f>
        <v>3.1759393893013854E-3</v>
      </c>
      <c r="I250" s="8">
        <f>+'Simulation and  VaR'!I263/'Simulation and  VaR'!I262-1</f>
        <v>1.278339494900016E-2</v>
      </c>
      <c r="J250" s="8">
        <f>+'Simulation and  VaR'!J263/'Simulation and  VaR'!J262-1</f>
        <v>3.5169988276668729E-3</v>
      </c>
      <c r="K250" s="8">
        <f>+'Simulation and  VaR'!K263/'Simulation and  VaR'!K262-1</f>
        <v>-2.1452145214521434E-2</v>
      </c>
      <c r="L250" s="8">
        <f>+'Simulation and  VaR'!L263/'Simulation and  VaR'!L262-1</f>
        <v>1.5208516769391611E-3</v>
      </c>
      <c r="N250" s="26">
        <f t="shared" si="33"/>
        <v>5.6355446579902838E-2</v>
      </c>
      <c r="O250" s="26">
        <f t="shared" si="34"/>
        <v>4.0635224726078556E-2</v>
      </c>
      <c r="P250" s="26">
        <f t="shared" si="35"/>
        <v>2.3179712260667677E-2</v>
      </c>
      <c r="Q250" s="26">
        <f t="shared" si="36"/>
        <v>2.3868240361225496E-2</v>
      </c>
      <c r="R250" s="26">
        <f t="shared" si="37"/>
        <v>2.2203727340428112E-2</v>
      </c>
      <c r="S250" s="26">
        <f t="shared" si="38"/>
        <v>1.1473818169073433E-2</v>
      </c>
      <c r="T250" s="26">
        <f t="shared" si="39"/>
        <v>-2.1674406557590196E-3</v>
      </c>
      <c r="U250" s="26">
        <f t="shared" si="40"/>
        <v>3.8162881996278014E-4</v>
      </c>
      <c r="V250" s="26">
        <f t="shared" si="41"/>
        <v>-6.712207143975411E-3</v>
      </c>
      <c r="W250" s="26">
        <f t="shared" si="42"/>
        <v>-1.9885229932650021E-2</v>
      </c>
      <c r="X250" s="26">
        <f t="shared" si="43"/>
        <v>5.0450867906948679E-3</v>
      </c>
    </row>
    <row r="251" spans="1:24" x14ac:dyDescent="0.2">
      <c r="A251" s="5">
        <v>33054</v>
      </c>
      <c r="B251" s="8">
        <f>+'Simulation and  VaR'!B264/'Simulation and  VaR'!B263-1</f>
        <v>3.2826212399730714E-2</v>
      </c>
      <c r="C251" s="8">
        <f>+'Simulation and  VaR'!C264/'Simulation and  VaR'!C263-1</f>
        <v>-1.842873997602279E-2</v>
      </c>
      <c r="D251" s="8">
        <f>+'Simulation and  VaR'!D264/'Simulation and  VaR'!D263-1</f>
        <v>-5.0403225806452401E-3</v>
      </c>
      <c r="E251" s="8">
        <f>+'Simulation and  VaR'!E264/'Simulation and  VaR'!E263-1</f>
        <v>1.9762845849804478E-3</v>
      </c>
      <c r="F251" s="8">
        <f>+'Simulation and  VaR'!F264/'Simulation and  VaR'!F263-1</f>
        <v>9.596928982724684E-4</v>
      </c>
      <c r="G251" s="8">
        <f>+'Simulation and  VaR'!G264/'Simulation and  VaR'!G263-1</f>
        <v>-2.7149321266968229E-3</v>
      </c>
      <c r="H251" s="8">
        <f>+'Simulation and  VaR'!H264/'Simulation and  VaR'!H263-1</f>
        <v>4.3254376930998761E-2</v>
      </c>
      <c r="I251" s="8">
        <f>+'Simulation and  VaR'!I264/'Simulation and  VaR'!I263-1</f>
        <v>-4.1780279707977819E-2</v>
      </c>
      <c r="J251" s="8">
        <f>+'Simulation and  VaR'!J264/'Simulation and  VaR'!J263-1</f>
        <v>2.9205607476635587E-2</v>
      </c>
      <c r="K251" s="8">
        <f>+'Simulation and  VaR'!K264/'Simulation and  VaR'!K263-1</f>
        <v>-7.0554316488059654E-2</v>
      </c>
      <c r="L251" s="8">
        <f>+'Simulation and  VaR'!L264/'Simulation and  VaR'!L263-1</f>
        <v>6.7295396419437159E-2</v>
      </c>
      <c r="N251" s="26">
        <f t="shared" si="33"/>
        <v>2.9062045942238223E-2</v>
      </c>
      <c r="O251" s="26">
        <f t="shared" si="34"/>
        <v>-2.0246126695209699E-2</v>
      </c>
      <c r="P251" s="26">
        <f t="shared" si="35"/>
        <v>-6.6539987497295471E-3</v>
      </c>
      <c r="Q251" s="26">
        <f t="shared" si="36"/>
        <v>5.1524429777640183E-4</v>
      </c>
      <c r="R251" s="26">
        <f t="shared" si="37"/>
        <v>-4.1221826817558005E-4</v>
      </c>
      <c r="S251" s="26">
        <f t="shared" si="38"/>
        <v>-4.0733779356250249E-3</v>
      </c>
      <c r="T251" s="26">
        <f t="shared" si="39"/>
        <v>3.7910996885938353E-2</v>
      </c>
      <c r="U251" s="26">
        <f t="shared" si="40"/>
        <v>-5.4182045837015198E-2</v>
      </c>
      <c r="V251" s="26">
        <f t="shared" si="41"/>
        <v>1.8976401504993301E-2</v>
      </c>
      <c r="W251" s="26">
        <f t="shared" si="42"/>
        <v>-6.8987401206188237E-2</v>
      </c>
      <c r="X251" s="26">
        <f t="shared" si="43"/>
        <v>7.0819631533192859E-2</v>
      </c>
    </row>
    <row r="252" spans="1:24" x14ac:dyDescent="0.2">
      <c r="A252" s="5">
        <v>33085</v>
      </c>
      <c r="B252" s="8">
        <f>+'Simulation and  VaR'!B265/'Simulation and  VaR'!B264-1</f>
        <v>3.4026326656395822E-2</v>
      </c>
      <c r="C252" s="8">
        <f>+'Simulation and  VaR'!C265/'Simulation and  VaR'!C264-1</f>
        <v>1.5074558497571999E-2</v>
      </c>
      <c r="D252" s="8">
        <f>+'Simulation and  VaR'!D265/'Simulation and  VaR'!D264-1</f>
        <v>1.0131712259372039E-2</v>
      </c>
      <c r="E252" s="8">
        <f>+'Simulation and  VaR'!E265/'Simulation and  VaR'!E264-1</f>
        <v>1.2820512820512775E-2</v>
      </c>
      <c r="F252" s="8">
        <f>+'Simulation and  VaR'!F265/'Simulation and  VaR'!F264-1</f>
        <v>1.2464046021092967E-2</v>
      </c>
      <c r="G252" s="8">
        <f>+'Simulation and  VaR'!G265/'Simulation and  VaR'!G264-1</f>
        <v>9.0744101633393193E-3</v>
      </c>
      <c r="H252" s="8">
        <f>+'Simulation and  VaR'!H265/'Simulation and  VaR'!H264-1</f>
        <v>-5.4111367043253589E-3</v>
      </c>
      <c r="I252" s="8">
        <f>+'Simulation and  VaR'!I265/'Simulation and  VaR'!I264-1</f>
        <v>0</v>
      </c>
      <c r="J252" s="8">
        <f>+'Simulation and  VaR'!J265/'Simulation and  VaR'!J264-1</f>
        <v>-0.15323496027241779</v>
      </c>
      <c r="K252" s="8">
        <f>+'Simulation and  VaR'!K265/'Simulation and  VaR'!K264-1</f>
        <v>9.3643918997998732E-4</v>
      </c>
      <c r="L252" s="8">
        <f>+'Simulation and  VaR'!L265/'Simulation and  VaR'!L264-1</f>
        <v>-3.5944286356147659E-3</v>
      </c>
      <c r="N252" s="26">
        <f t="shared" si="33"/>
        <v>3.0262160198903331E-2</v>
      </c>
      <c r="O252" s="26">
        <f t="shared" si="34"/>
        <v>1.3257171778385089E-2</v>
      </c>
      <c r="P252" s="26">
        <f t="shared" si="35"/>
        <v>8.5180360902877318E-3</v>
      </c>
      <c r="Q252" s="26">
        <f t="shared" si="36"/>
        <v>1.1359472533308729E-2</v>
      </c>
      <c r="R252" s="26">
        <f t="shared" si="37"/>
        <v>1.1092134854644919E-2</v>
      </c>
      <c r="S252" s="26">
        <f t="shared" si="38"/>
        <v>7.7159643544111173E-3</v>
      </c>
      <c r="T252" s="26">
        <f t="shared" si="39"/>
        <v>-1.0754516749385764E-2</v>
      </c>
      <c r="U252" s="26">
        <f t="shared" si="40"/>
        <v>-1.240176612903738E-2</v>
      </c>
      <c r="V252" s="26">
        <f t="shared" si="41"/>
        <v>-0.16346416624406007</v>
      </c>
      <c r="W252" s="26">
        <f t="shared" si="42"/>
        <v>2.5033544718514019E-3</v>
      </c>
      <c r="X252" s="26">
        <f t="shared" si="43"/>
        <v>-7.0193521859059516E-5</v>
      </c>
    </row>
    <row r="253" spans="1:24" x14ac:dyDescent="0.2">
      <c r="A253" s="5">
        <v>33116</v>
      </c>
      <c r="B253" s="8">
        <f>+'Simulation and  VaR'!B266/'Simulation and  VaR'!B265-1</f>
        <v>5.8872061230484718E-2</v>
      </c>
      <c r="C253" s="8">
        <f>+'Simulation and  VaR'!C266/'Simulation and  VaR'!C265-1</f>
        <v>2.2549612011912856E-2</v>
      </c>
      <c r="D253" s="8">
        <f>+'Simulation and  VaR'!D266/'Simulation and  VaR'!D265-1</f>
        <v>1.5045135406218435E-2</v>
      </c>
      <c r="E253" s="8">
        <f>+'Simulation and  VaR'!E266/'Simulation and  VaR'!E265-1</f>
        <v>1.0710808179162479E-2</v>
      </c>
      <c r="F253" s="8">
        <f>+'Simulation and  VaR'!F266/'Simulation and  VaR'!F265-1</f>
        <v>7.575757575757569E-3</v>
      </c>
      <c r="G253" s="8">
        <f>+'Simulation and  VaR'!G266/'Simulation and  VaR'!G265-1</f>
        <v>8.9928057553958496E-3</v>
      </c>
      <c r="H253" s="8">
        <f>+'Simulation and  VaR'!H266/'Simulation and  VaR'!H265-1</f>
        <v>-3.8598683968679937E-2</v>
      </c>
      <c r="I253" s="8">
        <f>+'Simulation and  VaR'!I266/'Simulation and  VaR'!I265-1</f>
        <v>-1.43427574811823E-2</v>
      </c>
      <c r="J253" s="8">
        <f>+'Simulation and  VaR'!J266/'Simulation and  VaR'!J265-1</f>
        <v>7.3726541554959946E-2</v>
      </c>
      <c r="K253" s="8">
        <f>+'Simulation and  VaR'!K266/'Simulation and  VaR'!K265-1</f>
        <v>-1.6138463337621256E-2</v>
      </c>
      <c r="L253" s="8">
        <f>+'Simulation and  VaR'!L266/'Simulation and  VaR'!L265-1</f>
        <v>2.6078460844731755E-2</v>
      </c>
      <c r="N253" s="26">
        <f t="shared" si="33"/>
        <v>5.510789477299223E-2</v>
      </c>
      <c r="O253" s="26">
        <f t="shared" si="34"/>
        <v>2.0732225292725948E-2</v>
      </c>
      <c r="P253" s="26">
        <f t="shared" si="35"/>
        <v>1.3431459237134128E-2</v>
      </c>
      <c r="Q253" s="26">
        <f t="shared" si="36"/>
        <v>9.2497678919584332E-3</v>
      </c>
      <c r="R253" s="26">
        <f t="shared" si="37"/>
        <v>6.203846409309521E-3</v>
      </c>
      <c r="S253" s="26">
        <f t="shared" si="38"/>
        <v>7.6343599464676476E-3</v>
      </c>
      <c r="T253" s="26">
        <f t="shared" si="39"/>
        <v>-4.3942064013740345E-2</v>
      </c>
      <c r="U253" s="26">
        <f t="shared" si="40"/>
        <v>-2.674452361021968E-2</v>
      </c>
      <c r="V253" s="26">
        <f t="shared" si="41"/>
        <v>6.349733558331766E-2</v>
      </c>
      <c r="W253" s="26">
        <f t="shared" si="42"/>
        <v>-1.4571548055749842E-2</v>
      </c>
      <c r="X253" s="26">
        <f t="shared" si="43"/>
        <v>2.9602695958487461E-2</v>
      </c>
    </row>
    <row r="254" spans="1:24" x14ac:dyDescent="0.2">
      <c r="A254" s="5">
        <v>33146</v>
      </c>
      <c r="B254" s="8">
        <f>+'Simulation and  VaR'!B267/'Simulation and  VaR'!B266-1</f>
        <v>2.5469269073109091E-2</v>
      </c>
      <c r="C254" s="8">
        <f>+'Simulation and  VaR'!C267/'Simulation and  VaR'!C266-1</f>
        <v>-3.0558644987695338E-2</v>
      </c>
      <c r="D254" s="8">
        <f>+'Simulation and  VaR'!D267/'Simulation and  VaR'!D266-1</f>
        <v>-2.8656126482213384E-2</v>
      </c>
      <c r="E254" s="8">
        <f>+'Simulation and  VaR'!E267/'Simulation and  VaR'!E266-1</f>
        <v>-2.9865125240847612E-2</v>
      </c>
      <c r="F254" s="8">
        <f>+'Simulation and  VaR'!F267/'Simulation and  VaR'!F266-1</f>
        <v>-2.7255639097744422E-2</v>
      </c>
      <c r="G254" s="8">
        <f>+'Simulation and  VaR'!G267/'Simulation and  VaR'!G266-1</f>
        <v>-2.673796791443861E-2</v>
      </c>
      <c r="H254" s="8">
        <f>+'Simulation and  VaR'!H267/'Simulation and  VaR'!H266-1</f>
        <v>3.9727755897985162E-2</v>
      </c>
      <c r="I254" s="8">
        <f>+'Simulation and  VaR'!I267/'Simulation and  VaR'!I266-1</f>
        <v>-8.0906148867313954E-2</v>
      </c>
      <c r="J254" s="8">
        <f>+'Simulation and  VaR'!J267/'Simulation and  VaR'!J266-1</f>
        <v>-5.9925093632958948E-2</v>
      </c>
      <c r="K254" s="8">
        <f>+'Simulation and  VaR'!K267/'Simulation and  VaR'!K266-1</f>
        <v>5.1111375252586022E-3</v>
      </c>
      <c r="L254" s="8">
        <f>+'Simulation and  VaR'!L267/'Simulation and  VaR'!L266-1</f>
        <v>-1.9189921628946061E-2</v>
      </c>
      <c r="N254" s="26">
        <f t="shared" si="33"/>
        <v>2.17051026156166E-2</v>
      </c>
      <c r="O254" s="26">
        <f t="shared" si="34"/>
        <v>-3.2376031706882247E-2</v>
      </c>
      <c r="P254" s="26">
        <f t="shared" si="35"/>
        <v>-3.0269802651297691E-2</v>
      </c>
      <c r="Q254" s="26">
        <f t="shared" si="36"/>
        <v>-3.1326165528051661E-2</v>
      </c>
      <c r="R254" s="26">
        <f t="shared" si="37"/>
        <v>-2.8627550264192472E-2</v>
      </c>
      <c r="S254" s="26">
        <f t="shared" si="38"/>
        <v>-2.8096413723366812E-2</v>
      </c>
      <c r="T254" s="26">
        <f t="shared" si="39"/>
        <v>3.4384375852924753E-2</v>
      </c>
      <c r="U254" s="26">
        <f t="shared" si="40"/>
        <v>-9.3307914996351327E-2</v>
      </c>
      <c r="V254" s="26">
        <f t="shared" si="41"/>
        <v>-7.0154299604601233E-2</v>
      </c>
      <c r="W254" s="26">
        <f t="shared" si="42"/>
        <v>6.6780528071300168E-3</v>
      </c>
      <c r="X254" s="26">
        <f t="shared" si="43"/>
        <v>-1.5665686515190354E-2</v>
      </c>
    </row>
    <row r="255" spans="1:24" x14ac:dyDescent="0.2">
      <c r="A255" s="5"/>
      <c r="B255" s="1"/>
      <c r="C255" s="1"/>
      <c r="D255" s="1"/>
      <c r="E255" s="1"/>
      <c r="F255" s="1"/>
      <c r="G255" s="1"/>
      <c r="H255" s="1"/>
      <c r="I255" s="1"/>
      <c r="J255" s="1"/>
      <c r="K255" s="1"/>
      <c r="L255" s="1"/>
    </row>
    <row r="256" spans="1:24" x14ac:dyDescent="0.2">
      <c r="A256" s="25" t="s">
        <v>33</v>
      </c>
      <c r="B256" s="18">
        <f>AVERAGE(B5:B254)</f>
        <v>3.7641664574924899E-3</v>
      </c>
      <c r="C256" s="18">
        <f t="shared" ref="C256:L256" si="44">AVERAGE(C5:C254)</f>
        <v>1.8173867191869104E-3</v>
      </c>
      <c r="D256" s="18">
        <f t="shared" si="44"/>
        <v>1.6136761690843065E-3</v>
      </c>
      <c r="E256" s="18">
        <f t="shared" si="44"/>
        <v>1.461040287204046E-3</v>
      </c>
      <c r="F256" s="18">
        <f t="shared" si="44"/>
        <v>1.3719111664480485E-3</v>
      </c>
      <c r="G256" s="18">
        <f t="shared" si="44"/>
        <v>1.3584458089282024E-3</v>
      </c>
      <c r="H256" s="18">
        <f t="shared" si="44"/>
        <v>5.3433800450604051E-3</v>
      </c>
      <c r="I256" s="18">
        <f t="shared" si="44"/>
        <v>1.240176612903738E-2</v>
      </c>
      <c r="J256" s="18">
        <f t="shared" si="44"/>
        <v>1.0229205971642284E-2</v>
      </c>
      <c r="K256" s="18">
        <f t="shared" si="44"/>
        <v>-1.5669152818714146E-3</v>
      </c>
      <c r="L256" s="18">
        <f t="shared" si="44"/>
        <v>-3.5242351137557064E-3</v>
      </c>
    </row>
    <row r="257" spans="1:12" x14ac:dyDescent="0.2">
      <c r="A257" s="25" t="s">
        <v>34</v>
      </c>
      <c r="B257" s="18">
        <f>STDEV(B5:B254)</f>
        <v>4.0568729076502129E-2</v>
      </c>
      <c r="C257" s="18">
        <f t="shared" ref="C257:L257" si="45">STDEV(C5:C254)</f>
        <v>2.2490555960316096E-2</v>
      </c>
      <c r="D257" s="18">
        <f t="shared" si="45"/>
        <v>1.3584632816433122E-2</v>
      </c>
      <c r="E257" s="18">
        <f t="shared" si="45"/>
        <v>1.1485134405951884E-2</v>
      </c>
      <c r="F257" s="18">
        <f t="shared" si="45"/>
        <v>1.1650784063273798E-2</v>
      </c>
      <c r="G257" s="18">
        <f t="shared" si="45"/>
        <v>1.1746172612845447E-2</v>
      </c>
      <c r="H257" s="18">
        <f t="shared" si="45"/>
        <v>4.6503495984036587E-2</v>
      </c>
      <c r="I257" s="18">
        <f t="shared" si="45"/>
        <v>7.4907816212061981E-2</v>
      </c>
      <c r="J257" s="18">
        <f t="shared" si="45"/>
        <v>0.10464112690663466</v>
      </c>
      <c r="K257" s="18">
        <f t="shared" si="45"/>
        <v>2.9133568089123391E-2</v>
      </c>
      <c r="L257" s="18">
        <f t="shared" si="45"/>
        <v>2.9729017075862747E-2</v>
      </c>
    </row>
    <row r="258" spans="1:12" x14ac:dyDescent="0.2">
      <c r="A258" s="24" t="s">
        <v>35</v>
      </c>
      <c r="B258" s="52">
        <f>VAR(B5:B254)</f>
        <v>1.6458217788826292E-3</v>
      </c>
      <c r="C258" s="52">
        <f t="shared" ref="C258:L258" si="46">VAR(C5:C254)</f>
        <v>5.0582510740410991E-4</v>
      </c>
      <c r="D258" s="52">
        <f t="shared" si="46"/>
        <v>1.8454224875731167E-4</v>
      </c>
      <c r="E258" s="52">
        <f t="shared" si="46"/>
        <v>1.3190831232277972E-4</v>
      </c>
      <c r="F258" s="52">
        <f t="shared" si="46"/>
        <v>1.3574076928903471E-4</v>
      </c>
      <c r="G258" s="52">
        <f t="shared" si="46"/>
        <v>1.3797257105076043E-4</v>
      </c>
      <c r="H258" s="52">
        <f t="shared" si="46"/>
        <v>2.1625751387373067E-3</v>
      </c>
      <c r="I258" s="52">
        <f t="shared" si="46"/>
        <v>5.611180929660055E-3</v>
      </c>
      <c r="J258" s="52">
        <f t="shared" si="46"/>
        <v>1.0949765440290419E-2</v>
      </c>
      <c r="K258" s="52">
        <f t="shared" si="46"/>
        <v>8.4876478960358879E-4</v>
      </c>
      <c r="L258" s="52">
        <f t="shared" si="46"/>
        <v>8.8381445629693873E-4</v>
      </c>
    </row>
    <row r="260" spans="1:12" x14ac:dyDescent="0.2">
      <c r="A260" s="25" t="s">
        <v>127</v>
      </c>
      <c r="B260" s="25">
        <f>CORREL(B5:B253,B6:B254)</f>
        <v>0.37216060966503628</v>
      </c>
      <c r="C260" s="25">
        <f t="shared" ref="C260:L260" si="47">CORREL(C5:C253,C6:C254)</f>
        <v>0.25367266414680684</v>
      </c>
      <c r="D260" s="25">
        <f t="shared" si="47"/>
        <v>0.33329504972871038</v>
      </c>
      <c r="E260" s="25">
        <f t="shared" si="47"/>
        <v>0.38715531020513383</v>
      </c>
      <c r="F260" s="25">
        <f t="shared" si="47"/>
        <v>0.41376377035333112</v>
      </c>
      <c r="G260" s="25">
        <f t="shared" si="47"/>
        <v>0.39721029860203855</v>
      </c>
      <c r="H260" s="25">
        <f t="shared" si="47"/>
        <v>3.476191892567488E-2</v>
      </c>
      <c r="I260" s="25">
        <f t="shared" si="47"/>
        <v>7.4206373260770425E-2</v>
      </c>
      <c r="J260" s="25">
        <f t="shared" si="47"/>
        <v>5.1995608255695512E-2</v>
      </c>
      <c r="K260" s="25">
        <f t="shared" si="47"/>
        <v>6.4112670455497706E-2</v>
      </c>
      <c r="L260" s="25">
        <f t="shared" si="47"/>
        <v>6.0152359290704151E-2</v>
      </c>
    </row>
  </sheetData>
  <mergeCells count="4">
    <mergeCell ref="AN4:AX4"/>
    <mergeCell ref="B3:L3"/>
    <mergeCell ref="N3:X3"/>
    <mergeCell ref="BA4:BK4"/>
  </mergeCells>
  <hyperlinks>
    <hyperlink ref="AT3" r:id="rId1"/>
    <hyperlink ref="AT18" r:id="rId2" location="VBA"/>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BI1012"/>
  <sheetViews>
    <sheetView topLeftCell="T1" workbookViewId="0">
      <selection activeCell="AD74" sqref="AD74"/>
    </sheetView>
  </sheetViews>
  <sheetFormatPr baseColWidth="10" defaultRowHeight="16" x14ac:dyDescent="0.2"/>
  <cols>
    <col min="1" max="1" width="16.1640625" customWidth="1"/>
    <col min="2" max="12" width="9.1640625" customWidth="1"/>
    <col min="39" max="46" width="11" bestFit="1" customWidth="1"/>
    <col min="47" max="47" width="12.33203125" bestFit="1" customWidth="1"/>
    <col min="48" max="48" width="11.33203125" bestFit="1" customWidth="1"/>
    <col min="49" max="49" width="12.33203125" bestFit="1" customWidth="1"/>
  </cols>
  <sheetData>
    <row r="1" spans="1:61" ht="20" x14ac:dyDescent="0.2">
      <c r="A1" s="43" t="s">
        <v>61</v>
      </c>
      <c r="B1" s="49" t="s">
        <v>60</v>
      </c>
      <c r="G1" s="39" t="s">
        <v>87</v>
      </c>
      <c r="H1" s="38" t="s">
        <v>91</v>
      </c>
      <c r="I1" s="72" t="s">
        <v>96</v>
      </c>
      <c r="J1" s="47" t="s">
        <v>104</v>
      </c>
    </row>
    <row r="2" spans="1:61" x14ac:dyDescent="0.2">
      <c r="A2" s="1">
        <v>8</v>
      </c>
      <c r="B2" s="2" t="s">
        <v>18</v>
      </c>
    </row>
    <row r="3" spans="1:61" ht="20" x14ac:dyDescent="0.2">
      <c r="A3" s="1">
        <v>9</v>
      </c>
      <c r="B3" s="3" t="s">
        <v>4</v>
      </c>
      <c r="Z3" s="38" t="s">
        <v>91</v>
      </c>
      <c r="AM3" s="72" t="s">
        <v>96</v>
      </c>
      <c r="AY3" s="47" t="s">
        <v>104</v>
      </c>
    </row>
    <row r="4" spans="1:61" x14ac:dyDescent="0.2">
      <c r="A4" s="1">
        <v>10</v>
      </c>
      <c r="B4" s="3" t="s">
        <v>19</v>
      </c>
      <c r="AM4" t="s">
        <v>103</v>
      </c>
    </row>
    <row r="5" spans="1:61" x14ac:dyDescent="0.2">
      <c r="A5" s="1">
        <v>11</v>
      </c>
      <c r="B5" s="1" t="s">
        <v>20</v>
      </c>
      <c r="Z5" s="31" t="s">
        <v>92</v>
      </c>
      <c r="AA5" s="31"/>
      <c r="AM5" t="s">
        <v>97</v>
      </c>
      <c r="AY5" t="s">
        <v>105</v>
      </c>
    </row>
    <row r="6" spans="1:61" ht="20" x14ac:dyDescent="0.2">
      <c r="B6" s="39" t="s">
        <v>87</v>
      </c>
      <c r="C6" s="34" t="s">
        <v>90</v>
      </c>
      <c r="D6" s="34"/>
      <c r="E6" s="34"/>
      <c r="F6" s="34"/>
      <c r="G6" s="34"/>
      <c r="H6" s="34"/>
      <c r="Z6" s="31" t="s">
        <v>93</v>
      </c>
      <c r="AA6" s="31"/>
      <c r="AB6" s="31"/>
      <c r="AC6" s="31">
        <f ca="1">COUNT(L9:L1008)</f>
        <v>1000</v>
      </c>
    </row>
    <row r="7" spans="1:61" x14ac:dyDescent="0.2">
      <c r="B7" s="34" t="s">
        <v>88</v>
      </c>
      <c r="C7" s="34">
        <v>0</v>
      </c>
      <c r="D7" s="34" t="s">
        <v>89</v>
      </c>
      <c r="E7" s="34"/>
      <c r="F7" s="34">
        <v>1</v>
      </c>
      <c r="N7" s="81" t="s">
        <v>94</v>
      </c>
      <c r="O7" s="81"/>
      <c r="P7" s="81"/>
      <c r="Q7" s="81"/>
      <c r="R7" s="81"/>
      <c r="S7" s="81"/>
      <c r="T7" s="81"/>
      <c r="U7" s="81"/>
      <c r="V7" s="81"/>
      <c r="W7" s="81"/>
      <c r="X7" s="81"/>
      <c r="AY7" s="27">
        <f t="array" ref="AY7:BI17">MINVERSE('Q1-4'!$AA$5:$AK$15)</f>
        <v>321.37266330051875</v>
      </c>
      <c r="AZ7" s="27">
        <v>-303.2469104864968</v>
      </c>
      <c r="BA7" s="27">
        <v>-122.0072000509558</v>
      </c>
      <c r="BB7" s="27">
        <v>72.702190859291804</v>
      </c>
      <c r="BC7" s="27">
        <v>-136.87978141894487</v>
      </c>
      <c r="BD7" s="27">
        <v>62.719767410495351</v>
      </c>
      <c r="BE7" s="27">
        <v>29.800604762046667</v>
      </c>
      <c r="BF7" s="27">
        <v>26.965483401288026</v>
      </c>
      <c r="BG7" s="27">
        <v>8.2143854492921999</v>
      </c>
      <c r="BH7" s="27">
        <v>79.05907735408563</v>
      </c>
      <c r="BI7" s="27">
        <v>24.202725313550658</v>
      </c>
    </row>
    <row r="8" spans="1:61" x14ac:dyDescent="0.2">
      <c r="B8" s="64" t="s">
        <v>76</v>
      </c>
      <c r="C8" s="64" t="s">
        <v>77</v>
      </c>
      <c r="D8" s="64" t="s">
        <v>78</v>
      </c>
      <c r="E8" s="64" t="s">
        <v>79</v>
      </c>
      <c r="F8" s="64" t="s">
        <v>80</v>
      </c>
      <c r="G8" s="64" t="s">
        <v>81</v>
      </c>
      <c r="H8" s="64" t="s">
        <v>82</v>
      </c>
      <c r="I8" s="64" t="s">
        <v>83</v>
      </c>
      <c r="J8" s="64" t="s">
        <v>84</v>
      </c>
      <c r="K8" s="64" t="s">
        <v>85</v>
      </c>
      <c r="L8" s="64" t="s">
        <v>86</v>
      </c>
      <c r="N8" s="64" t="s">
        <v>76</v>
      </c>
      <c r="O8" s="64" t="s">
        <v>77</v>
      </c>
      <c r="P8" s="64" t="s">
        <v>78</v>
      </c>
      <c r="Q8" s="64" t="s">
        <v>79</v>
      </c>
      <c r="R8" s="64" t="s">
        <v>80</v>
      </c>
      <c r="S8" s="64" t="s">
        <v>81</v>
      </c>
      <c r="T8" s="64" t="s">
        <v>82</v>
      </c>
      <c r="U8" s="64" t="s">
        <v>83</v>
      </c>
      <c r="V8" s="64" t="s">
        <v>84</v>
      </c>
      <c r="W8" s="64" t="s">
        <v>85</v>
      </c>
      <c r="X8" s="64" t="s">
        <v>86</v>
      </c>
      <c r="Y8" s="64"/>
      <c r="Z8" s="27"/>
      <c r="AA8" s="29" t="s">
        <v>76</v>
      </c>
      <c r="AB8" s="29" t="s">
        <v>77</v>
      </c>
      <c r="AC8" s="29" t="s">
        <v>78</v>
      </c>
      <c r="AD8" s="29" t="s">
        <v>79</v>
      </c>
      <c r="AE8" s="29" t="s">
        <v>80</v>
      </c>
      <c r="AF8" s="29" t="s">
        <v>81</v>
      </c>
      <c r="AG8" s="29" t="s">
        <v>82</v>
      </c>
      <c r="AH8" s="29" t="s">
        <v>83</v>
      </c>
      <c r="AI8" s="29" t="s">
        <v>84</v>
      </c>
      <c r="AJ8" s="29" t="s">
        <v>85</v>
      </c>
      <c r="AK8" s="29" t="s">
        <v>86</v>
      </c>
      <c r="AM8" s="43" t="s">
        <v>98</v>
      </c>
      <c r="AQ8">
        <v>7</v>
      </c>
      <c r="AY8" s="27">
        <v>-303.24691048649657</v>
      </c>
      <c r="AZ8" s="27">
        <v>2893.840323859697</v>
      </c>
      <c r="BA8" s="27">
        <v>-3273.4595325479681</v>
      </c>
      <c r="BB8" s="27">
        <v>41.40405912104994</v>
      </c>
      <c r="BC8" s="27">
        <v>795.19889335316338</v>
      </c>
      <c r="BD8" s="27">
        <v>-482.02825683374044</v>
      </c>
      <c r="BE8" s="27">
        <v>71.623599804814788</v>
      </c>
      <c r="BF8" s="27">
        <v>-71.601212665315813</v>
      </c>
      <c r="BG8" s="27">
        <v>-32.684935078947255</v>
      </c>
      <c r="BH8" s="27">
        <v>-41.162887022665601</v>
      </c>
      <c r="BI8" s="27">
        <v>-55.45638267460393</v>
      </c>
    </row>
    <row r="9" spans="1:61" x14ac:dyDescent="0.2">
      <c r="B9" s="64">
        <f t="shared" ref="B9:B40" ca="1" si="0">NORMINV(RAND(),$C$7,$F$7)</f>
        <v>-1.1833869168345983</v>
      </c>
      <c r="C9" s="64">
        <f t="shared" ref="C9:L24" ca="1" si="1">NORMINV(RAND(),$C$7,$F$7)</f>
        <v>-0.26302894280031008</v>
      </c>
      <c r="D9" s="64">
        <f t="shared" ca="1" si="1"/>
        <v>0.94402421132621273</v>
      </c>
      <c r="E9" s="64">
        <f t="shared" ca="1" si="1"/>
        <v>-0.81327554798334656</v>
      </c>
      <c r="F9" s="64">
        <f t="shared" ca="1" si="1"/>
        <v>0.1811708883721915</v>
      </c>
      <c r="G9" s="64">
        <f t="shared" ca="1" si="1"/>
        <v>-9.2930211713558683E-2</v>
      </c>
      <c r="H9" s="64">
        <f t="shared" ca="1" si="1"/>
        <v>-0.20858163878664743</v>
      </c>
      <c r="I9" s="64">
        <f t="shared" ca="1" si="1"/>
        <v>-0.14430126254446946</v>
      </c>
      <c r="J9" s="64">
        <f t="shared" ca="1" si="1"/>
        <v>0.43526753532960266</v>
      </c>
      <c r="K9" s="64">
        <f t="shared" ca="1" si="1"/>
        <v>0.25729750744139918</v>
      </c>
      <c r="L9" s="64">
        <f t="shared" ca="1" si="1"/>
        <v>0.3777067723079372</v>
      </c>
      <c r="N9" s="64">
        <f ca="1">B9-$B$1010</f>
        <v>-1.1323154787424694</v>
      </c>
      <c r="O9" s="64">
        <f ca="1">C9-$C$1010</f>
        <v>-0.29298374810332545</v>
      </c>
      <c r="P9" s="64">
        <f ca="1">D9-$D$1010</f>
        <v>0.95083603044124232</v>
      </c>
      <c r="Q9" s="64">
        <f ca="1">E9-$E$1010</f>
        <v>-0.7912159179663012</v>
      </c>
      <c r="R9" s="64">
        <f ca="1">F9-$F$1010</f>
        <v>0.23404510435320613</v>
      </c>
      <c r="S9" s="64">
        <f ca="1">G9-$G$1010</f>
        <v>-7.9499691972738359E-2</v>
      </c>
      <c r="T9" s="64">
        <f ca="1">H9-$H$1010</f>
        <v>-0.18691228329336154</v>
      </c>
      <c r="U9" s="64">
        <f ca="1">I9-$I$1010</f>
        <v>-0.14306794069459353</v>
      </c>
      <c r="V9" s="64">
        <f ca="1">J9-$J$1010</f>
        <v>0.46859996447131602</v>
      </c>
      <c r="W9" s="64">
        <f ca="1">K9-$K$1010</f>
        <v>0.24253247702914149</v>
      </c>
      <c r="X9" s="64">
        <f ca="1">L9-$L$1010</f>
        <v>0.35916587842379083</v>
      </c>
      <c r="Z9" s="29" t="s">
        <v>76</v>
      </c>
      <c r="AA9" s="67">
        <f t="array" aca="1" ref="AA9:AK19" ca="1">MMULT(TRANSPOSE(N9:X1008),N9:X1008)/(AC6-1)</f>
        <v>1.0075358860660735</v>
      </c>
      <c r="AB9" s="35">
        <f ca="1"/>
        <v>2.8066890753627269E-2</v>
      </c>
      <c r="AC9" s="35">
        <f ca="1"/>
        <v>1.4070257535631979E-3</v>
      </c>
      <c r="AD9" s="35">
        <f ca="1"/>
        <v>5.3091918806505954E-2</v>
      </c>
      <c r="AE9" s="35">
        <f ca="1"/>
        <v>6.1917032012157619E-2</v>
      </c>
      <c r="AF9" s="35">
        <f ca="1"/>
        <v>4.6128674377253064E-2</v>
      </c>
      <c r="AG9" s="35">
        <f ca="1"/>
        <v>4.5639299687058052E-3</v>
      </c>
      <c r="AH9" s="35">
        <f ca="1"/>
        <v>-3.7609180717270124E-2</v>
      </c>
      <c r="AI9" s="35">
        <f ca="1"/>
        <v>-3.9047140958911264E-2</v>
      </c>
      <c r="AJ9" s="35">
        <f ca="1"/>
        <v>2.6751328821274487E-2</v>
      </c>
      <c r="AK9" s="35">
        <f ca="1"/>
        <v>6.0190382407279218E-2</v>
      </c>
      <c r="AY9" s="27">
        <v>-122.00720005095629</v>
      </c>
      <c r="AZ9" s="27">
        <v>-3273.4595325479663</v>
      </c>
      <c r="BA9" s="27">
        <v>20567.154158441645</v>
      </c>
      <c r="BB9" s="27">
        <v>-17977.202197019349</v>
      </c>
      <c r="BC9" s="27">
        <v>46.322795477830311</v>
      </c>
      <c r="BD9" s="27">
        <v>484.68227027217989</v>
      </c>
      <c r="BE9" s="27">
        <v>-119.19221431789441</v>
      </c>
      <c r="BF9" s="27">
        <v>-166.21890274839788</v>
      </c>
      <c r="BG9" s="27">
        <v>-24.397752671506129</v>
      </c>
      <c r="BH9" s="27">
        <v>246.19542623069049</v>
      </c>
      <c r="BI9" s="27">
        <v>-138.5547341477178</v>
      </c>
    </row>
    <row r="10" spans="1:61" x14ac:dyDescent="0.2">
      <c r="B10" s="64">
        <f t="shared" ca="1" si="0"/>
        <v>9.209624561918181E-2</v>
      </c>
      <c r="C10" s="64">
        <f t="shared" ca="1" si="1"/>
        <v>0.31481339863206942</v>
      </c>
      <c r="D10" s="64">
        <f t="shared" ca="1" si="1"/>
        <v>-0.74972790494422981</v>
      </c>
      <c r="E10" s="64">
        <f t="shared" ca="1" si="1"/>
        <v>-0.34622177687156269</v>
      </c>
      <c r="F10" s="64">
        <f t="shared" ca="1" si="1"/>
        <v>0.7564028014554669</v>
      </c>
      <c r="G10" s="64">
        <f t="shared" ca="1" si="1"/>
        <v>1.551045780165585</v>
      </c>
      <c r="H10" s="64">
        <f t="shared" ca="1" si="1"/>
        <v>-0.61887242696337275</v>
      </c>
      <c r="I10" s="64">
        <f t="shared" ca="1" si="1"/>
        <v>-0.39498625522698588</v>
      </c>
      <c r="J10" s="64">
        <f t="shared" ca="1" si="1"/>
        <v>0.16050216347437132</v>
      </c>
      <c r="K10" s="64">
        <f t="shared" ca="1" si="1"/>
        <v>0.18757734607150814</v>
      </c>
      <c r="L10" s="64">
        <f t="shared" ca="1" si="1"/>
        <v>0.2232450585867205</v>
      </c>
      <c r="N10" s="64">
        <f t="shared" ref="N10:N73" ca="1" si="2">B10-$B$1010</f>
        <v>0.14316768371131067</v>
      </c>
      <c r="O10" s="64">
        <f t="shared" ref="O10:O73" ca="1" si="3">C10-$C$1010</f>
        <v>0.28485859332905406</v>
      </c>
      <c r="P10" s="64">
        <f t="shared" ref="P10:P73" ca="1" si="4">D10-$D$1010</f>
        <v>-0.74291608582920021</v>
      </c>
      <c r="Q10" s="64">
        <f t="shared" ref="Q10:Q73" ca="1" si="5">E10-$E$1010</f>
        <v>-0.32416214685451733</v>
      </c>
      <c r="R10" s="64">
        <f t="shared" ref="R10:R73" ca="1" si="6">F10-$F$1010</f>
        <v>0.80927701743648151</v>
      </c>
      <c r="S10" s="64">
        <f t="shared" ref="S10:S73" ca="1" si="7">G10-$G$1010</f>
        <v>1.5644762999064055</v>
      </c>
      <c r="T10" s="64">
        <f t="shared" ref="T10:T73" ca="1" si="8">H10-$H$1010</f>
        <v>-0.59720307147008689</v>
      </c>
      <c r="U10" s="64">
        <f t="shared" ref="U10:U73" ca="1" si="9">I10-$I$1010</f>
        <v>-0.39375293337710998</v>
      </c>
      <c r="V10" s="64">
        <f t="shared" ref="V10:V73" ca="1" si="10">J10-$J$1010</f>
        <v>0.19383459261608471</v>
      </c>
      <c r="W10" s="64">
        <f t="shared" ref="W10:W73" ca="1" si="11">K10-$K$1010</f>
        <v>0.17281231565925045</v>
      </c>
      <c r="X10" s="64">
        <f t="shared" ref="X10:X73" ca="1" si="12">L10-$L$1010</f>
        <v>0.2047041647025741</v>
      </c>
      <c r="Z10" s="29" t="s">
        <v>77</v>
      </c>
      <c r="AA10" s="35">
        <f ca="1"/>
        <v>2.8066890753627269E-2</v>
      </c>
      <c r="AB10" s="67">
        <f ca="1"/>
        <v>1.0049108024102802</v>
      </c>
      <c r="AC10" s="35">
        <f ca="1"/>
        <v>5.296678537248771E-2</v>
      </c>
      <c r="AD10" s="35">
        <f ca="1"/>
        <v>-1.361172561047793E-2</v>
      </c>
      <c r="AE10" s="35">
        <f ca="1"/>
        <v>-2.7883810252980378E-2</v>
      </c>
      <c r="AF10" s="35">
        <f ca="1"/>
        <v>2.4976307632827168E-3</v>
      </c>
      <c r="AG10" s="35">
        <f ca="1"/>
        <v>4.4307725231564718E-2</v>
      </c>
      <c r="AH10" s="35">
        <f ca="1"/>
        <v>3.0645364793697397E-2</v>
      </c>
      <c r="AI10" s="35">
        <f ca="1"/>
        <v>-1.7519407844857421E-2</v>
      </c>
      <c r="AJ10" s="35">
        <f ca="1"/>
        <v>-7.7671317028914968E-3</v>
      </c>
      <c r="AK10" s="35">
        <f ca="1"/>
        <v>-3.6749525238106333E-3</v>
      </c>
      <c r="AM10" s="70" t="s">
        <v>99</v>
      </c>
      <c r="AQ10" s="62" t="s">
        <v>140</v>
      </c>
      <c r="AY10" s="27">
        <v>72.702190859290894</v>
      </c>
      <c r="AZ10" s="27">
        <v>41.404059121045307</v>
      </c>
      <c r="BA10" s="27">
        <v>-17977.20219701932</v>
      </c>
      <c r="BB10" s="27">
        <v>37731.799673266069</v>
      </c>
      <c r="BC10" s="27">
        <v>-12443.272801989187</v>
      </c>
      <c r="BD10" s="27">
        <v>-6415.9362515904759</v>
      </c>
      <c r="BE10" s="27">
        <v>560.9835831943119</v>
      </c>
      <c r="BF10" s="27">
        <v>326.54361888282358</v>
      </c>
      <c r="BG10" s="27">
        <v>-100.0812685495975</v>
      </c>
      <c r="BH10" s="27">
        <v>-459.21061061704728</v>
      </c>
      <c r="BI10" s="27">
        <v>232.60329303434622</v>
      </c>
    </row>
    <row r="11" spans="1:61" x14ac:dyDescent="0.2">
      <c r="B11" s="64">
        <f t="shared" ca="1" si="0"/>
        <v>-0.30693379784345187</v>
      </c>
      <c r="C11" s="64">
        <f t="shared" ca="1" si="1"/>
        <v>2.3943602189020252</v>
      </c>
      <c r="D11" s="64">
        <f t="shared" ca="1" si="1"/>
        <v>-1.0059966013312753</v>
      </c>
      <c r="E11" s="64">
        <f t="shared" ca="1" si="1"/>
        <v>1.2767687715816312</v>
      </c>
      <c r="F11" s="64">
        <f t="shared" ca="1" si="1"/>
        <v>-1.5134259410942787</v>
      </c>
      <c r="G11" s="64">
        <f t="shared" ca="1" si="1"/>
        <v>0.45774547441270552</v>
      </c>
      <c r="H11" s="64">
        <f t="shared" ca="1" si="1"/>
        <v>0.21038670598933676</v>
      </c>
      <c r="I11" s="64">
        <f t="shared" ca="1" si="1"/>
        <v>-1.447218079666881</v>
      </c>
      <c r="J11" s="64">
        <f t="shared" ca="1" si="1"/>
        <v>-0.83335438050557986</v>
      </c>
      <c r="K11" s="64">
        <f t="shared" ca="1" si="1"/>
        <v>0.52201155223620921</v>
      </c>
      <c r="L11" s="64">
        <f t="shared" ca="1" si="1"/>
        <v>0.67919318984102417</v>
      </c>
      <c r="N11" s="64">
        <f t="shared" ca="1" si="2"/>
        <v>-0.25586235975132299</v>
      </c>
      <c r="O11" s="64">
        <f t="shared" ca="1" si="3"/>
        <v>2.3644054135990098</v>
      </c>
      <c r="P11" s="64">
        <f t="shared" ca="1" si="4"/>
        <v>-0.99918478221624574</v>
      </c>
      <c r="Q11" s="64">
        <f t="shared" ca="1" si="5"/>
        <v>1.2988284015986764</v>
      </c>
      <c r="R11" s="64">
        <f t="shared" ca="1" si="6"/>
        <v>-1.460551725113264</v>
      </c>
      <c r="S11" s="64">
        <f t="shared" ca="1" si="7"/>
        <v>0.47117599415352585</v>
      </c>
      <c r="T11" s="64">
        <f t="shared" ca="1" si="8"/>
        <v>0.23205606148262264</v>
      </c>
      <c r="U11" s="64">
        <f t="shared" ca="1" si="9"/>
        <v>-1.4459847578170051</v>
      </c>
      <c r="V11" s="64">
        <f t="shared" ca="1" si="10"/>
        <v>-0.80002195136386645</v>
      </c>
      <c r="W11" s="64">
        <f t="shared" ca="1" si="11"/>
        <v>0.50724652182395147</v>
      </c>
      <c r="X11" s="64">
        <f t="shared" ca="1" si="12"/>
        <v>0.6606522959568778</v>
      </c>
      <c r="Z11" s="29" t="s">
        <v>78</v>
      </c>
      <c r="AA11" s="35">
        <f ca="1"/>
        <v>1.4070257535631979E-3</v>
      </c>
      <c r="AB11" s="35">
        <f ca="1"/>
        <v>5.296678537248771E-2</v>
      </c>
      <c r="AC11" s="67">
        <f ca="1"/>
        <v>0.94896669731375194</v>
      </c>
      <c r="AD11" s="35">
        <f ca="1"/>
        <v>-7.7702412152257138E-4</v>
      </c>
      <c r="AE11" s="35">
        <f ca="1"/>
        <v>-1.2146619189635124E-2</v>
      </c>
      <c r="AF11" s="35">
        <f ca="1"/>
        <v>5.2785606590676241E-3</v>
      </c>
      <c r="AG11" s="35">
        <f ca="1"/>
        <v>-1.8761844689341185E-2</v>
      </c>
      <c r="AH11" s="35">
        <f ca="1"/>
        <v>-1.3875020132012967E-2</v>
      </c>
      <c r="AI11" s="35">
        <f ca="1"/>
        <v>5.0282385451954514E-2</v>
      </c>
      <c r="AJ11" s="35">
        <f ca="1"/>
        <v>1.7006122576671716E-2</v>
      </c>
      <c r="AK11" s="35">
        <f ca="1"/>
        <v>1.7979193272553061E-2</v>
      </c>
      <c r="AM11" s="27">
        <f t="array" aca="1" ref="AM11:AW11" ca="1">Get_Row(AQ8,COUNT(B9:L9))</f>
        <v>-2.8312581184859395E-2</v>
      </c>
      <c r="AN11" s="27">
        <f ca="1"/>
        <v>0.34800327282899041</v>
      </c>
      <c r="AO11" s="27">
        <f ca="1"/>
        <v>-0.25005365645007455</v>
      </c>
      <c r="AP11" s="27">
        <f ca="1"/>
        <v>-1.9034462349566097</v>
      </c>
      <c r="AQ11" s="27">
        <f ca="1"/>
        <v>-0.64870979620320668</v>
      </c>
      <c r="AR11" s="27">
        <f ca="1"/>
        <v>0.81553787155976709</v>
      </c>
      <c r="AS11" s="27">
        <f ca="1"/>
        <v>-1.4428158838037934</v>
      </c>
      <c r="AT11" s="27">
        <f ca="1"/>
        <v>-0.61842513175565705</v>
      </c>
      <c r="AU11" s="27">
        <f ca="1"/>
        <v>-2.7295028621799906</v>
      </c>
      <c r="AV11" s="27">
        <f ca="1"/>
        <v>-1.1693443857396553</v>
      </c>
      <c r="AW11" s="27">
        <f ca="1"/>
        <v>0.32244094875003715</v>
      </c>
      <c r="AY11" s="27">
        <v>-136.87978141894428</v>
      </c>
      <c r="AZ11" s="27">
        <v>795.19889335316668</v>
      </c>
      <c r="BA11" s="27">
        <v>46.322795477803076</v>
      </c>
      <c r="BB11" s="27">
        <v>-12443.272801989158</v>
      </c>
      <c r="BC11" s="27">
        <v>22205.562428313271</v>
      </c>
      <c r="BD11" s="27">
        <v>-10657.326056002747</v>
      </c>
      <c r="BE11" s="27">
        <v>-304.6730678433895</v>
      </c>
      <c r="BF11" s="27">
        <v>-169.57696422008087</v>
      </c>
      <c r="BG11" s="27">
        <v>64.823296360198412</v>
      </c>
      <c r="BH11" s="27">
        <v>591.25110532223619</v>
      </c>
      <c r="BI11" s="27">
        <v>-309.14328932043543</v>
      </c>
    </row>
    <row r="12" spans="1:61" x14ac:dyDescent="0.2">
      <c r="B12" s="64">
        <f t="shared" ca="1" si="0"/>
        <v>-0.77373002608704899</v>
      </c>
      <c r="C12" s="64">
        <f t="shared" ca="1" si="1"/>
        <v>-0.72844197050959603</v>
      </c>
      <c r="D12" s="64">
        <f t="shared" ca="1" si="1"/>
        <v>-0.63817433273966984</v>
      </c>
      <c r="E12" s="64">
        <f t="shared" ca="1" si="1"/>
        <v>0.62083668655300794</v>
      </c>
      <c r="F12" s="64">
        <f t="shared" ca="1" si="1"/>
        <v>-0.76226394099585459</v>
      </c>
      <c r="G12" s="64">
        <f t="shared" ca="1" si="1"/>
        <v>-1.2684206706357815</v>
      </c>
      <c r="H12" s="64">
        <f t="shared" ca="1" si="1"/>
        <v>0.60094109466301981</v>
      </c>
      <c r="I12" s="64">
        <f t="shared" ca="1" si="1"/>
        <v>-0.38149693623047842</v>
      </c>
      <c r="J12" s="64">
        <f t="shared" ca="1" si="1"/>
        <v>-2.0874260497792623</v>
      </c>
      <c r="K12" s="64">
        <f t="shared" ca="1" si="1"/>
        <v>0.55404162319824901</v>
      </c>
      <c r="L12" s="64">
        <f t="shared" ca="1" si="1"/>
        <v>0.95929995148734803</v>
      </c>
      <c r="N12" s="64">
        <f t="shared" ca="1" si="2"/>
        <v>-0.72265858799492011</v>
      </c>
      <c r="O12" s="64">
        <f t="shared" ca="1" si="3"/>
        <v>-0.75839677581261145</v>
      </c>
      <c r="P12" s="64">
        <f t="shared" ca="1" si="4"/>
        <v>-0.63136251362464024</v>
      </c>
      <c r="Q12" s="64">
        <f t="shared" ca="1" si="5"/>
        <v>0.64289631657005331</v>
      </c>
      <c r="R12" s="64">
        <f t="shared" ca="1" si="6"/>
        <v>-0.70938972501483999</v>
      </c>
      <c r="S12" s="64">
        <f t="shared" ca="1" si="7"/>
        <v>-1.254990150894961</v>
      </c>
      <c r="T12" s="64">
        <f t="shared" ca="1" si="8"/>
        <v>0.62261045015630567</v>
      </c>
      <c r="U12" s="64">
        <f t="shared" ca="1" si="9"/>
        <v>-0.38026361438060252</v>
      </c>
      <c r="V12" s="64">
        <f t="shared" ca="1" si="10"/>
        <v>-2.0540936206375489</v>
      </c>
      <c r="W12" s="64">
        <f t="shared" ca="1" si="11"/>
        <v>0.53927659278599127</v>
      </c>
      <c r="X12" s="64">
        <f t="shared" ca="1" si="12"/>
        <v>0.94075905760320166</v>
      </c>
      <c r="Z12" s="29" t="s">
        <v>79</v>
      </c>
      <c r="AA12" s="35">
        <f ca="1"/>
        <v>5.3091918806505954E-2</v>
      </c>
      <c r="AB12" s="35">
        <f ca="1"/>
        <v>-1.361172561047793E-2</v>
      </c>
      <c r="AC12" s="35">
        <f ca="1"/>
        <v>-7.7702412152257138E-4</v>
      </c>
      <c r="AD12" s="67">
        <f ca="1"/>
        <v>0.94696644245390538</v>
      </c>
      <c r="AE12" s="35">
        <f ca="1"/>
        <v>-3.2585365457890836E-4</v>
      </c>
      <c r="AF12" s="35">
        <f ca="1"/>
        <v>3.3489752467878484E-2</v>
      </c>
      <c r="AG12" s="35">
        <f ca="1"/>
        <v>1.7054645174076428E-4</v>
      </c>
      <c r="AH12" s="35">
        <f ca="1"/>
        <v>-2.0726723461347331E-2</v>
      </c>
      <c r="AI12" s="35">
        <f ca="1"/>
        <v>-5.9387942828756047E-3</v>
      </c>
      <c r="AJ12" s="35">
        <f ca="1"/>
        <v>-4.9304308700869826E-2</v>
      </c>
      <c r="AK12" s="35">
        <f ca="1"/>
        <v>-1.0453176805661367E-2</v>
      </c>
      <c r="AY12" s="27">
        <v>62.719767410494583</v>
      </c>
      <c r="AZ12" s="27">
        <v>-482.02825683374112</v>
      </c>
      <c r="BA12" s="27">
        <v>484.68227027217591</v>
      </c>
      <c r="BB12" s="27">
        <v>-6415.9362515904741</v>
      </c>
      <c r="BC12" s="27">
        <v>-10657.326056002741</v>
      </c>
      <c r="BD12" s="27">
        <v>19423.246317898243</v>
      </c>
      <c r="BE12" s="27">
        <v>51.697660938288266</v>
      </c>
      <c r="BF12" s="27">
        <v>72.985414083224356</v>
      </c>
      <c r="BG12" s="27">
        <v>66.480490266088552</v>
      </c>
      <c r="BH12" s="27">
        <v>-464.81608063896226</v>
      </c>
      <c r="BI12" s="27">
        <v>-109.29652158481417</v>
      </c>
    </row>
    <row r="13" spans="1:61" x14ac:dyDescent="0.2">
      <c r="B13" s="64">
        <f t="shared" ca="1" si="0"/>
        <v>-2.459036550147836</v>
      </c>
      <c r="C13" s="64">
        <f t="shared" ca="1" si="1"/>
        <v>-0.43399302692341568</v>
      </c>
      <c r="D13" s="64">
        <f t="shared" ca="1" si="1"/>
        <v>0.67362721714960705</v>
      </c>
      <c r="E13" s="64">
        <f t="shared" ca="1" si="1"/>
        <v>-0.61646671450731427</v>
      </c>
      <c r="F13" s="64">
        <f t="shared" ca="1" si="1"/>
        <v>0.50231309602806118</v>
      </c>
      <c r="G13" s="64">
        <f t="shared" ca="1" si="1"/>
        <v>-0.3999575031161805</v>
      </c>
      <c r="H13" s="64">
        <f t="shared" ca="1" si="1"/>
        <v>0.18679861673126111</v>
      </c>
      <c r="I13" s="64">
        <f t="shared" ca="1" si="1"/>
        <v>-1.6781415463520495</v>
      </c>
      <c r="J13" s="64">
        <f t="shared" ca="1" si="1"/>
        <v>-0.69683042458068001</v>
      </c>
      <c r="K13" s="64">
        <f t="shared" ca="1" si="1"/>
        <v>-0.52591179619478934</v>
      </c>
      <c r="L13" s="64">
        <f t="shared" ca="1" si="1"/>
        <v>1.7303161050163073E-2</v>
      </c>
      <c r="N13" s="64">
        <f t="shared" ca="1" si="2"/>
        <v>-2.4079651120557073</v>
      </c>
      <c r="O13" s="64">
        <f t="shared" ca="1" si="3"/>
        <v>-0.46394783222643105</v>
      </c>
      <c r="P13" s="64">
        <f t="shared" ca="1" si="4"/>
        <v>0.68043903626463664</v>
      </c>
      <c r="Q13" s="64">
        <f t="shared" ca="1" si="5"/>
        <v>-0.59440708449026891</v>
      </c>
      <c r="R13" s="64">
        <f t="shared" ca="1" si="6"/>
        <v>0.55518731200907578</v>
      </c>
      <c r="S13" s="64">
        <f t="shared" ca="1" si="7"/>
        <v>-0.38652698337536018</v>
      </c>
      <c r="T13" s="64">
        <f t="shared" ca="1" si="8"/>
        <v>0.20846797222454699</v>
      </c>
      <c r="U13" s="64">
        <f t="shared" ca="1" si="9"/>
        <v>-1.6769082245021736</v>
      </c>
      <c r="V13" s="64">
        <f t="shared" ca="1" si="10"/>
        <v>-0.66349799543896659</v>
      </c>
      <c r="W13" s="64">
        <f t="shared" ca="1" si="11"/>
        <v>-0.54067682660704697</v>
      </c>
      <c r="X13" s="64">
        <f t="shared" ca="1" si="12"/>
        <v>-1.2377328339833182E-3</v>
      </c>
      <c r="Z13" s="29" t="s">
        <v>80</v>
      </c>
      <c r="AA13" s="35">
        <f ca="1"/>
        <v>6.1917032012157619E-2</v>
      </c>
      <c r="AB13" s="35">
        <f ca="1"/>
        <v>-2.7883810252980378E-2</v>
      </c>
      <c r="AC13" s="35">
        <f ca="1"/>
        <v>-1.2146619189635124E-2</v>
      </c>
      <c r="AD13" s="35">
        <f ca="1"/>
        <v>-3.2585365457890836E-4</v>
      </c>
      <c r="AE13" s="67">
        <f ca="1"/>
        <v>0.9686805957543696</v>
      </c>
      <c r="AF13" s="35">
        <f ca="1"/>
        <v>-1.7884509099169419E-2</v>
      </c>
      <c r="AG13" s="35">
        <f ca="1"/>
        <v>-9.5064821348979037E-3</v>
      </c>
      <c r="AH13" s="35">
        <f ca="1"/>
        <v>2.0226040972080282E-2</v>
      </c>
      <c r="AI13" s="35">
        <f ca="1"/>
        <v>-3.7649617986264934E-2</v>
      </c>
      <c r="AJ13" s="35">
        <f ca="1"/>
        <v>2.0170400989947136E-2</v>
      </c>
      <c r="AK13" s="35">
        <f ca="1"/>
        <v>-2.1681912506084679E-2</v>
      </c>
      <c r="AM13" s="43" t="s">
        <v>101</v>
      </c>
      <c r="AY13" s="27">
        <v>29.800604762046667</v>
      </c>
      <c r="AZ13" s="27">
        <v>71.623599804814759</v>
      </c>
      <c r="BA13" s="27">
        <v>-119.19221431789353</v>
      </c>
      <c r="BB13" s="27">
        <v>560.98358319431065</v>
      </c>
      <c r="BC13" s="27">
        <v>-304.67306784338945</v>
      </c>
      <c r="BD13" s="27">
        <v>51.697660938288472</v>
      </c>
      <c r="BE13" s="27">
        <v>531.70669799770485</v>
      </c>
      <c r="BF13" s="27">
        <v>-11.097922596249044</v>
      </c>
      <c r="BG13" s="27">
        <v>5.9597247255216148</v>
      </c>
      <c r="BH13" s="27">
        <v>18.549657423827558</v>
      </c>
      <c r="BI13" s="27">
        <v>-52.790177420449261</v>
      </c>
    </row>
    <row r="14" spans="1:61" x14ac:dyDescent="0.2">
      <c r="B14" s="64">
        <f t="shared" ca="1" si="0"/>
        <v>-1.7783259805046154</v>
      </c>
      <c r="C14" s="64">
        <f t="shared" ca="1" si="1"/>
        <v>-1.1603554556820765</v>
      </c>
      <c r="D14" s="64">
        <f t="shared" ca="1" si="1"/>
        <v>-0.70877025779591862</v>
      </c>
      <c r="E14" s="64">
        <f t="shared" ca="1" si="1"/>
        <v>-1.2574284244541292</v>
      </c>
      <c r="F14" s="64">
        <f t="shared" ca="1" si="1"/>
        <v>-1.5311345339706304</v>
      </c>
      <c r="G14" s="64">
        <f t="shared" ca="1" si="1"/>
        <v>6.0580653306591112E-2</v>
      </c>
      <c r="H14" s="64">
        <f t="shared" ca="1" si="1"/>
        <v>-0.55100580347504613</v>
      </c>
      <c r="I14" s="64">
        <f t="shared" ca="1" si="1"/>
        <v>-0.61577564598068513</v>
      </c>
      <c r="J14" s="64">
        <f t="shared" ca="1" si="1"/>
        <v>1.243965915894464</v>
      </c>
      <c r="K14" s="64">
        <f t="shared" ca="1" si="1"/>
        <v>1.243465176582865E-2</v>
      </c>
      <c r="L14" s="64">
        <f t="shared" ca="1" si="1"/>
        <v>-0.68010764885201258</v>
      </c>
      <c r="N14" s="64">
        <f t="shared" ca="1" si="2"/>
        <v>-1.7272545424124865</v>
      </c>
      <c r="O14" s="64">
        <f t="shared" ca="1" si="3"/>
        <v>-1.190310260985092</v>
      </c>
      <c r="P14" s="64">
        <f t="shared" ca="1" si="4"/>
        <v>-0.70195843868088903</v>
      </c>
      <c r="Q14" s="64">
        <f t="shared" ca="1" si="5"/>
        <v>-1.2353687944370839</v>
      </c>
      <c r="R14" s="64">
        <f t="shared" ca="1" si="6"/>
        <v>-1.4782603179896157</v>
      </c>
      <c r="S14" s="64">
        <f t="shared" ca="1" si="7"/>
        <v>7.4011173047411435E-2</v>
      </c>
      <c r="T14" s="64">
        <f t="shared" ca="1" si="8"/>
        <v>-0.52933644798176027</v>
      </c>
      <c r="U14" s="64">
        <f t="shared" ca="1" si="9"/>
        <v>-0.61454232413080923</v>
      </c>
      <c r="V14" s="64">
        <f t="shared" ca="1" si="10"/>
        <v>1.2772983450361775</v>
      </c>
      <c r="W14" s="64">
        <f t="shared" ca="1" si="11"/>
        <v>-2.3303786464290346E-3</v>
      </c>
      <c r="X14" s="64">
        <f t="shared" ca="1" si="12"/>
        <v>-0.69864854273615895</v>
      </c>
      <c r="Z14" s="29" t="s">
        <v>81</v>
      </c>
      <c r="AA14" s="35">
        <f ca="1"/>
        <v>4.6128674377253064E-2</v>
      </c>
      <c r="AB14" s="35">
        <f ca="1"/>
        <v>2.4976307632827168E-3</v>
      </c>
      <c r="AC14" s="35">
        <f ca="1"/>
        <v>5.2785606590676241E-3</v>
      </c>
      <c r="AD14" s="35">
        <f ca="1"/>
        <v>3.3489752467878484E-2</v>
      </c>
      <c r="AE14" s="35">
        <f ca="1"/>
        <v>-1.7884509099169419E-2</v>
      </c>
      <c r="AF14" s="67">
        <f ca="1"/>
        <v>1.0095656246506948</v>
      </c>
      <c r="AG14" s="35">
        <f ca="1"/>
        <v>1.1900899854054759E-2</v>
      </c>
      <c r="AH14" s="35">
        <f ca="1"/>
        <v>-3.6538692720499207E-2</v>
      </c>
      <c r="AI14" s="35">
        <f ca="1"/>
        <v>-7.1613489832868483E-3</v>
      </c>
      <c r="AJ14" s="35">
        <f ca="1"/>
        <v>-5.3362099515334837E-3</v>
      </c>
      <c r="AK14" s="35">
        <f ca="1"/>
        <v>-3.2837994173220031E-2</v>
      </c>
      <c r="AM14" s="43" t="s">
        <v>102</v>
      </c>
      <c r="AY14" s="27">
        <v>26.965483401288051</v>
      </c>
      <c r="AZ14" s="27">
        <v>-71.601212665316012</v>
      </c>
      <c r="BA14" s="27">
        <v>-166.21890274840086</v>
      </c>
      <c r="BB14" s="27">
        <v>326.54361888283188</v>
      </c>
      <c r="BC14" s="27">
        <v>-169.57696422008749</v>
      </c>
      <c r="BD14" s="27">
        <v>72.985414083226317</v>
      </c>
      <c r="BE14" s="27">
        <v>-11.097922596248846</v>
      </c>
      <c r="BF14" s="27">
        <v>215.59004937824616</v>
      </c>
      <c r="BG14" s="27">
        <v>-35.382040236638346</v>
      </c>
      <c r="BH14" s="27">
        <v>-123.49963588916133</v>
      </c>
      <c r="BI14" s="27">
        <v>81.706225440673236</v>
      </c>
    </row>
    <row r="15" spans="1:61" x14ac:dyDescent="0.2">
      <c r="B15" s="64">
        <f t="shared" ca="1" si="0"/>
        <v>-2.8312581184859395E-2</v>
      </c>
      <c r="C15" s="64">
        <f t="shared" ca="1" si="1"/>
        <v>0.34800327282899041</v>
      </c>
      <c r="D15" s="64">
        <f t="shared" ca="1" si="1"/>
        <v>-0.25005365645007455</v>
      </c>
      <c r="E15" s="64">
        <f t="shared" ca="1" si="1"/>
        <v>-1.9034462349566097</v>
      </c>
      <c r="F15" s="64">
        <f t="shared" ca="1" si="1"/>
        <v>-0.64870979620320668</v>
      </c>
      <c r="G15" s="64">
        <f t="shared" ca="1" si="1"/>
        <v>0.81553787155976709</v>
      </c>
      <c r="H15" s="64">
        <f t="shared" ca="1" si="1"/>
        <v>-1.4428158838037934</v>
      </c>
      <c r="I15" s="64">
        <f t="shared" ca="1" si="1"/>
        <v>-0.61842513175565705</v>
      </c>
      <c r="J15" s="64">
        <f t="shared" ca="1" si="1"/>
        <v>-2.7295028621799906</v>
      </c>
      <c r="K15" s="64">
        <f t="shared" ca="1" si="1"/>
        <v>-1.1693443857396553</v>
      </c>
      <c r="L15" s="64">
        <f t="shared" ca="1" si="1"/>
        <v>0.32244094875003715</v>
      </c>
      <c r="N15" s="64">
        <f t="shared" ca="1" si="2"/>
        <v>2.2758856907269476E-2</v>
      </c>
      <c r="O15" s="64">
        <f t="shared" ca="1" si="3"/>
        <v>0.31804846752597504</v>
      </c>
      <c r="P15" s="64">
        <f t="shared" ca="1" si="4"/>
        <v>-0.24324183733504495</v>
      </c>
      <c r="Q15" s="64">
        <f t="shared" ca="1" si="5"/>
        <v>-1.8813866049395644</v>
      </c>
      <c r="R15" s="64">
        <f t="shared" ca="1" si="6"/>
        <v>-0.59583558022219207</v>
      </c>
      <c r="S15" s="64">
        <f t="shared" ca="1" si="7"/>
        <v>0.82896839130058741</v>
      </c>
      <c r="T15" s="64">
        <f t="shared" ca="1" si="8"/>
        <v>-1.4211465283105076</v>
      </c>
      <c r="U15" s="64">
        <f t="shared" ca="1" si="9"/>
        <v>-0.61719180990578115</v>
      </c>
      <c r="V15" s="64">
        <f t="shared" ca="1" si="10"/>
        <v>-2.6961704330382772</v>
      </c>
      <c r="W15" s="64">
        <f t="shared" ca="1" si="11"/>
        <v>-1.184109416151913</v>
      </c>
      <c r="X15" s="64">
        <f t="shared" ca="1" si="12"/>
        <v>0.30390005486589078</v>
      </c>
      <c r="Z15" s="29" t="s">
        <v>82</v>
      </c>
      <c r="AA15" s="35">
        <f ca="1"/>
        <v>4.5639299687058052E-3</v>
      </c>
      <c r="AB15" s="35">
        <f ca="1"/>
        <v>4.4307725231564718E-2</v>
      </c>
      <c r="AC15" s="35">
        <f ca="1"/>
        <v>-1.8761844689341185E-2</v>
      </c>
      <c r="AD15" s="35">
        <f ca="1"/>
        <v>1.7054645174076428E-4</v>
      </c>
      <c r="AE15" s="35">
        <f ca="1"/>
        <v>-9.5064821348979037E-3</v>
      </c>
      <c r="AF15" s="35">
        <f ca="1"/>
        <v>1.1900899854054759E-2</v>
      </c>
      <c r="AG15" s="67">
        <f ca="1"/>
        <v>1.0163121039361327</v>
      </c>
      <c r="AH15" s="35">
        <f ca="1"/>
        <v>7.0285813088305199E-2</v>
      </c>
      <c r="AI15" s="35">
        <f ca="1"/>
        <v>-4.778905991497201E-2</v>
      </c>
      <c r="AJ15" s="35">
        <f ca="1"/>
        <v>1.4160351180923056E-2</v>
      </c>
      <c r="AK15" s="35">
        <f ca="1"/>
        <v>4.1041236242858672E-3</v>
      </c>
      <c r="AM15" s="27">
        <f t="array" ref="AM15:AW25">MMULT('Q1-4'!$AM$20:$AW$30,SQRT('Q1-4'!$AY$20:$BI$30))</f>
        <v>1.2275839000200758E-2</v>
      </c>
      <c r="AN15" s="27">
        <v>-6.5704940397347561E-2</v>
      </c>
      <c r="AO15" s="27">
        <v>1.8379581331022358E-2</v>
      </c>
      <c r="AP15" s="27">
        <v>-1.7692809421523129E-2</v>
      </c>
      <c r="AQ15" s="27">
        <v>-1.7181393088587057E-2</v>
      </c>
      <c r="AR15" s="27">
        <v>-5.9144226779989833E-4</v>
      </c>
      <c r="AS15" s="27">
        <v>9.9188400200981761E-4</v>
      </c>
      <c r="AT15" s="27">
        <v>1.3144728641180051E-3</v>
      </c>
      <c r="AU15" s="27">
        <v>1.237462336802317E-6</v>
      </c>
      <c r="AV15" s="27">
        <v>2.2278986056223082E-5</v>
      </c>
      <c r="AW15" s="27">
        <v>1.2093195664681339E-5</v>
      </c>
      <c r="AY15" s="27">
        <v>8.2143854492921928</v>
      </c>
      <c r="AZ15" s="27">
        <v>-32.684935078947156</v>
      </c>
      <c r="BA15" s="27">
        <v>-24.3977526715063</v>
      </c>
      <c r="BB15" s="27">
        <v>-100.08126854959789</v>
      </c>
      <c r="BC15" s="27">
        <v>64.823296360199379</v>
      </c>
      <c r="BD15" s="27">
        <v>66.480490266087997</v>
      </c>
      <c r="BE15" s="27">
        <v>5.9597247255215837</v>
      </c>
      <c r="BF15" s="27">
        <v>-35.382040236638339</v>
      </c>
      <c r="BG15" s="27">
        <v>104.88168108482668</v>
      </c>
      <c r="BH15" s="27">
        <v>-4.9189121130112525</v>
      </c>
      <c r="BI15" s="27">
        <v>-91.734419822301007</v>
      </c>
    </row>
    <row r="16" spans="1:61" x14ac:dyDescent="0.2">
      <c r="B16" s="64">
        <f t="shared" ca="1" si="0"/>
        <v>0.95862731773105159</v>
      </c>
      <c r="C16" s="64">
        <f t="shared" ca="1" si="1"/>
        <v>0.21126197757405663</v>
      </c>
      <c r="D16" s="64">
        <f t="shared" ca="1" si="1"/>
        <v>0.39946345784554516</v>
      </c>
      <c r="E16" s="64">
        <f t="shared" ca="1" si="1"/>
        <v>0.31534631548823622</v>
      </c>
      <c r="F16" s="64">
        <f t="shared" ca="1" si="1"/>
        <v>-1.3211707970768192</v>
      </c>
      <c r="G16" s="64">
        <f t="shared" ca="1" si="1"/>
        <v>0.9894147747208546</v>
      </c>
      <c r="H16" s="64">
        <f t="shared" ca="1" si="1"/>
        <v>1.5164725456425536</v>
      </c>
      <c r="I16" s="64">
        <f t="shared" ca="1" si="1"/>
        <v>-1.3322751641774955</v>
      </c>
      <c r="J16" s="64">
        <f t="shared" ca="1" si="1"/>
        <v>-0.67732743086738689</v>
      </c>
      <c r="K16" s="64">
        <f t="shared" ca="1" si="1"/>
        <v>-1.6704366193403533</v>
      </c>
      <c r="L16" s="64">
        <f t="shared" ca="1" si="1"/>
        <v>0.54072180755177601</v>
      </c>
      <c r="N16" s="64">
        <f t="shared" ca="1" si="2"/>
        <v>1.0096987558231805</v>
      </c>
      <c r="O16" s="64">
        <f t="shared" ca="1" si="3"/>
        <v>0.18130717227104123</v>
      </c>
      <c r="P16" s="64">
        <f t="shared" ca="1" si="4"/>
        <v>0.40627527696057475</v>
      </c>
      <c r="Q16" s="64">
        <f t="shared" ca="1" si="5"/>
        <v>0.33740594550528158</v>
      </c>
      <c r="R16" s="64">
        <f t="shared" ca="1" si="6"/>
        <v>-1.2682965810958045</v>
      </c>
      <c r="S16" s="64">
        <f t="shared" ca="1" si="7"/>
        <v>1.002845294461675</v>
      </c>
      <c r="T16" s="64">
        <f t="shared" ca="1" si="8"/>
        <v>1.5381419011358395</v>
      </c>
      <c r="U16" s="64">
        <f t="shared" ca="1" si="9"/>
        <v>-1.3310418423276196</v>
      </c>
      <c r="V16" s="64">
        <f t="shared" ca="1" si="10"/>
        <v>-0.64399500172567348</v>
      </c>
      <c r="W16" s="64">
        <f t="shared" ca="1" si="11"/>
        <v>-1.685201649752611</v>
      </c>
      <c r="X16" s="64">
        <f t="shared" ca="1" si="12"/>
        <v>0.52218091366762964</v>
      </c>
      <c r="Z16" s="29" t="s">
        <v>83</v>
      </c>
      <c r="AA16" s="35">
        <f ca="1"/>
        <v>-3.7609180717270124E-2</v>
      </c>
      <c r="AB16" s="35">
        <f ca="1"/>
        <v>3.0645364793697397E-2</v>
      </c>
      <c r="AC16" s="35">
        <f ca="1"/>
        <v>-1.3875020132012967E-2</v>
      </c>
      <c r="AD16" s="35">
        <f ca="1"/>
        <v>-2.0726723461347331E-2</v>
      </c>
      <c r="AE16" s="35">
        <f ca="1"/>
        <v>2.0226040972080282E-2</v>
      </c>
      <c r="AF16" s="35">
        <f ca="1"/>
        <v>-3.6538692720499207E-2</v>
      </c>
      <c r="AG16" s="35">
        <f ca="1"/>
        <v>7.0285813088305199E-2</v>
      </c>
      <c r="AH16" s="67">
        <f ca="1"/>
        <v>1.0387050128420323</v>
      </c>
      <c r="AI16" s="35">
        <f ca="1"/>
        <v>-4.2344589199994599E-2</v>
      </c>
      <c r="AJ16" s="35">
        <f ca="1"/>
        <v>-2.0419234758141929E-2</v>
      </c>
      <c r="AK16" s="35">
        <f ca="1"/>
        <v>-1.8583766716763633E-2</v>
      </c>
      <c r="AM16" s="27">
        <v>1.1334336137752634E-2</v>
      </c>
      <c r="AN16" s="27">
        <v>-2.7428370559090219E-2</v>
      </c>
      <c r="AO16" s="27">
        <v>1.0810702220645646E-2</v>
      </c>
      <c r="AP16" s="27">
        <v>5.2108709539706579E-3</v>
      </c>
      <c r="AQ16" s="27">
        <v>1.4981348949909559E-2</v>
      </c>
      <c r="AR16" s="27">
        <v>4.495308506337602E-3</v>
      </c>
      <c r="AS16" s="27">
        <v>-1.5189351384739696E-3</v>
      </c>
      <c r="AT16" s="27">
        <v>-1.4129049170424927E-2</v>
      </c>
      <c r="AU16" s="27">
        <v>-1.603555485863239E-3</v>
      </c>
      <c r="AV16" s="27">
        <v>-3.0786459588250732E-4</v>
      </c>
      <c r="AW16" s="27">
        <v>1.1540384606473748E-4</v>
      </c>
      <c r="AY16" s="27">
        <v>79.059077354085701</v>
      </c>
      <c r="AZ16" s="27">
        <v>-41.162887022665615</v>
      </c>
      <c r="BA16" s="27">
        <v>246.19542623069171</v>
      </c>
      <c r="BB16" s="27">
        <v>-459.2106106170491</v>
      </c>
      <c r="BC16" s="27">
        <v>591.251105322238</v>
      </c>
      <c r="BD16" s="27">
        <v>-464.81608063896402</v>
      </c>
      <c r="BE16" s="27">
        <v>18.549657423827426</v>
      </c>
      <c r="BF16" s="27">
        <v>-123.49963588916111</v>
      </c>
      <c r="BG16" s="27">
        <v>-4.9189121130112836</v>
      </c>
      <c r="BH16" s="27">
        <v>1677.1340419393657</v>
      </c>
      <c r="BI16" s="27">
        <v>718.91891433854857</v>
      </c>
    </row>
    <row r="17" spans="2:61" x14ac:dyDescent="0.2">
      <c r="B17" s="64">
        <f t="shared" ca="1" si="0"/>
        <v>-1.0570539974628221</v>
      </c>
      <c r="C17" s="64">
        <f t="shared" ca="1" si="1"/>
        <v>0.45802931242540995</v>
      </c>
      <c r="D17" s="64">
        <f t="shared" ca="1" si="1"/>
        <v>1.1907366178254311</v>
      </c>
      <c r="E17" s="64">
        <f t="shared" ca="1" si="1"/>
        <v>0.30137526584849994</v>
      </c>
      <c r="F17" s="64">
        <f t="shared" ca="1" si="1"/>
        <v>-0.13095852030499322</v>
      </c>
      <c r="G17" s="64">
        <f t="shared" ca="1" si="1"/>
        <v>-1.2359987174007065</v>
      </c>
      <c r="H17" s="64">
        <f t="shared" ca="1" si="1"/>
        <v>-0.52113776498272968</v>
      </c>
      <c r="I17" s="64">
        <f t="shared" ca="1" si="1"/>
        <v>-0.13665086908183449</v>
      </c>
      <c r="J17" s="64">
        <f t="shared" ca="1" si="1"/>
        <v>-0.14810320572724645</v>
      </c>
      <c r="K17" s="64">
        <f t="shared" ca="1" si="1"/>
        <v>0.55756013511667146</v>
      </c>
      <c r="L17" s="64">
        <f t="shared" ca="1" si="1"/>
        <v>0.56837332815421437</v>
      </c>
      <c r="N17" s="64">
        <f t="shared" ca="1" si="2"/>
        <v>-1.0059825593706933</v>
      </c>
      <c r="O17" s="64">
        <f t="shared" ca="1" si="3"/>
        <v>0.42807450712239459</v>
      </c>
      <c r="P17" s="64">
        <f t="shared" ca="1" si="4"/>
        <v>1.1975484369404608</v>
      </c>
      <c r="Q17" s="64">
        <f t="shared" ca="1" si="5"/>
        <v>0.3234348958655453</v>
      </c>
      <c r="R17" s="64">
        <f t="shared" ca="1" si="6"/>
        <v>-7.8084304323978587E-2</v>
      </c>
      <c r="S17" s="64">
        <f t="shared" ca="1" si="7"/>
        <v>-1.2225681976598861</v>
      </c>
      <c r="T17" s="64">
        <f t="shared" ca="1" si="8"/>
        <v>-0.49946840948944377</v>
      </c>
      <c r="U17" s="64">
        <f t="shared" ca="1" si="9"/>
        <v>-0.13541754723195856</v>
      </c>
      <c r="V17" s="64">
        <f t="shared" ca="1" si="10"/>
        <v>-0.11477077658553307</v>
      </c>
      <c r="W17" s="64">
        <f t="shared" ca="1" si="11"/>
        <v>0.54279510470441372</v>
      </c>
      <c r="X17" s="64">
        <f t="shared" ca="1" si="12"/>
        <v>0.549832434270068</v>
      </c>
      <c r="Z17" s="29" t="s">
        <v>84</v>
      </c>
      <c r="AA17" s="35">
        <f ca="1"/>
        <v>-3.9047140958911264E-2</v>
      </c>
      <c r="AB17" s="35">
        <f ca="1"/>
        <v>-1.7519407844857421E-2</v>
      </c>
      <c r="AC17" s="35">
        <f ca="1"/>
        <v>5.0282385451954514E-2</v>
      </c>
      <c r="AD17" s="35">
        <f ca="1"/>
        <v>-5.9387942828756047E-3</v>
      </c>
      <c r="AE17" s="35">
        <f ca="1"/>
        <v>-3.7649617986264934E-2</v>
      </c>
      <c r="AF17" s="35">
        <f ca="1"/>
        <v>-7.1613489832868483E-3</v>
      </c>
      <c r="AG17" s="35">
        <f ca="1"/>
        <v>-4.778905991497201E-2</v>
      </c>
      <c r="AH17" s="35">
        <f ca="1"/>
        <v>-4.2344589199994599E-2</v>
      </c>
      <c r="AI17" s="67">
        <f ca="1"/>
        <v>1.0804963997828434</v>
      </c>
      <c r="AJ17" s="35">
        <f ca="1"/>
        <v>-1.6601955019317799E-2</v>
      </c>
      <c r="AK17" s="35">
        <f ca="1"/>
        <v>-5.1579759438152668E-3</v>
      </c>
      <c r="AM17" s="27">
        <v>7.4767729681002029E-3</v>
      </c>
      <c r="AN17" s="27">
        <v>-1.942453750904093E-2</v>
      </c>
      <c r="AO17" s="27">
        <v>6.5219039600354139E-3</v>
      </c>
      <c r="AP17" s="27">
        <v>5.0732297210729959E-3</v>
      </c>
      <c r="AQ17" s="27">
        <v>1.3543705378208981E-2</v>
      </c>
      <c r="AR17" s="27">
        <v>3.1407697160947779E-3</v>
      </c>
      <c r="AS17" s="27">
        <v>-8.6464852725537443E-4</v>
      </c>
      <c r="AT17" s="27">
        <v>2.0359305057293877E-3</v>
      </c>
      <c r="AU17" s="27">
        <v>5.9144887425532653E-3</v>
      </c>
      <c r="AV17" s="27">
        <v>1.1337611466460177E-3</v>
      </c>
      <c r="AW17" s="27">
        <v>-2.0085427336230515E-3</v>
      </c>
      <c r="AY17" s="27">
        <v>24.202725313550701</v>
      </c>
      <c r="AZ17" s="27">
        <v>-55.456382674604036</v>
      </c>
      <c r="BA17" s="27">
        <v>-138.5547341477203</v>
      </c>
      <c r="BB17" s="27">
        <v>232.60329303435066</v>
      </c>
      <c r="BC17" s="27">
        <v>-309.14328932043747</v>
      </c>
      <c r="BD17" s="27">
        <v>-109.29652158481342</v>
      </c>
      <c r="BE17" s="27">
        <v>-52.790177420449254</v>
      </c>
      <c r="BF17" s="27">
        <v>81.706225440673279</v>
      </c>
      <c r="BG17" s="27">
        <v>-91.734419822301035</v>
      </c>
      <c r="BH17" s="27">
        <v>718.91891433854846</v>
      </c>
      <c r="BI17" s="27">
        <v>1655.4560912516297</v>
      </c>
    </row>
    <row r="18" spans="2:61" x14ac:dyDescent="0.2">
      <c r="B18" s="64">
        <f t="shared" ca="1" si="0"/>
        <v>0.69514652028396018</v>
      </c>
      <c r="C18" s="64">
        <f t="shared" ca="1" si="1"/>
        <v>-0.76885535662515514</v>
      </c>
      <c r="D18" s="64">
        <f t="shared" ca="1" si="1"/>
        <v>-0.94888307314814424</v>
      </c>
      <c r="E18" s="64">
        <f t="shared" ca="1" si="1"/>
        <v>-0.95222914463892783</v>
      </c>
      <c r="F18" s="64">
        <f t="shared" ca="1" si="1"/>
        <v>1.490478617795546</v>
      </c>
      <c r="G18" s="64">
        <f t="shared" ca="1" si="1"/>
        <v>-0.91998009615173482</v>
      </c>
      <c r="H18" s="64">
        <f t="shared" ca="1" si="1"/>
        <v>8.4889262686721798E-2</v>
      </c>
      <c r="I18" s="64">
        <f t="shared" ca="1" si="1"/>
        <v>-1.3061878457461149</v>
      </c>
      <c r="J18" s="64">
        <f t="shared" ca="1" si="1"/>
        <v>0.47618057045268347</v>
      </c>
      <c r="K18" s="64">
        <f t="shared" ca="1" si="1"/>
        <v>-0.30817476004488764</v>
      </c>
      <c r="L18" s="64">
        <f t="shared" ca="1" si="1"/>
        <v>-0.81202009451633772</v>
      </c>
      <c r="N18" s="64">
        <f t="shared" ca="1" si="2"/>
        <v>0.74621795837608906</v>
      </c>
      <c r="O18" s="64">
        <f t="shared" ca="1" si="3"/>
        <v>-0.79881016192817056</v>
      </c>
      <c r="P18" s="64">
        <f t="shared" ca="1" si="4"/>
        <v>-0.94207125403311465</v>
      </c>
      <c r="Q18" s="64">
        <f t="shared" ca="1" si="5"/>
        <v>-0.93016951462188247</v>
      </c>
      <c r="R18" s="64">
        <f t="shared" ca="1" si="6"/>
        <v>1.5433528337765607</v>
      </c>
      <c r="S18" s="64">
        <f t="shared" ca="1" si="7"/>
        <v>-0.90654957641091449</v>
      </c>
      <c r="T18" s="64">
        <f t="shared" ca="1" si="8"/>
        <v>0.10655861818000768</v>
      </c>
      <c r="U18" s="64">
        <f t="shared" ca="1" si="9"/>
        <v>-1.304954523896239</v>
      </c>
      <c r="V18" s="64">
        <f t="shared" ca="1" si="10"/>
        <v>0.50951299959439689</v>
      </c>
      <c r="W18" s="64">
        <f t="shared" ca="1" si="11"/>
        <v>-0.32293979045714533</v>
      </c>
      <c r="X18" s="64">
        <f t="shared" ca="1" si="12"/>
        <v>-0.83056098840048409</v>
      </c>
      <c r="Z18" s="29" t="s">
        <v>85</v>
      </c>
      <c r="AA18" s="35">
        <f ca="1"/>
        <v>2.6751328821274487E-2</v>
      </c>
      <c r="AB18" s="35">
        <f ca="1"/>
        <v>-7.7671317028914968E-3</v>
      </c>
      <c r="AC18" s="35">
        <f ca="1"/>
        <v>1.7006122576671716E-2</v>
      </c>
      <c r="AD18" s="35">
        <f ca="1"/>
        <v>-4.9304308700869826E-2</v>
      </c>
      <c r="AE18" s="35">
        <f ca="1"/>
        <v>2.0170400989947136E-2</v>
      </c>
      <c r="AF18" s="35">
        <f ca="1"/>
        <v>-5.3362099515334837E-3</v>
      </c>
      <c r="AG18" s="35">
        <f ca="1"/>
        <v>1.4160351180923056E-2</v>
      </c>
      <c r="AH18" s="35">
        <f ca="1"/>
        <v>-2.0419234758141929E-2</v>
      </c>
      <c r="AI18" s="35">
        <f ca="1"/>
        <v>-1.6601955019317799E-2</v>
      </c>
      <c r="AJ18" s="67">
        <f ca="1"/>
        <v>1.0314685807934334</v>
      </c>
      <c r="AK18" s="35">
        <f ca="1"/>
        <v>-8.4586943342435141E-3</v>
      </c>
      <c r="AM18" s="27">
        <v>6.1127838992682719E-3</v>
      </c>
      <c r="AN18" s="27">
        <v>-1.7324217119132474E-2</v>
      </c>
      <c r="AO18" s="27">
        <v>5.0867400261360995E-3</v>
      </c>
      <c r="AP18" s="27">
        <v>5.3197595472954861E-3</v>
      </c>
      <c r="AQ18" s="27">
        <v>1.2480279165062577E-2</v>
      </c>
      <c r="AR18" s="27">
        <v>3.1522392272601897E-3</v>
      </c>
      <c r="AS18" s="27">
        <v>-5.1627350195910182E-4</v>
      </c>
      <c r="AT18" s="27">
        <v>4.7110298118287009E-3</v>
      </c>
      <c r="AU18" s="27">
        <v>2.0164249376496686E-3</v>
      </c>
      <c r="AV18" s="27">
        <v>-5.225214649470422E-4</v>
      </c>
      <c r="AW18" s="27">
        <v>3.5909220381971779E-3</v>
      </c>
    </row>
    <row r="19" spans="2:61" x14ac:dyDescent="0.2">
      <c r="B19" s="64">
        <f t="shared" ca="1" si="0"/>
        <v>0.70556219250173313</v>
      </c>
      <c r="C19" s="64">
        <f t="shared" ca="1" si="1"/>
        <v>0.25217884327191309</v>
      </c>
      <c r="D19" s="64">
        <f t="shared" ca="1" si="1"/>
        <v>-0.65063903089996666</v>
      </c>
      <c r="E19" s="64">
        <f t="shared" ca="1" si="1"/>
        <v>0.46142520964628242</v>
      </c>
      <c r="F19" s="64">
        <f t="shared" ca="1" si="1"/>
        <v>-1.0708973280986138</v>
      </c>
      <c r="G19" s="64">
        <f t="shared" ca="1" si="1"/>
        <v>-0.83364612900559698</v>
      </c>
      <c r="H19" s="64">
        <f t="shared" ca="1" si="1"/>
        <v>-1.882459755295298</v>
      </c>
      <c r="I19" s="64">
        <f t="shared" ca="1" si="1"/>
        <v>0.3672963424061787</v>
      </c>
      <c r="J19" s="64">
        <f t="shared" ca="1" si="1"/>
        <v>0.78598741441271869</v>
      </c>
      <c r="K19" s="64">
        <f t="shared" ca="1" si="1"/>
        <v>3.2105805829543663</v>
      </c>
      <c r="L19" s="64">
        <f t="shared" ca="1" si="1"/>
        <v>-0.91631272805922048</v>
      </c>
      <c r="N19" s="64">
        <f t="shared" ca="1" si="2"/>
        <v>0.75663363059386202</v>
      </c>
      <c r="O19" s="64">
        <f t="shared" ca="1" si="3"/>
        <v>0.2222240379688977</v>
      </c>
      <c r="P19" s="64">
        <f t="shared" ca="1" si="4"/>
        <v>-0.64382721178493707</v>
      </c>
      <c r="Q19" s="64">
        <f t="shared" ca="1" si="5"/>
        <v>0.48348483966332778</v>
      </c>
      <c r="R19" s="64">
        <f t="shared" ca="1" si="6"/>
        <v>-1.0180231121175991</v>
      </c>
      <c r="S19" s="64">
        <f t="shared" ca="1" si="7"/>
        <v>-0.82021560926477666</v>
      </c>
      <c r="T19" s="64">
        <f t="shared" ca="1" si="8"/>
        <v>-1.8607903998020121</v>
      </c>
      <c r="U19" s="64">
        <f t="shared" ca="1" si="9"/>
        <v>0.3685296642560546</v>
      </c>
      <c r="V19" s="64">
        <f t="shared" ca="1" si="10"/>
        <v>0.8193198435544321</v>
      </c>
      <c r="W19" s="64">
        <f t="shared" ca="1" si="11"/>
        <v>3.1958155525421086</v>
      </c>
      <c r="X19" s="64">
        <f t="shared" ca="1" si="12"/>
        <v>-0.93485362194336685</v>
      </c>
      <c r="Z19" s="29" t="s">
        <v>86</v>
      </c>
      <c r="AA19" s="35">
        <f ca="1"/>
        <v>6.0190382407279218E-2</v>
      </c>
      <c r="AB19" s="35">
        <f ca="1"/>
        <v>-3.6749525238106333E-3</v>
      </c>
      <c r="AC19" s="35">
        <f ca="1"/>
        <v>1.7979193272553061E-2</v>
      </c>
      <c r="AD19" s="35">
        <f ca="1"/>
        <v>-1.0453176805661367E-2</v>
      </c>
      <c r="AE19" s="35">
        <f ca="1"/>
        <v>-2.1681912506084679E-2</v>
      </c>
      <c r="AF19" s="35">
        <f ca="1"/>
        <v>-3.2837994173220031E-2</v>
      </c>
      <c r="AG19" s="35">
        <f ca="1"/>
        <v>4.1041236242858672E-3</v>
      </c>
      <c r="AH19" s="35">
        <f ca="1"/>
        <v>-1.8583766716763633E-2</v>
      </c>
      <c r="AI19" s="35">
        <f ca="1"/>
        <v>-5.1579759438152668E-3</v>
      </c>
      <c r="AJ19" s="35">
        <f ca="1"/>
        <v>-8.4586943342435141E-3</v>
      </c>
      <c r="AK19" s="67">
        <f ca="1"/>
        <v>1.0752824359903286</v>
      </c>
      <c r="AM19" s="27">
        <v>5.2027629760432294E-3</v>
      </c>
      <c r="AN19" s="27">
        <v>-1.611003051693256E-2</v>
      </c>
      <c r="AO19" s="27">
        <v>4.8699409380056763E-3</v>
      </c>
      <c r="AP19" s="27">
        <v>4.2031403896089243E-3</v>
      </c>
      <c r="AQ19" s="27">
        <v>1.2689766090125539E-2</v>
      </c>
      <c r="AR19" s="27">
        <v>2.2341478590034609E-3</v>
      </c>
      <c r="AS19" s="27">
        <v>-4.7712059762887579E-4</v>
      </c>
      <c r="AT19" s="27">
        <v>7.0153831520455429E-3</v>
      </c>
      <c r="AU19" s="27">
        <v>-2.6618415231644895E-3</v>
      </c>
      <c r="AV19" s="27">
        <v>-3.9093823397152241E-3</v>
      </c>
      <c r="AW19" s="27">
        <v>-1.3535946719448798E-3</v>
      </c>
    </row>
    <row r="20" spans="2:61" x14ac:dyDescent="0.2">
      <c r="B20" s="64">
        <f t="shared" ca="1" si="0"/>
        <v>-0.4585177835121077</v>
      </c>
      <c r="C20" s="64">
        <f t="shared" ca="1" si="1"/>
        <v>-0.27630319954832389</v>
      </c>
      <c r="D20" s="64">
        <f t="shared" ca="1" si="1"/>
        <v>-0.57724914095850266</v>
      </c>
      <c r="E20" s="64">
        <f t="shared" ca="1" si="1"/>
        <v>-0.54250662572179464</v>
      </c>
      <c r="F20" s="64">
        <f t="shared" ca="1" si="1"/>
        <v>0.64423694982683677</v>
      </c>
      <c r="G20" s="64">
        <f t="shared" ca="1" si="1"/>
        <v>-0.11086958419764223</v>
      </c>
      <c r="H20" s="64">
        <f t="shared" ca="1" si="1"/>
        <v>0.72400730178541362</v>
      </c>
      <c r="I20" s="64">
        <f t="shared" ca="1" si="1"/>
        <v>0.89073498917238558</v>
      </c>
      <c r="J20" s="64">
        <f t="shared" ca="1" si="1"/>
        <v>1.5667796941337264</v>
      </c>
      <c r="K20" s="64">
        <f t="shared" ca="1" si="1"/>
        <v>0.44749452416684954</v>
      </c>
      <c r="L20" s="64">
        <f t="shared" ca="1" si="1"/>
        <v>-0.52715876855823429</v>
      </c>
      <c r="N20" s="64">
        <f t="shared" ca="1" si="2"/>
        <v>-0.40744634541997882</v>
      </c>
      <c r="O20" s="64">
        <f t="shared" ca="1" si="3"/>
        <v>-0.30625800485133925</v>
      </c>
      <c r="P20" s="64">
        <f t="shared" ca="1" si="4"/>
        <v>-0.57043732184347307</v>
      </c>
      <c r="Q20" s="64">
        <f t="shared" ca="1" si="5"/>
        <v>-0.52044699570474928</v>
      </c>
      <c r="R20" s="64">
        <f t="shared" ca="1" si="6"/>
        <v>0.69711116580785137</v>
      </c>
      <c r="S20" s="64">
        <f t="shared" ca="1" si="7"/>
        <v>-9.7439064456821906E-2</v>
      </c>
      <c r="T20" s="64">
        <f t="shared" ca="1" si="8"/>
        <v>0.74567665727869947</v>
      </c>
      <c r="U20" s="64">
        <f t="shared" ca="1" si="9"/>
        <v>0.89196831102226148</v>
      </c>
      <c r="V20" s="64">
        <f t="shared" ca="1" si="10"/>
        <v>1.6001121232754398</v>
      </c>
      <c r="W20" s="64">
        <f t="shared" ca="1" si="11"/>
        <v>0.43272949375459185</v>
      </c>
      <c r="X20" s="64">
        <f t="shared" ca="1" si="12"/>
        <v>-0.54569966244238066</v>
      </c>
      <c r="AM20" s="27">
        <v>4.5346948919079196E-3</v>
      </c>
      <c r="AN20" s="27">
        <v>-1.4682202945005038E-2</v>
      </c>
      <c r="AO20" s="27">
        <v>4.4453676542490009E-3</v>
      </c>
      <c r="AP20" s="27">
        <v>4.4323701635673694E-3</v>
      </c>
      <c r="AQ20" s="27">
        <v>1.1476700154209978E-2</v>
      </c>
      <c r="AR20" s="27">
        <v>2.847696722934849E-3</v>
      </c>
      <c r="AS20" s="27">
        <v>-2.7429653004169358E-5</v>
      </c>
      <c r="AT20" s="27">
        <v>5.9678701984340809E-3</v>
      </c>
      <c r="AU20" s="27">
        <v>-4.2588494862158969E-3</v>
      </c>
      <c r="AV20" s="27">
        <v>3.8848793010194498E-3</v>
      </c>
      <c r="AW20" s="27">
        <v>-2.8627553702646969E-4</v>
      </c>
    </row>
    <row r="21" spans="2:61" x14ac:dyDescent="0.2">
      <c r="B21" s="64">
        <f t="shared" ca="1" si="0"/>
        <v>1.4745210562416933</v>
      </c>
      <c r="C21" s="64">
        <f t="shared" ca="1" si="1"/>
        <v>-0.11187957894469687</v>
      </c>
      <c r="D21" s="64">
        <f t="shared" ca="1" si="1"/>
        <v>-0.64520186498643994</v>
      </c>
      <c r="E21" s="64">
        <f t="shared" ca="1" si="1"/>
        <v>-0.58093249958301851</v>
      </c>
      <c r="F21" s="64">
        <f t="shared" ca="1" si="1"/>
        <v>1.0696282013865661</v>
      </c>
      <c r="G21" s="64">
        <f t="shared" ca="1" si="1"/>
        <v>-0.36244951634419531</v>
      </c>
      <c r="H21" s="64">
        <f t="shared" ca="1" si="1"/>
        <v>-0.75922902293759398</v>
      </c>
      <c r="I21" s="64">
        <f t="shared" ca="1" si="1"/>
        <v>0.59551868938858266</v>
      </c>
      <c r="J21" s="64">
        <f t="shared" ca="1" si="1"/>
        <v>-2.8241083987930033</v>
      </c>
      <c r="K21" s="64">
        <f t="shared" ca="1" si="1"/>
        <v>0.52899427280904787</v>
      </c>
      <c r="L21" s="64">
        <f t="shared" ca="1" si="1"/>
        <v>0.46885113366892406</v>
      </c>
      <c r="N21" s="64">
        <f t="shared" ca="1" si="2"/>
        <v>1.5255924943338222</v>
      </c>
      <c r="O21" s="64">
        <f t="shared" ca="1" si="3"/>
        <v>-0.14183438424771225</v>
      </c>
      <c r="P21" s="64">
        <f t="shared" ca="1" si="4"/>
        <v>-0.63839004587141035</v>
      </c>
      <c r="Q21" s="64">
        <f t="shared" ca="1" si="5"/>
        <v>-0.55887286956597315</v>
      </c>
      <c r="R21" s="64">
        <f t="shared" ca="1" si="6"/>
        <v>1.1225024173675808</v>
      </c>
      <c r="S21" s="64">
        <f t="shared" ca="1" si="7"/>
        <v>-0.34901899660337499</v>
      </c>
      <c r="T21" s="64">
        <f t="shared" ca="1" si="8"/>
        <v>-0.73755966744430812</v>
      </c>
      <c r="U21" s="64">
        <f t="shared" ca="1" si="9"/>
        <v>0.59675201123845856</v>
      </c>
      <c r="V21" s="64">
        <f t="shared" ca="1" si="10"/>
        <v>-2.7907759696512899</v>
      </c>
      <c r="W21" s="64">
        <f t="shared" ca="1" si="11"/>
        <v>0.51422924239679024</v>
      </c>
      <c r="X21" s="64">
        <f t="shared" ca="1" si="12"/>
        <v>0.45031023978477769</v>
      </c>
      <c r="Z21" s="21" t="s">
        <v>37</v>
      </c>
      <c r="AA21" s="16" t="s">
        <v>95</v>
      </c>
      <c r="AB21" s="24"/>
      <c r="AC21" s="24"/>
      <c r="AD21" s="24"/>
      <c r="AE21" s="24"/>
      <c r="AF21" s="24"/>
      <c r="AG21" s="24"/>
      <c r="AM21" s="27">
        <v>-5.2912323567552745E-3</v>
      </c>
      <c r="AN21" s="27">
        <v>1.7159161251852736E-2</v>
      </c>
      <c r="AO21" s="27">
        <v>-5.678029724209238E-3</v>
      </c>
      <c r="AP21" s="27">
        <v>-3.9454931362338318E-2</v>
      </c>
      <c r="AQ21" s="27">
        <v>1.4699556374385647E-2</v>
      </c>
      <c r="AR21" s="27">
        <v>5.9157797312030455E-3</v>
      </c>
      <c r="AS21" s="27">
        <v>-3.3168357669450442E-4</v>
      </c>
      <c r="AT21" s="27">
        <v>-1.3691568300658473E-4</v>
      </c>
      <c r="AU21" s="27">
        <v>6.233438838377004E-5</v>
      </c>
      <c r="AV21" s="27">
        <v>3.0613419035170041E-5</v>
      </c>
      <c r="AW21" s="27">
        <v>5.0631737102744202E-5</v>
      </c>
    </row>
    <row r="22" spans="2:61" x14ac:dyDescent="0.2">
      <c r="B22" s="64">
        <f t="shared" ca="1" si="0"/>
        <v>-0.24473597900629748</v>
      </c>
      <c r="C22" s="64">
        <f t="shared" ca="1" si="1"/>
        <v>0.93569675028613519</v>
      </c>
      <c r="D22" s="64">
        <f t="shared" ca="1" si="1"/>
        <v>0.76706041423811522</v>
      </c>
      <c r="E22" s="64">
        <f t="shared" ca="1" si="1"/>
        <v>-1.047574759682568</v>
      </c>
      <c r="F22" s="64">
        <f t="shared" ca="1" si="1"/>
        <v>6.2569504717905303E-2</v>
      </c>
      <c r="G22" s="64">
        <f t="shared" ca="1" si="1"/>
        <v>-0.36546000682218949</v>
      </c>
      <c r="H22" s="64">
        <f t="shared" ca="1" si="1"/>
        <v>0.1807055851274183</v>
      </c>
      <c r="I22" s="64">
        <f t="shared" ca="1" si="1"/>
        <v>0.11811910474106989</v>
      </c>
      <c r="J22" s="64">
        <f t="shared" ca="1" si="1"/>
        <v>1.2437700948133616</v>
      </c>
      <c r="K22" s="64">
        <f t="shared" ca="1" si="1"/>
        <v>-1.0247711358075602</v>
      </c>
      <c r="L22" s="64">
        <f t="shared" ca="1" si="1"/>
        <v>0.72517861616924673</v>
      </c>
      <c r="N22" s="64">
        <f t="shared" ca="1" si="2"/>
        <v>-0.19366454091416863</v>
      </c>
      <c r="O22" s="64">
        <f t="shared" ca="1" si="3"/>
        <v>0.90574194498311977</v>
      </c>
      <c r="P22" s="64">
        <f t="shared" ca="1" si="4"/>
        <v>0.77387223335314481</v>
      </c>
      <c r="Q22" s="64">
        <f t="shared" ca="1" si="5"/>
        <v>-1.0255151296655227</v>
      </c>
      <c r="R22" s="64">
        <f t="shared" ca="1" si="6"/>
        <v>0.11544372069891992</v>
      </c>
      <c r="S22" s="64">
        <f t="shared" ca="1" si="7"/>
        <v>-0.35202948708136916</v>
      </c>
      <c r="T22" s="64">
        <f t="shared" ca="1" si="8"/>
        <v>0.20237494062070419</v>
      </c>
      <c r="U22" s="64">
        <f t="shared" ca="1" si="9"/>
        <v>0.1193524265909458</v>
      </c>
      <c r="V22" s="64">
        <f t="shared" ca="1" si="10"/>
        <v>1.2771025239550751</v>
      </c>
      <c r="W22" s="64">
        <f t="shared" ca="1" si="11"/>
        <v>-1.0395361662198179</v>
      </c>
      <c r="X22" s="64">
        <f t="shared" ca="1" si="12"/>
        <v>0.70663772228510036</v>
      </c>
      <c r="AM22" s="27">
        <v>2.5065253546124752E-2</v>
      </c>
      <c r="AN22" s="27">
        <v>3.1841604965287769E-2</v>
      </c>
      <c r="AO22" s="27">
        <v>6.2699055877335777E-2</v>
      </c>
      <c r="AP22" s="27">
        <v>-2.0004578703581126E-3</v>
      </c>
      <c r="AQ22" s="27">
        <v>5.9972630086729394E-4</v>
      </c>
      <c r="AR22" s="27">
        <v>-5.7642933779972812E-3</v>
      </c>
      <c r="AS22" s="27">
        <v>-1.7500958062057289E-4</v>
      </c>
      <c r="AT22" s="27">
        <v>4.8361359975708496E-4</v>
      </c>
      <c r="AU22" s="27">
        <v>-4.840393317679315E-6</v>
      </c>
      <c r="AV22" s="27">
        <v>2.0194229665368937E-5</v>
      </c>
      <c r="AW22" s="27">
        <v>3.2503475665238436E-5</v>
      </c>
    </row>
    <row r="23" spans="2:61" x14ac:dyDescent="0.2">
      <c r="B23" s="64">
        <f t="shared" ca="1" si="0"/>
        <v>2.6041338679125108</v>
      </c>
      <c r="C23" s="64">
        <f t="shared" ca="1" si="1"/>
        <v>1.1606070995918629</v>
      </c>
      <c r="D23" s="64">
        <f t="shared" ca="1" si="1"/>
        <v>1.0400879793420037</v>
      </c>
      <c r="E23" s="64">
        <f t="shared" ca="1" si="1"/>
        <v>-1.039907394788125</v>
      </c>
      <c r="F23" s="64">
        <f t="shared" ca="1" si="1"/>
        <v>0.65937841359850491</v>
      </c>
      <c r="G23" s="64">
        <f t="shared" ca="1" si="1"/>
        <v>-8.4161794434832543E-2</v>
      </c>
      <c r="H23" s="64">
        <f t="shared" ca="1" si="1"/>
        <v>0.90063308143930132</v>
      </c>
      <c r="I23" s="64">
        <f t="shared" ca="1" si="1"/>
        <v>-0.28997087004384514</v>
      </c>
      <c r="J23" s="64">
        <f t="shared" ca="1" si="1"/>
        <v>-1.5330228557550458</v>
      </c>
      <c r="K23" s="64">
        <f t="shared" ca="1" si="1"/>
        <v>1.0023945871852897</v>
      </c>
      <c r="L23" s="64">
        <f t="shared" ca="1" si="1"/>
        <v>1.974063789960288</v>
      </c>
      <c r="N23" s="64">
        <f t="shared" ca="1" si="2"/>
        <v>2.6552053060046394</v>
      </c>
      <c r="O23" s="64">
        <f t="shared" ca="1" si="3"/>
        <v>1.1306522942888475</v>
      </c>
      <c r="P23" s="64">
        <f t="shared" ca="1" si="4"/>
        <v>1.0468997984570334</v>
      </c>
      <c r="Q23" s="64">
        <f t="shared" ca="1" si="5"/>
        <v>-1.0178477647710797</v>
      </c>
      <c r="R23" s="64">
        <f t="shared" ca="1" si="6"/>
        <v>0.71225262957951951</v>
      </c>
      <c r="S23" s="64">
        <f t="shared" ca="1" si="7"/>
        <v>-7.0731274694012219E-2</v>
      </c>
      <c r="T23" s="64">
        <f t="shared" ca="1" si="8"/>
        <v>0.92230243693258718</v>
      </c>
      <c r="U23" s="64">
        <f t="shared" ca="1" si="9"/>
        <v>-0.28873754819396924</v>
      </c>
      <c r="V23" s="64">
        <f t="shared" ca="1" si="10"/>
        <v>-1.4996904266133324</v>
      </c>
      <c r="W23" s="64">
        <f t="shared" ca="1" si="11"/>
        <v>0.98762955677303199</v>
      </c>
      <c r="X23" s="64">
        <f t="shared" ca="1" si="12"/>
        <v>1.9555228960761415</v>
      </c>
      <c r="Z23" s="15" t="s">
        <v>38</v>
      </c>
      <c r="AM23" s="27">
        <v>0.10235565131868721</v>
      </c>
      <c r="AN23" s="27">
        <v>8.4715901232296723E-3</v>
      </c>
      <c r="AO23" s="27">
        <v>-1.9742896036471863E-2</v>
      </c>
      <c r="AP23" s="27">
        <v>-9.2454479231584034E-4</v>
      </c>
      <c r="AQ23" s="27">
        <v>-2.4839431682885564E-3</v>
      </c>
      <c r="AR23" s="27">
        <v>2.0280326334000858E-3</v>
      </c>
      <c r="AS23" s="27">
        <v>-5.6346022603894863E-4</v>
      </c>
      <c r="AT23" s="27">
        <v>2.8013914816312727E-4</v>
      </c>
      <c r="AU23" s="27">
        <v>-5.0951299985287595E-5</v>
      </c>
      <c r="AV23" s="27">
        <v>1.2359534709513532E-6</v>
      </c>
      <c r="AW23" s="27">
        <v>-8.0165556645965777E-6</v>
      </c>
    </row>
    <row r="24" spans="2:61" x14ac:dyDescent="0.2">
      <c r="B24" s="64">
        <f t="shared" ca="1" si="0"/>
        <v>-0.10662936111804712</v>
      </c>
      <c r="C24" s="64">
        <f t="shared" ca="1" si="1"/>
        <v>1.4116746786314107</v>
      </c>
      <c r="D24" s="64">
        <f t="shared" ca="1" si="1"/>
        <v>-0.6367921388630684</v>
      </c>
      <c r="E24" s="64">
        <f t="shared" ca="1" si="1"/>
        <v>0.79733385077107344</v>
      </c>
      <c r="F24" s="64">
        <f t="shared" ca="1" si="1"/>
        <v>-1.164782800738434</v>
      </c>
      <c r="G24" s="64">
        <f t="shared" ca="1" si="1"/>
        <v>-0.34916474820825572</v>
      </c>
      <c r="H24" s="64">
        <f t="shared" ca="1" si="1"/>
        <v>2.1254916404387685</v>
      </c>
      <c r="I24" s="64">
        <f t="shared" ca="1" si="1"/>
        <v>-1.8792283425063385</v>
      </c>
      <c r="J24" s="64">
        <f t="shared" ca="1" si="1"/>
        <v>-0.16457086152782502</v>
      </c>
      <c r="K24" s="64">
        <f t="shared" ca="1" si="1"/>
        <v>-0.3167491636455888</v>
      </c>
      <c r="L24" s="64">
        <f t="shared" ca="1" si="1"/>
        <v>-1.0984773692678065</v>
      </c>
      <c r="N24" s="64">
        <f t="shared" ca="1" si="2"/>
        <v>-5.5557923025918249E-2</v>
      </c>
      <c r="O24" s="64">
        <f t="shared" ca="1" si="3"/>
        <v>1.3817198733283953</v>
      </c>
      <c r="P24" s="64">
        <f t="shared" ca="1" si="4"/>
        <v>-0.62998031974803881</v>
      </c>
      <c r="Q24" s="64">
        <f t="shared" ca="1" si="5"/>
        <v>0.8193934807881188</v>
      </c>
      <c r="R24" s="64">
        <f t="shared" ca="1" si="6"/>
        <v>-1.1119085847574193</v>
      </c>
      <c r="S24" s="64">
        <f t="shared" ca="1" si="7"/>
        <v>-0.33573422846743539</v>
      </c>
      <c r="T24" s="64">
        <f t="shared" ca="1" si="8"/>
        <v>2.1471609959320546</v>
      </c>
      <c r="U24" s="64">
        <f t="shared" ca="1" si="9"/>
        <v>-1.8779950206564626</v>
      </c>
      <c r="V24" s="64">
        <f t="shared" ca="1" si="10"/>
        <v>-0.13123843238611166</v>
      </c>
      <c r="W24" s="64">
        <f t="shared" ca="1" si="11"/>
        <v>-0.33151419405784649</v>
      </c>
      <c r="X24" s="64">
        <f t="shared" ca="1" si="12"/>
        <v>-1.117018263151953</v>
      </c>
      <c r="Z24" s="1"/>
      <c r="AM24" s="27">
        <v>-7.7952007298311284E-4</v>
      </c>
      <c r="AN24" s="27">
        <v>8.3694537661379072E-3</v>
      </c>
      <c r="AO24" s="27">
        <v>8.2782413918672942E-3</v>
      </c>
      <c r="AP24" s="27">
        <v>3.9272197019959224E-3</v>
      </c>
      <c r="AQ24" s="27">
        <v>-4.8311177792073907E-3</v>
      </c>
      <c r="AR24" s="27">
        <v>2.1568378045878224E-2</v>
      </c>
      <c r="AS24" s="27">
        <v>1.4337529177431604E-2</v>
      </c>
      <c r="AT24" s="27">
        <v>-1.8342200083365574E-4</v>
      </c>
      <c r="AU24" s="27">
        <v>8.002717459241008E-5</v>
      </c>
      <c r="AV24" s="27">
        <v>-1.210695613022305E-4</v>
      </c>
      <c r="AW24" s="27">
        <v>-5.4473192032732169E-5</v>
      </c>
    </row>
    <row r="25" spans="2:61" ht="18" x14ac:dyDescent="0.2">
      <c r="B25" s="64">
        <f t="shared" ca="1" si="0"/>
        <v>-0.62699373726044882</v>
      </c>
      <c r="C25" s="64">
        <f t="shared" ref="C25:L34" ca="1" si="13">NORMINV(RAND(),$C$7,$F$7)</f>
        <v>1.8703024020968706</v>
      </c>
      <c r="D25" s="64">
        <f t="shared" ca="1" si="13"/>
        <v>0.54689837029146826</v>
      </c>
      <c r="E25" s="64">
        <f t="shared" ca="1" si="13"/>
        <v>-0.63972558702551674</v>
      </c>
      <c r="F25" s="64">
        <f t="shared" ca="1" si="13"/>
        <v>-0.65736212263523397</v>
      </c>
      <c r="G25" s="64">
        <f t="shared" ca="1" si="13"/>
        <v>1.3448123623416881</v>
      </c>
      <c r="H25" s="64">
        <f t="shared" ca="1" si="13"/>
        <v>-0.90093649851629432</v>
      </c>
      <c r="I25" s="64">
        <f t="shared" ca="1" si="13"/>
        <v>0.8066914758956647</v>
      </c>
      <c r="J25" s="64">
        <f t="shared" ca="1" si="13"/>
        <v>-0.50781499831903298</v>
      </c>
      <c r="K25" s="64">
        <f t="shared" ca="1" si="13"/>
        <v>0.5317341359795521</v>
      </c>
      <c r="L25" s="64">
        <f t="shared" ca="1" si="13"/>
        <v>-0.92820026817602685</v>
      </c>
      <c r="N25" s="64">
        <f t="shared" ca="1" si="2"/>
        <v>-0.57592229916831994</v>
      </c>
      <c r="O25" s="64">
        <f t="shared" ca="1" si="3"/>
        <v>1.8403475967938552</v>
      </c>
      <c r="P25" s="64">
        <f t="shared" ca="1" si="4"/>
        <v>0.55371018940649785</v>
      </c>
      <c r="Q25" s="64">
        <f t="shared" ca="1" si="5"/>
        <v>-0.61766595700847138</v>
      </c>
      <c r="R25" s="64">
        <f t="shared" ca="1" si="6"/>
        <v>-0.60448790665421936</v>
      </c>
      <c r="S25" s="64">
        <f t="shared" ca="1" si="7"/>
        <v>1.3582428820825085</v>
      </c>
      <c r="T25" s="64">
        <f t="shared" ca="1" si="8"/>
        <v>-0.87926714302300846</v>
      </c>
      <c r="U25" s="64">
        <f t="shared" ca="1" si="9"/>
        <v>0.8079247977455406</v>
      </c>
      <c r="V25" s="64">
        <f t="shared" ca="1" si="10"/>
        <v>-0.47448256917731962</v>
      </c>
      <c r="W25" s="64">
        <f t="shared" ca="1" si="11"/>
        <v>0.51696910556729447</v>
      </c>
      <c r="X25" s="64">
        <f t="shared" ca="1" si="12"/>
        <v>-0.94674116206017322</v>
      </c>
      <c r="Z25" s="15" t="s">
        <v>39</v>
      </c>
      <c r="AM25" s="27">
        <v>6.1638312042681135E-3</v>
      </c>
      <c r="AN25" s="27">
        <v>-7.9369605625399676E-3</v>
      </c>
      <c r="AO25" s="27">
        <v>-7.7664124704443279E-3</v>
      </c>
      <c r="AP25" s="27">
        <v>-2.4683503130431424E-3</v>
      </c>
      <c r="AQ25" s="27">
        <v>9.5266846438609252E-3</v>
      </c>
      <c r="AR25" s="27">
        <v>-2.0435702661570243E-2</v>
      </c>
      <c r="AS25" s="27">
        <v>1.4398296222783259E-2</v>
      </c>
      <c r="AT25" s="27">
        <v>-8.4972549561324951E-4</v>
      </c>
      <c r="AU25" s="27">
        <v>8.1603097166044346E-5</v>
      </c>
      <c r="AV25" s="27">
        <v>1.4748505824854272E-5</v>
      </c>
      <c r="AW25" s="27">
        <v>2.9573362081745401E-5</v>
      </c>
    </row>
    <row r="26" spans="2:61" x14ac:dyDescent="0.2">
      <c r="B26" s="64">
        <f t="shared" ca="1" si="0"/>
        <v>-0.35334336843114578</v>
      </c>
      <c r="C26" s="64">
        <f t="shared" ca="1" si="13"/>
        <v>6.9371416673747327E-2</v>
      </c>
      <c r="D26" s="64">
        <f t="shared" ca="1" si="13"/>
        <v>-8.5015026527141935E-2</v>
      </c>
      <c r="E26" s="64">
        <f t="shared" ca="1" si="13"/>
        <v>0.95564539797768755</v>
      </c>
      <c r="F26" s="64">
        <f t="shared" ca="1" si="13"/>
        <v>0.37257860140123372</v>
      </c>
      <c r="G26" s="64">
        <f t="shared" ca="1" si="13"/>
        <v>0.59988629135600835</v>
      </c>
      <c r="H26" s="64">
        <f t="shared" ca="1" si="13"/>
        <v>-0.19158005131264558</v>
      </c>
      <c r="I26" s="64">
        <f t="shared" ca="1" si="13"/>
        <v>0.8017322048454405</v>
      </c>
      <c r="J26" s="64">
        <f t="shared" ca="1" si="13"/>
        <v>0.88540291639975011</v>
      </c>
      <c r="K26" s="64">
        <f t="shared" ca="1" si="13"/>
        <v>-1.3188200897162849</v>
      </c>
      <c r="L26" s="64">
        <f t="shared" ca="1" si="13"/>
        <v>1.0585496406493837</v>
      </c>
      <c r="N26" s="64">
        <f t="shared" ca="1" si="2"/>
        <v>-0.30227193033901689</v>
      </c>
      <c r="O26" s="64">
        <f t="shared" ca="1" si="3"/>
        <v>3.9416611370731949E-2</v>
      </c>
      <c r="P26" s="64">
        <f t="shared" ca="1" si="4"/>
        <v>-7.8203207412112327E-2</v>
      </c>
      <c r="Q26" s="64">
        <f t="shared" ca="1" si="5"/>
        <v>0.97770502799473291</v>
      </c>
      <c r="R26" s="64">
        <f t="shared" ca="1" si="6"/>
        <v>0.42545281738224833</v>
      </c>
      <c r="S26" s="64">
        <f t="shared" ca="1" si="7"/>
        <v>0.61331681109682867</v>
      </c>
      <c r="T26" s="64">
        <f t="shared" ca="1" si="8"/>
        <v>-0.16991069581935969</v>
      </c>
      <c r="U26" s="64">
        <f t="shared" ca="1" si="9"/>
        <v>0.8029655266953164</v>
      </c>
      <c r="V26" s="64">
        <f t="shared" ca="1" si="10"/>
        <v>0.91873534554146352</v>
      </c>
      <c r="W26" s="64">
        <f t="shared" ca="1" si="11"/>
        <v>-1.3335851201285427</v>
      </c>
      <c r="X26" s="64">
        <f t="shared" ca="1" si="12"/>
        <v>1.0400087467652372</v>
      </c>
      <c r="Z26" s="27"/>
      <c r="AA26" s="29" t="s">
        <v>76</v>
      </c>
      <c r="AB26" s="29" t="s">
        <v>77</v>
      </c>
      <c r="AC26" s="29" t="s">
        <v>78</v>
      </c>
      <c r="AD26" s="29" t="s">
        <v>79</v>
      </c>
      <c r="AE26" s="29" t="s">
        <v>80</v>
      </c>
      <c r="AF26" s="29" t="s">
        <v>81</v>
      </c>
      <c r="AG26" s="29" t="s">
        <v>82</v>
      </c>
      <c r="AH26" s="29" t="s">
        <v>83</v>
      </c>
      <c r="AI26" s="29" t="s">
        <v>84</v>
      </c>
      <c r="AJ26" s="29" t="s">
        <v>85</v>
      </c>
      <c r="AK26" s="29" t="s">
        <v>86</v>
      </c>
    </row>
    <row r="27" spans="2:61" ht="18" x14ac:dyDescent="0.2">
      <c r="B27" s="64">
        <f t="shared" ca="1" si="0"/>
        <v>0.42008979734331214</v>
      </c>
      <c r="C27" s="64">
        <f t="shared" ca="1" si="13"/>
        <v>0.60433665456802677</v>
      </c>
      <c r="D27" s="64">
        <f t="shared" ca="1" si="13"/>
        <v>-1.9224282952410221</v>
      </c>
      <c r="E27" s="64">
        <f t="shared" ca="1" si="13"/>
        <v>8.1886102944639633E-2</v>
      </c>
      <c r="F27" s="64">
        <f t="shared" ca="1" si="13"/>
        <v>-1.1478843707057496</v>
      </c>
      <c r="G27" s="64">
        <f t="shared" ca="1" si="13"/>
        <v>0.80311773435254152</v>
      </c>
      <c r="H27" s="64">
        <f t="shared" ca="1" si="13"/>
        <v>-1.4909791053394716</v>
      </c>
      <c r="I27" s="64">
        <f t="shared" ca="1" si="13"/>
        <v>-1.0627263967012186</v>
      </c>
      <c r="J27" s="64">
        <f t="shared" ca="1" si="13"/>
        <v>0.74402593987285759</v>
      </c>
      <c r="K27" s="64">
        <f t="shared" ca="1" si="13"/>
        <v>-1.392606717305469</v>
      </c>
      <c r="L27" s="64">
        <f t="shared" ca="1" si="13"/>
        <v>-1.7081028786308332</v>
      </c>
      <c r="N27" s="64">
        <f t="shared" ca="1" si="2"/>
        <v>0.47116123543544103</v>
      </c>
      <c r="O27" s="64">
        <f t="shared" ca="1" si="3"/>
        <v>0.57438184926501135</v>
      </c>
      <c r="P27" s="64">
        <f t="shared" ca="1" si="4"/>
        <v>-1.9156164761259924</v>
      </c>
      <c r="Q27" s="64">
        <f t="shared" ca="1" si="5"/>
        <v>0.10394573296168498</v>
      </c>
      <c r="R27" s="64">
        <f t="shared" ca="1" si="6"/>
        <v>-1.0950101547247348</v>
      </c>
      <c r="S27" s="64">
        <f t="shared" ca="1" si="7"/>
        <v>0.81654825409336185</v>
      </c>
      <c r="T27" s="64">
        <f t="shared" ca="1" si="8"/>
        <v>-1.4693097498461858</v>
      </c>
      <c r="U27" s="64">
        <f t="shared" ca="1" si="9"/>
        <v>-1.0614930748513427</v>
      </c>
      <c r="V27" s="64">
        <f t="shared" ca="1" si="10"/>
        <v>0.777358369014571</v>
      </c>
      <c r="W27" s="64">
        <f t="shared" ca="1" si="11"/>
        <v>-1.4073717477177268</v>
      </c>
      <c r="X27" s="64">
        <f t="shared" ca="1" si="12"/>
        <v>-1.7266437725149797</v>
      </c>
      <c r="Z27" s="29" t="s">
        <v>76</v>
      </c>
      <c r="AA27" s="35">
        <f t="array" aca="1" ref="AA27:AK37" ca="1">MMULT(TRANSPOSE(B1011:L1011),B1011:L1011)</f>
        <v>1.0075358860660737</v>
      </c>
      <c r="AB27" s="35">
        <f ca="1"/>
        <v>1.0062224881823154</v>
      </c>
      <c r="AC27" s="35">
        <f ca="1"/>
        <v>0.97781286666989986</v>
      </c>
      <c r="AD27" s="35">
        <f ca="1"/>
        <v>0.97678179429831291</v>
      </c>
      <c r="AE27" s="35">
        <f ca="1"/>
        <v>0.98791723456896496</v>
      </c>
      <c r="AF27" s="35">
        <f ca="1"/>
        <v>1.0085502447445487</v>
      </c>
      <c r="AG27" s="35">
        <f ca="1"/>
        <v>1.011914480654847</v>
      </c>
      <c r="AH27" s="35">
        <f ca="1"/>
        <v>1.0230017475425301</v>
      </c>
      <c r="AI27" s="35">
        <f ca="1"/>
        <v>1.0433785974163019</v>
      </c>
      <c r="AJ27" s="35">
        <f ca="1"/>
        <v>1.0194320038624574</v>
      </c>
      <c r="AK27" s="35">
        <f ca="1"/>
        <v>1.0408581276604407</v>
      </c>
      <c r="AM27" s="71" t="s">
        <v>100</v>
      </c>
      <c r="AN27" s="65"/>
    </row>
    <row r="28" spans="2:61" x14ac:dyDescent="0.2">
      <c r="B28" s="64">
        <f t="shared" ca="1" si="0"/>
        <v>0.60873403492074751</v>
      </c>
      <c r="C28" s="64">
        <f t="shared" ca="1" si="13"/>
        <v>0.23834757224438888</v>
      </c>
      <c r="D28" s="64">
        <f t="shared" ca="1" si="13"/>
        <v>0.88112900087468582</v>
      </c>
      <c r="E28" s="64">
        <f t="shared" ca="1" si="13"/>
        <v>-8.0663248508517568E-2</v>
      </c>
      <c r="F28" s="64">
        <f t="shared" ca="1" si="13"/>
        <v>0.94496059557493761</v>
      </c>
      <c r="G28" s="64">
        <f t="shared" ca="1" si="13"/>
        <v>1.0435641007195524</v>
      </c>
      <c r="H28" s="64">
        <f t="shared" ca="1" si="13"/>
        <v>-0.90414100260915686</v>
      </c>
      <c r="I28" s="64">
        <f t="shared" ca="1" si="13"/>
        <v>0.40193500664653425</v>
      </c>
      <c r="J28" s="64">
        <f t="shared" ca="1" si="13"/>
        <v>8.7180635996971484E-2</v>
      </c>
      <c r="K28" s="64">
        <f t="shared" ca="1" si="13"/>
        <v>0.9039877617934079</v>
      </c>
      <c r="L28" s="64">
        <f t="shared" ca="1" si="13"/>
        <v>0.37299877415224347</v>
      </c>
      <c r="N28" s="64">
        <f t="shared" ca="1" si="2"/>
        <v>0.6598054730128764</v>
      </c>
      <c r="O28" s="64">
        <f t="shared" ca="1" si="3"/>
        <v>0.20839276694137349</v>
      </c>
      <c r="P28" s="64">
        <f t="shared" ca="1" si="4"/>
        <v>0.88794081998971541</v>
      </c>
      <c r="Q28" s="64">
        <f t="shared" ca="1" si="5"/>
        <v>-5.860361849147222E-2</v>
      </c>
      <c r="R28" s="64">
        <f t="shared" ca="1" si="6"/>
        <v>0.99783481155595222</v>
      </c>
      <c r="S28" s="64">
        <f t="shared" ca="1" si="7"/>
        <v>1.0569946204603728</v>
      </c>
      <c r="T28" s="64">
        <f t="shared" ca="1" si="8"/>
        <v>-0.88247164711587101</v>
      </c>
      <c r="U28" s="64">
        <f t="shared" ca="1" si="9"/>
        <v>0.40316832849641016</v>
      </c>
      <c r="V28" s="64">
        <f t="shared" ca="1" si="10"/>
        <v>0.12051306513868486</v>
      </c>
      <c r="W28" s="64">
        <f t="shared" ca="1" si="11"/>
        <v>0.88922273138115027</v>
      </c>
      <c r="X28" s="64">
        <f t="shared" ca="1" si="12"/>
        <v>0.3544578802680971</v>
      </c>
      <c r="Z28" s="29" t="s">
        <v>77</v>
      </c>
      <c r="AA28" s="35">
        <f ca="1"/>
        <v>1.0062224881823154</v>
      </c>
      <c r="AB28" s="35">
        <f ca="1"/>
        <v>1.0049108024102795</v>
      </c>
      <c r="AC28" s="35">
        <f ca="1"/>
        <v>0.97653821495023729</v>
      </c>
      <c r="AD28" s="35">
        <f ca="1"/>
        <v>0.97550848665809176</v>
      </c>
      <c r="AE28" s="35">
        <f ca="1"/>
        <v>0.9866294110550281</v>
      </c>
      <c r="AF28" s="35">
        <f ca="1"/>
        <v>1.0072355245688898</v>
      </c>
      <c r="AG28" s="35">
        <f ca="1"/>
        <v>1.0105953749477286</v>
      </c>
      <c r="AH28" s="35">
        <f ca="1"/>
        <v>1.0216681887592798</v>
      </c>
      <c r="AI28" s="35">
        <f ca="1"/>
        <v>1.042018475895315</v>
      </c>
      <c r="AJ28" s="35">
        <f ca="1"/>
        <v>1.018103098505313</v>
      </c>
      <c r="AK28" s="35">
        <f ca="1"/>
        <v>1.0395012917590423</v>
      </c>
      <c r="AM28" s="27">
        <f t="array" aca="1" ref="AM28:AW28" ca="1">MMULT(AM11:AW11,AM15:AW25)</f>
        <v>-0.29393274529370128</v>
      </c>
      <c r="AN28" s="27">
        <f ca="1"/>
        <v>-5.1293515220406309E-2</v>
      </c>
      <c r="AO28" s="27">
        <f ca="1"/>
        <v>3.5164578856852298E-3</v>
      </c>
      <c r="AP28" s="27">
        <f ca="1"/>
        <v>4.7106733926048486E-2</v>
      </c>
      <c r="AQ28" s="27">
        <f ca="1"/>
        <v>-2.6393152909051761E-2</v>
      </c>
      <c r="AR28" s="27">
        <f ca="1"/>
        <v>-4.6647547667601853E-2</v>
      </c>
      <c r="AS28" s="27">
        <f ca="1"/>
        <v>-9.0687809306634077E-3</v>
      </c>
      <c r="AT28" s="27">
        <f ca="1"/>
        <v>-1.5040057010526228E-2</v>
      </c>
      <c r="AU28" s="27">
        <f ca="1"/>
        <v>-7.6368030109064487E-3</v>
      </c>
      <c r="AV28" s="27">
        <f ca="1"/>
        <v>6.3939383987020098E-3</v>
      </c>
      <c r="AW28" s="27">
        <f ca="1"/>
        <v>-5.6464819156757159E-3</v>
      </c>
    </row>
    <row r="29" spans="2:61" x14ac:dyDescent="0.2">
      <c r="B29" s="64">
        <f t="shared" ca="1" si="0"/>
        <v>-1.0755076519490265</v>
      </c>
      <c r="C29" s="64">
        <f t="shared" ca="1" si="13"/>
        <v>-0.70763113877216999</v>
      </c>
      <c r="D29" s="64">
        <f t="shared" ca="1" si="13"/>
        <v>0.69265197445387738</v>
      </c>
      <c r="E29" s="64">
        <f t="shared" ca="1" si="13"/>
        <v>-1.1330175212031552</v>
      </c>
      <c r="F29" s="64">
        <f t="shared" ca="1" si="13"/>
        <v>-0.92417749746623679</v>
      </c>
      <c r="G29" s="64">
        <f t="shared" ca="1" si="13"/>
        <v>-1.1587928598979556</v>
      </c>
      <c r="H29" s="64">
        <f t="shared" ca="1" si="13"/>
        <v>-1.0857103074417545</v>
      </c>
      <c r="I29" s="64">
        <f t="shared" ca="1" si="13"/>
        <v>1.162683196043101</v>
      </c>
      <c r="J29" s="64">
        <f t="shared" ca="1" si="13"/>
        <v>-2.5865660834794335</v>
      </c>
      <c r="K29" s="64">
        <f t="shared" ca="1" si="13"/>
        <v>-0.2041813485240416</v>
      </c>
      <c r="L29" s="64">
        <f t="shared" ca="1" si="13"/>
        <v>-0.75933060982313538</v>
      </c>
      <c r="N29" s="64">
        <f t="shared" ca="1" si="2"/>
        <v>-1.0244362138568976</v>
      </c>
      <c r="O29" s="64">
        <f t="shared" ca="1" si="3"/>
        <v>-0.73758594407518541</v>
      </c>
      <c r="P29" s="64">
        <f t="shared" ca="1" si="4"/>
        <v>0.69946379356890698</v>
      </c>
      <c r="Q29" s="64">
        <f t="shared" ca="1" si="5"/>
        <v>-1.11095789118611</v>
      </c>
      <c r="R29" s="64">
        <f t="shared" ca="1" si="6"/>
        <v>-0.87130328148522218</v>
      </c>
      <c r="S29" s="64">
        <f t="shared" ca="1" si="7"/>
        <v>-1.1453623401571351</v>
      </c>
      <c r="T29" s="64">
        <f t="shared" ca="1" si="8"/>
        <v>-1.0640409519484686</v>
      </c>
      <c r="U29" s="64">
        <f t="shared" ca="1" si="9"/>
        <v>1.1639165178929769</v>
      </c>
      <c r="V29" s="64">
        <f t="shared" ca="1" si="10"/>
        <v>-2.5532336543377201</v>
      </c>
      <c r="W29" s="64">
        <f t="shared" ca="1" si="11"/>
        <v>-0.21894637893629929</v>
      </c>
      <c r="X29" s="64">
        <f t="shared" ca="1" si="12"/>
        <v>-0.77787150370728175</v>
      </c>
      <c r="Z29" s="29" t="s">
        <v>78</v>
      </c>
      <c r="AA29" s="35">
        <f ca="1"/>
        <v>0.97781286666989986</v>
      </c>
      <c r="AB29" s="35">
        <f ca="1"/>
        <v>0.97653821495023729</v>
      </c>
      <c r="AC29" s="35">
        <f ca="1"/>
        <v>0.94896669731375249</v>
      </c>
      <c r="AD29" s="35">
        <f ca="1"/>
        <v>0.94796604230448833</v>
      </c>
      <c r="AE29" s="35">
        <f ca="1"/>
        <v>0.95877297923175886</v>
      </c>
      <c r="AF29" s="35">
        <f ca="1"/>
        <v>0.9787973010517893</v>
      </c>
      <c r="AG29" s="35">
        <f ca="1"/>
        <v>0.98206228962946363</v>
      </c>
      <c r="AH29" s="35">
        <f ca="1"/>
        <v>0.99282247432254644</v>
      </c>
      <c r="AI29" s="35">
        <f ca="1"/>
        <v>1.0125981927503744</v>
      </c>
      <c r="AJ29" s="35">
        <f ca="1"/>
        <v>0.98935804059927979</v>
      </c>
      <c r="AK29" s="35">
        <f ca="1"/>
        <v>1.0101520786303542</v>
      </c>
    </row>
    <row r="30" spans="2:61" x14ac:dyDescent="0.2">
      <c r="B30" s="64">
        <f t="shared" ca="1" si="0"/>
        <v>-0.46756978829177442</v>
      </c>
      <c r="C30" s="64">
        <f t="shared" ca="1" si="13"/>
        <v>1.8696844298518234</v>
      </c>
      <c r="D30" s="64">
        <f t="shared" ca="1" si="13"/>
        <v>0.74132260736193223</v>
      </c>
      <c r="E30" s="64">
        <f t="shared" ca="1" si="13"/>
        <v>0.21492789391385667</v>
      </c>
      <c r="F30" s="64">
        <f t="shared" ca="1" si="13"/>
        <v>0.27339321364024882</v>
      </c>
      <c r="G30" s="64">
        <f t="shared" ca="1" si="13"/>
        <v>0.33114273142277767</v>
      </c>
      <c r="H30" s="64">
        <f t="shared" ca="1" si="13"/>
        <v>0.12258920386749775</v>
      </c>
      <c r="I30" s="64">
        <f t="shared" ca="1" si="13"/>
        <v>0.2451337411152042</v>
      </c>
      <c r="J30" s="64">
        <f t="shared" ca="1" si="13"/>
        <v>-0.89931872156970027</v>
      </c>
      <c r="K30" s="64">
        <f t="shared" ca="1" si="13"/>
        <v>-0.80091012466372513</v>
      </c>
      <c r="L30" s="64">
        <f t="shared" ca="1" si="13"/>
        <v>-0.82997287807827325</v>
      </c>
      <c r="N30" s="64">
        <f t="shared" ca="1" si="2"/>
        <v>-0.41649835019964554</v>
      </c>
      <c r="O30" s="64">
        <f t="shared" ca="1" si="3"/>
        <v>1.839729624548808</v>
      </c>
      <c r="P30" s="64">
        <f t="shared" ca="1" si="4"/>
        <v>0.74813442647696182</v>
      </c>
      <c r="Q30" s="64">
        <f t="shared" ca="1" si="5"/>
        <v>0.23698752393090203</v>
      </c>
      <c r="R30" s="64">
        <f t="shared" ca="1" si="6"/>
        <v>0.32626742962126343</v>
      </c>
      <c r="S30" s="64">
        <f t="shared" ca="1" si="7"/>
        <v>0.34457325116359799</v>
      </c>
      <c r="T30" s="64">
        <f t="shared" ca="1" si="8"/>
        <v>0.14425855936078363</v>
      </c>
      <c r="U30" s="64">
        <f t="shared" ca="1" si="9"/>
        <v>0.24636706296508012</v>
      </c>
      <c r="V30" s="64">
        <f t="shared" ca="1" si="10"/>
        <v>-0.86598629242798686</v>
      </c>
      <c r="W30" s="64">
        <f t="shared" ca="1" si="11"/>
        <v>-0.81567515507598287</v>
      </c>
      <c r="X30" s="64">
        <f t="shared" ca="1" si="12"/>
        <v>-0.84851377196241962</v>
      </c>
      <c r="Z30" s="29" t="s">
        <v>79</v>
      </c>
      <c r="AA30" s="35">
        <f ca="1"/>
        <v>0.97678179429831291</v>
      </c>
      <c r="AB30" s="35">
        <f ca="1"/>
        <v>0.97550848665809176</v>
      </c>
      <c r="AC30" s="35">
        <f ca="1"/>
        <v>0.94796604230448833</v>
      </c>
      <c r="AD30" s="35">
        <f ca="1"/>
        <v>0.94696644245390393</v>
      </c>
      <c r="AE30" s="35">
        <f ca="1"/>
        <v>0.95776198381207633</v>
      </c>
      <c r="AF30" s="35">
        <f ca="1"/>
        <v>0.97776519062565503</v>
      </c>
      <c r="AG30" s="35">
        <f ca="1"/>
        <v>0.98102673637737481</v>
      </c>
      <c r="AH30" s="35">
        <f ca="1"/>
        <v>0.99177557480009404</v>
      </c>
      <c r="AI30" s="35">
        <f ca="1"/>
        <v>1.0115304403657905</v>
      </c>
      <c r="AJ30" s="35">
        <f ca="1"/>
        <v>0.98831479421130441</v>
      </c>
      <c r="AK30" s="35">
        <f ca="1"/>
        <v>1.0090869055948184</v>
      </c>
    </row>
    <row r="31" spans="2:61" x14ac:dyDescent="0.2">
      <c r="B31" s="64">
        <f t="shared" ca="1" si="0"/>
        <v>-1.4706987627716088</v>
      </c>
      <c r="C31" s="64">
        <f t="shared" ca="1" si="13"/>
        <v>0.4365905883329152</v>
      </c>
      <c r="D31" s="64">
        <f t="shared" ca="1" si="13"/>
        <v>0.37573811634567295</v>
      </c>
      <c r="E31" s="64">
        <f t="shared" ca="1" si="13"/>
        <v>0.44590864870461566</v>
      </c>
      <c r="F31" s="64">
        <f t="shared" ca="1" si="13"/>
        <v>0.43203653668820136</v>
      </c>
      <c r="G31" s="64">
        <f t="shared" ca="1" si="13"/>
        <v>-1.0204531251933269</v>
      </c>
      <c r="H31" s="64">
        <f t="shared" ca="1" si="13"/>
        <v>1.5350100151020871</v>
      </c>
      <c r="I31" s="64">
        <f t="shared" ca="1" si="13"/>
        <v>-1.4600457561872642</v>
      </c>
      <c r="J31" s="64">
        <f t="shared" ca="1" si="13"/>
        <v>0.73719963457851923</v>
      </c>
      <c r="K31" s="64">
        <f t="shared" ca="1" si="13"/>
        <v>1.1365940511306698</v>
      </c>
      <c r="L31" s="64">
        <f t="shared" ca="1" si="13"/>
        <v>0.61609498087641901</v>
      </c>
      <c r="N31" s="64">
        <f t="shared" ca="1" si="2"/>
        <v>-1.4196273246794799</v>
      </c>
      <c r="O31" s="64">
        <f t="shared" ca="1" si="3"/>
        <v>0.40663578302989983</v>
      </c>
      <c r="P31" s="64">
        <f t="shared" ca="1" si="4"/>
        <v>0.38254993546070254</v>
      </c>
      <c r="Q31" s="64">
        <f t="shared" ca="1" si="5"/>
        <v>0.46796827872166102</v>
      </c>
      <c r="R31" s="64">
        <f t="shared" ca="1" si="6"/>
        <v>0.48491075266921596</v>
      </c>
      <c r="S31" s="64">
        <f t="shared" ca="1" si="7"/>
        <v>-1.0070226054525064</v>
      </c>
      <c r="T31" s="64">
        <f t="shared" ca="1" si="8"/>
        <v>1.556679370595373</v>
      </c>
      <c r="U31" s="64">
        <f t="shared" ca="1" si="9"/>
        <v>-1.4588124343373883</v>
      </c>
      <c r="V31" s="64">
        <f t="shared" ca="1" si="10"/>
        <v>0.77053206372023264</v>
      </c>
      <c r="W31" s="64">
        <f t="shared" ca="1" si="11"/>
        <v>1.1218290207184121</v>
      </c>
      <c r="X31" s="64">
        <f t="shared" ca="1" si="12"/>
        <v>0.59755408699227264</v>
      </c>
      <c r="Z31" s="29" t="s">
        <v>80</v>
      </c>
      <c r="AA31" s="35">
        <f ca="1"/>
        <v>0.98791723456896496</v>
      </c>
      <c r="AB31" s="35">
        <f ca="1"/>
        <v>0.9866294110550281</v>
      </c>
      <c r="AC31" s="35">
        <f ca="1"/>
        <v>0.95877297923175886</v>
      </c>
      <c r="AD31" s="35">
        <f ca="1"/>
        <v>0.95776198381207633</v>
      </c>
      <c r="AE31" s="35">
        <f ca="1"/>
        <v>0.96868059575437004</v>
      </c>
      <c r="AF31" s="35">
        <f ca="1"/>
        <v>0.98891184174311997</v>
      </c>
      <c r="AG31" s="35">
        <f ca="1"/>
        <v>0.9922105695431952</v>
      </c>
      <c r="AH31" s="35">
        <f ca="1"/>
        <v>1.0030819461304601</v>
      </c>
      <c r="AI31" s="35">
        <f ca="1"/>
        <v>1.0230620197486058</v>
      </c>
      <c r="AJ31" s="35">
        <f ca="1"/>
        <v>0.99958171219010183</v>
      </c>
      <c r="AK31" s="35">
        <f ca="1"/>
        <v>1.0205906283614985</v>
      </c>
    </row>
    <row r="32" spans="2:61" x14ac:dyDescent="0.2">
      <c r="B32" s="64">
        <f t="shared" ca="1" si="0"/>
        <v>-1.6488627488951322</v>
      </c>
      <c r="C32" s="64">
        <f t="shared" ca="1" si="13"/>
        <v>-0.51598343129209212</v>
      </c>
      <c r="D32" s="64">
        <f t="shared" ca="1" si="13"/>
        <v>-0.7903079245467054</v>
      </c>
      <c r="E32" s="64">
        <f t="shared" ca="1" si="13"/>
        <v>1.3427106142426812</v>
      </c>
      <c r="F32" s="64">
        <f t="shared" ca="1" si="13"/>
        <v>-1.1983494307064129</v>
      </c>
      <c r="G32" s="64">
        <f t="shared" ca="1" si="13"/>
        <v>1.2862348482924915</v>
      </c>
      <c r="H32" s="64">
        <f t="shared" ca="1" si="13"/>
        <v>0.44960624069494237</v>
      </c>
      <c r="I32" s="64">
        <f t="shared" ca="1" si="13"/>
        <v>-0.64968744189469219</v>
      </c>
      <c r="J32" s="64">
        <f t="shared" ca="1" si="13"/>
        <v>0.11150565835523549</v>
      </c>
      <c r="K32" s="64">
        <f t="shared" ca="1" si="13"/>
        <v>0.38755988312356704</v>
      </c>
      <c r="L32" s="64">
        <f t="shared" ca="1" si="13"/>
        <v>0.3726842049856337</v>
      </c>
      <c r="N32" s="64">
        <f t="shared" ca="1" si="2"/>
        <v>-1.5977913108030033</v>
      </c>
      <c r="O32" s="64">
        <f t="shared" ca="1" si="3"/>
        <v>-0.54593823659510754</v>
      </c>
      <c r="P32" s="64">
        <f t="shared" ca="1" si="4"/>
        <v>-0.7834961054316758</v>
      </c>
      <c r="Q32" s="64">
        <f t="shared" ca="1" si="5"/>
        <v>1.3647702442597265</v>
      </c>
      <c r="R32" s="64">
        <f t="shared" ca="1" si="6"/>
        <v>-1.1454752147253981</v>
      </c>
      <c r="S32" s="64">
        <f t="shared" ca="1" si="7"/>
        <v>1.2996653680333119</v>
      </c>
      <c r="T32" s="64">
        <f t="shared" ca="1" si="8"/>
        <v>0.47127559618822829</v>
      </c>
      <c r="U32" s="64">
        <f t="shared" ca="1" si="9"/>
        <v>-0.64845412004481628</v>
      </c>
      <c r="V32" s="64">
        <f t="shared" ca="1" si="10"/>
        <v>0.14483808749694888</v>
      </c>
      <c r="W32" s="64">
        <f t="shared" ca="1" si="11"/>
        <v>0.37279485271130935</v>
      </c>
      <c r="X32" s="64">
        <f t="shared" ca="1" si="12"/>
        <v>0.35414331110148733</v>
      </c>
      <c r="Z32" s="29" t="s">
        <v>81</v>
      </c>
      <c r="AA32" s="35">
        <f ca="1"/>
        <v>1.0085502447445487</v>
      </c>
      <c r="AB32" s="35">
        <f ca="1"/>
        <v>1.0072355245688898</v>
      </c>
      <c r="AC32" s="35">
        <f ca="1"/>
        <v>0.9787973010517893</v>
      </c>
      <c r="AD32" s="35">
        <f ca="1"/>
        <v>0.97776519062565503</v>
      </c>
      <c r="AE32" s="35">
        <f ca="1"/>
        <v>0.98891184174311997</v>
      </c>
      <c r="AF32" s="35">
        <f ca="1"/>
        <v>1.0095656246506965</v>
      </c>
      <c r="AG32" s="35">
        <f ca="1"/>
        <v>1.0129332475787074</v>
      </c>
      <c r="AH32" s="35">
        <f ca="1"/>
        <v>1.024031676813602</v>
      </c>
      <c r="AI32" s="35">
        <f ca="1"/>
        <v>1.0444290415244086</v>
      </c>
      <c r="AJ32" s="35">
        <f ca="1"/>
        <v>1.0204583392163975</v>
      </c>
      <c r="AK32" s="35">
        <f ca="1"/>
        <v>1.0419060342307722</v>
      </c>
    </row>
    <row r="33" spans="2:37" x14ac:dyDescent="0.2">
      <c r="B33" s="64">
        <f t="shared" ca="1" si="0"/>
        <v>-0.56584451665101798</v>
      </c>
      <c r="C33" s="64">
        <f t="shared" ca="1" si="13"/>
        <v>0.54070200062586515</v>
      </c>
      <c r="D33" s="64">
        <f t="shared" ca="1" si="13"/>
        <v>0.87721824071996446</v>
      </c>
      <c r="E33" s="64">
        <f t="shared" ca="1" si="13"/>
        <v>-0.55508945522564834</v>
      </c>
      <c r="F33" s="64">
        <f t="shared" ca="1" si="13"/>
        <v>0.73311731064767927</v>
      </c>
      <c r="G33" s="64">
        <f t="shared" ca="1" si="13"/>
        <v>-0.23846396966413283</v>
      </c>
      <c r="H33" s="64">
        <f t="shared" ca="1" si="13"/>
        <v>-5.5270046668006771E-2</v>
      </c>
      <c r="I33" s="64">
        <f t="shared" ca="1" si="13"/>
        <v>-2.3992267966212659</v>
      </c>
      <c r="J33" s="64">
        <f t="shared" ca="1" si="13"/>
        <v>-1.6005392961661824</v>
      </c>
      <c r="K33" s="64">
        <f t="shared" ca="1" si="13"/>
        <v>0.60357303972214171</v>
      </c>
      <c r="L33" s="64">
        <f t="shared" ca="1" si="13"/>
        <v>0.16326627825151144</v>
      </c>
      <c r="N33" s="64">
        <f t="shared" ca="1" si="2"/>
        <v>-0.5147730785588891</v>
      </c>
      <c r="O33" s="64">
        <f t="shared" ca="1" si="3"/>
        <v>0.51074719532284973</v>
      </c>
      <c r="P33" s="64">
        <f t="shared" ca="1" si="4"/>
        <v>0.88403005983499405</v>
      </c>
      <c r="Q33" s="64">
        <f t="shared" ca="1" si="5"/>
        <v>-0.53302982520860298</v>
      </c>
      <c r="R33" s="64">
        <f t="shared" ca="1" si="6"/>
        <v>0.78599152662869387</v>
      </c>
      <c r="S33" s="64">
        <f t="shared" ca="1" si="7"/>
        <v>-0.22503344992331251</v>
      </c>
      <c r="T33" s="64">
        <f t="shared" ca="1" si="8"/>
        <v>-3.3600691174720879E-2</v>
      </c>
      <c r="U33" s="64">
        <f t="shared" ca="1" si="9"/>
        <v>-2.3979934747713898</v>
      </c>
      <c r="V33" s="64">
        <f t="shared" ca="1" si="10"/>
        <v>-1.567206867024469</v>
      </c>
      <c r="W33" s="64">
        <f t="shared" ca="1" si="11"/>
        <v>0.58880800930988397</v>
      </c>
      <c r="X33" s="64">
        <f t="shared" ca="1" si="12"/>
        <v>0.14472538436736504</v>
      </c>
      <c r="Z33" s="29" t="s">
        <v>82</v>
      </c>
      <c r="AA33" s="35">
        <f ca="1"/>
        <v>1.011914480654847</v>
      </c>
      <c r="AB33" s="35">
        <f ca="1"/>
        <v>1.0105953749477286</v>
      </c>
      <c r="AC33" s="35">
        <f ca="1"/>
        <v>0.98206228962946363</v>
      </c>
      <c r="AD33" s="35">
        <f ca="1"/>
        <v>0.98102673637737481</v>
      </c>
      <c r="AE33" s="35">
        <f ca="1"/>
        <v>0.9922105695431952</v>
      </c>
      <c r="AF33" s="35">
        <f ca="1"/>
        <v>1.0129332475787074</v>
      </c>
      <c r="AG33" s="35">
        <f ca="1"/>
        <v>1.0163121039361342</v>
      </c>
      <c r="AH33" s="35">
        <f ca="1"/>
        <v>1.02744755436494</v>
      </c>
      <c r="AI33" s="35">
        <f ca="1"/>
        <v>1.0479129588657254</v>
      </c>
      <c r="AJ33" s="35">
        <f ca="1"/>
        <v>1.0238622971328668</v>
      </c>
      <c r="AK33" s="35">
        <f ca="1"/>
        <v>1.0453815355394884</v>
      </c>
    </row>
    <row r="34" spans="2:37" x14ac:dyDescent="0.2">
      <c r="B34" s="64">
        <f t="shared" ca="1" si="0"/>
        <v>-0.16196650593272857</v>
      </c>
      <c r="C34" s="64">
        <f t="shared" ca="1" si="13"/>
        <v>0.5591236159781191</v>
      </c>
      <c r="D34" s="64">
        <f t="shared" ca="1" si="13"/>
        <v>-0.17349779458284931</v>
      </c>
      <c r="E34" s="64">
        <f t="shared" ca="1" si="13"/>
        <v>0.29932361254589429</v>
      </c>
      <c r="F34" s="64">
        <f t="shared" ca="1" si="13"/>
        <v>-1.1618273428613719</v>
      </c>
      <c r="G34" s="64">
        <f t="shared" ca="1" si="13"/>
        <v>-0.43842184836748616</v>
      </c>
      <c r="H34" s="64">
        <f t="shared" ca="1" si="13"/>
        <v>0.30569108972861192</v>
      </c>
      <c r="I34" s="64">
        <f t="shared" ca="1" si="13"/>
        <v>0.51466558552545361</v>
      </c>
      <c r="J34" s="64">
        <f t="shared" ca="1" si="13"/>
        <v>-0.67937098944387775</v>
      </c>
      <c r="K34" s="64">
        <f t="shared" ca="1" si="13"/>
        <v>1.3769488342781264</v>
      </c>
      <c r="L34" s="64">
        <f t="shared" ca="1" si="13"/>
        <v>0.58775783069838372</v>
      </c>
      <c r="N34" s="64">
        <f t="shared" ca="1" si="2"/>
        <v>-0.1108950678405997</v>
      </c>
      <c r="O34" s="64">
        <f t="shared" ca="1" si="3"/>
        <v>0.52916881067510368</v>
      </c>
      <c r="P34" s="64">
        <f t="shared" ca="1" si="4"/>
        <v>-0.16668597546781971</v>
      </c>
      <c r="Q34" s="64">
        <f t="shared" ca="1" si="5"/>
        <v>0.32138324256293965</v>
      </c>
      <c r="R34" s="64">
        <f t="shared" ca="1" si="6"/>
        <v>-1.1089531268803572</v>
      </c>
      <c r="S34" s="64">
        <f t="shared" ca="1" si="7"/>
        <v>-0.42499132862666583</v>
      </c>
      <c r="T34" s="64">
        <f t="shared" ca="1" si="8"/>
        <v>0.32736044522189783</v>
      </c>
      <c r="U34" s="64">
        <f t="shared" ca="1" si="9"/>
        <v>0.51589890737532951</v>
      </c>
      <c r="V34" s="64">
        <f t="shared" ca="1" si="10"/>
        <v>-0.64603856030216433</v>
      </c>
      <c r="W34" s="64">
        <f t="shared" ca="1" si="11"/>
        <v>1.3621838038658687</v>
      </c>
      <c r="X34" s="64">
        <f t="shared" ca="1" si="12"/>
        <v>0.56921693681423735</v>
      </c>
      <c r="Z34" s="29" t="s">
        <v>83</v>
      </c>
      <c r="AA34" s="35">
        <f ca="1"/>
        <v>1.0230017475425301</v>
      </c>
      <c r="AB34" s="35">
        <f ca="1"/>
        <v>1.0216681887592798</v>
      </c>
      <c r="AC34" s="35">
        <f ca="1"/>
        <v>0.99282247432254644</v>
      </c>
      <c r="AD34" s="35">
        <f ca="1"/>
        <v>0.99177557480009404</v>
      </c>
      <c r="AE34" s="35">
        <f ca="1"/>
        <v>1.0030819461304601</v>
      </c>
      <c r="AF34" s="35">
        <f ca="1"/>
        <v>1.024031676813602</v>
      </c>
      <c r="AG34" s="35">
        <f ca="1"/>
        <v>1.02744755436494</v>
      </c>
      <c r="AH34" s="35">
        <f ca="1"/>
        <v>1.0387050128420334</v>
      </c>
      <c r="AI34" s="35">
        <f ca="1"/>
        <v>1.0593946511155363</v>
      </c>
      <c r="AJ34" s="35">
        <f ca="1"/>
        <v>1.0350804729387928</v>
      </c>
      <c r="AK34" s="35">
        <f ca="1"/>
        <v>1.056835491684559</v>
      </c>
    </row>
    <row r="35" spans="2:37" x14ac:dyDescent="0.2">
      <c r="B35" s="64">
        <f t="shared" ca="1" si="0"/>
        <v>0.87853731015763759</v>
      </c>
      <c r="C35" s="64">
        <f t="shared" ref="C35:L44" ca="1" si="14">NORMINV(RAND(),$C$7,$F$7)</f>
        <v>-0.41014113920904843</v>
      </c>
      <c r="D35" s="64">
        <f t="shared" ca="1" si="14"/>
        <v>2.1962865410569441E-2</v>
      </c>
      <c r="E35" s="64">
        <f t="shared" ca="1" si="14"/>
        <v>-0.5648425737906273</v>
      </c>
      <c r="F35" s="64">
        <f t="shared" ca="1" si="14"/>
        <v>0.92275619214037141</v>
      </c>
      <c r="G35" s="64">
        <f t="shared" ca="1" si="14"/>
        <v>-0.47521603003171775</v>
      </c>
      <c r="H35" s="64">
        <f t="shared" ca="1" si="14"/>
        <v>0.566745356164295</v>
      </c>
      <c r="I35" s="64">
        <f t="shared" ca="1" si="14"/>
        <v>-6.6188047197551947E-2</v>
      </c>
      <c r="J35" s="64">
        <f t="shared" ca="1" si="14"/>
        <v>-1.4189643107722192</v>
      </c>
      <c r="K35" s="64">
        <f t="shared" ca="1" si="14"/>
        <v>1.0632580306255655</v>
      </c>
      <c r="L35" s="64">
        <f t="shared" ca="1" si="14"/>
        <v>0.41952341379070796</v>
      </c>
      <c r="N35" s="64">
        <f t="shared" ca="1" si="2"/>
        <v>0.92960874824976647</v>
      </c>
      <c r="O35" s="64">
        <f t="shared" ca="1" si="3"/>
        <v>-0.4400959445120638</v>
      </c>
      <c r="P35" s="64">
        <f t="shared" ca="1" si="4"/>
        <v>2.8774684525599045E-2</v>
      </c>
      <c r="Q35" s="64">
        <f t="shared" ca="1" si="5"/>
        <v>-0.54278294377358194</v>
      </c>
      <c r="R35" s="64">
        <f t="shared" ca="1" si="6"/>
        <v>0.97563040812138602</v>
      </c>
      <c r="S35" s="64">
        <f t="shared" ca="1" si="7"/>
        <v>-0.46178551029089743</v>
      </c>
      <c r="T35" s="64">
        <f t="shared" ca="1" si="8"/>
        <v>0.58841471165758086</v>
      </c>
      <c r="U35" s="64">
        <f t="shared" ca="1" si="9"/>
        <v>-6.4954725347676032E-2</v>
      </c>
      <c r="V35" s="64">
        <f t="shared" ca="1" si="10"/>
        <v>-1.3856318816305058</v>
      </c>
      <c r="W35" s="64">
        <f t="shared" ca="1" si="11"/>
        <v>1.0484930002133077</v>
      </c>
      <c r="X35" s="64">
        <f t="shared" ca="1" si="12"/>
        <v>0.40098251990656159</v>
      </c>
      <c r="Z35" s="29" t="s">
        <v>84</v>
      </c>
      <c r="AA35" s="35">
        <f ca="1"/>
        <v>1.0433785974163019</v>
      </c>
      <c r="AB35" s="35">
        <f ca="1"/>
        <v>1.042018475895315</v>
      </c>
      <c r="AC35" s="35">
        <f ca="1"/>
        <v>1.0125981927503744</v>
      </c>
      <c r="AD35" s="35">
        <f ca="1"/>
        <v>1.0115304403657905</v>
      </c>
      <c r="AE35" s="35">
        <f ca="1"/>
        <v>1.0230620197486058</v>
      </c>
      <c r="AF35" s="35">
        <f ca="1"/>
        <v>1.0444290415244086</v>
      </c>
      <c r="AG35" s="35">
        <f ca="1"/>
        <v>1.0479129588657254</v>
      </c>
      <c r="AH35" s="35">
        <f ca="1"/>
        <v>1.0593946511155363</v>
      </c>
      <c r="AI35" s="35">
        <f ca="1"/>
        <v>1.0804963997828432</v>
      </c>
      <c r="AJ35" s="35">
        <f ca="1"/>
        <v>1.0556979151425947</v>
      </c>
      <c r="AK35" s="35">
        <f ca="1"/>
        <v>1.0778862652605199</v>
      </c>
    </row>
    <row r="36" spans="2:37" x14ac:dyDescent="0.2">
      <c r="B36" s="64">
        <f t="shared" ca="1" si="0"/>
        <v>-2.179192571503822E-2</v>
      </c>
      <c r="C36" s="64">
        <f t="shared" ca="1" si="14"/>
        <v>-0.81642389414816685</v>
      </c>
      <c r="D36" s="64">
        <f t="shared" ca="1" si="14"/>
        <v>1.0830828438930287</v>
      </c>
      <c r="E36" s="64">
        <f t="shared" ca="1" si="14"/>
        <v>-0.85270254063626438</v>
      </c>
      <c r="F36" s="64">
        <f t="shared" ca="1" si="14"/>
        <v>-1.0353109825264861</v>
      </c>
      <c r="G36" s="64">
        <f t="shared" ca="1" si="14"/>
        <v>0.44072612892036384</v>
      </c>
      <c r="H36" s="64">
        <f t="shared" ca="1" si="14"/>
        <v>-0.60994761328662672</v>
      </c>
      <c r="I36" s="64">
        <f t="shared" ca="1" si="14"/>
        <v>3.0084228969592182E-2</v>
      </c>
      <c r="J36" s="64">
        <f t="shared" ca="1" si="14"/>
        <v>0.27252417749815361</v>
      </c>
      <c r="K36" s="64">
        <f t="shared" ca="1" si="14"/>
        <v>2.6264532299093926</v>
      </c>
      <c r="L36" s="64">
        <f t="shared" ca="1" si="14"/>
        <v>0.85837381096274534</v>
      </c>
      <c r="N36" s="64">
        <f t="shared" ca="1" si="2"/>
        <v>2.9279512377090651E-2</v>
      </c>
      <c r="O36" s="64">
        <f t="shared" ca="1" si="3"/>
        <v>-0.84637869945118227</v>
      </c>
      <c r="P36" s="64">
        <f t="shared" ca="1" si="4"/>
        <v>1.0898946630080584</v>
      </c>
      <c r="Q36" s="64">
        <f t="shared" ca="1" si="5"/>
        <v>-0.83064291061921902</v>
      </c>
      <c r="R36" s="64">
        <f t="shared" ca="1" si="6"/>
        <v>-0.98243676654547152</v>
      </c>
      <c r="S36" s="64">
        <f t="shared" ca="1" si="7"/>
        <v>0.45415664866118416</v>
      </c>
      <c r="T36" s="64">
        <f t="shared" ca="1" si="8"/>
        <v>-0.58827825779334086</v>
      </c>
      <c r="U36" s="64">
        <f t="shared" ca="1" si="9"/>
        <v>3.1317550819468097E-2</v>
      </c>
      <c r="V36" s="64">
        <f t="shared" ca="1" si="10"/>
        <v>0.30585660663986697</v>
      </c>
      <c r="W36" s="64">
        <f t="shared" ca="1" si="11"/>
        <v>2.6116881994971348</v>
      </c>
      <c r="X36" s="64">
        <f t="shared" ca="1" si="12"/>
        <v>0.83983291707859897</v>
      </c>
      <c r="Z36" s="29" t="s">
        <v>85</v>
      </c>
      <c r="AA36" s="35">
        <f ca="1"/>
        <v>1.0194320038624574</v>
      </c>
      <c r="AB36" s="35">
        <f ca="1"/>
        <v>1.018103098505313</v>
      </c>
      <c r="AC36" s="35">
        <f ca="1"/>
        <v>0.98935804059927979</v>
      </c>
      <c r="AD36" s="35">
        <f ca="1"/>
        <v>0.98831479421130441</v>
      </c>
      <c r="AE36" s="35">
        <f ca="1"/>
        <v>0.99958171219010183</v>
      </c>
      <c r="AF36" s="35">
        <f ca="1"/>
        <v>1.0204583392163975</v>
      </c>
      <c r="AG36" s="35">
        <f ca="1"/>
        <v>1.0238622971328668</v>
      </c>
      <c r="AH36" s="35">
        <f ca="1"/>
        <v>1.0350804729387928</v>
      </c>
      <c r="AI36" s="35">
        <f ca="1"/>
        <v>1.0556979151425947</v>
      </c>
      <c r="AJ36" s="35">
        <f ca="1"/>
        <v>1.0314685807934314</v>
      </c>
      <c r="AK36" s="35">
        <f ca="1"/>
        <v>1.0531476858461231</v>
      </c>
    </row>
    <row r="37" spans="2:37" x14ac:dyDescent="0.2">
      <c r="B37" s="64">
        <f t="shared" ca="1" si="0"/>
        <v>-1.2213868350504289</v>
      </c>
      <c r="C37" s="64">
        <f t="shared" ca="1" si="14"/>
        <v>-8.1236349171479767E-3</v>
      </c>
      <c r="D37" s="64">
        <f t="shared" ca="1" si="14"/>
        <v>0.89776332923659907</v>
      </c>
      <c r="E37" s="64">
        <f t="shared" ca="1" si="14"/>
        <v>0.68246795599447807</v>
      </c>
      <c r="F37" s="64">
        <f t="shared" ca="1" si="14"/>
        <v>-1.6445292194755059</v>
      </c>
      <c r="G37" s="64">
        <f t="shared" ca="1" si="14"/>
        <v>-1.8247104775449887</v>
      </c>
      <c r="H37" s="64">
        <f t="shared" ca="1" si="14"/>
        <v>-0.77187258896813149</v>
      </c>
      <c r="I37" s="64">
        <f t="shared" ca="1" si="14"/>
        <v>-0.28887113682254861</v>
      </c>
      <c r="J37" s="64">
        <f t="shared" ca="1" si="14"/>
        <v>0.63005123187589807</v>
      </c>
      <c r="K37" s="64">
        <f t="shared" ca="1" si="14"/>
        <v>1.6432856315960016</v>
      </c>
      <c r="L37" s="64">
        <f t="shared" ca="1" si="14"/>
        <v>0.28779729785979874</v>
      </c>
      <c r="N37" s="64">
        <f t="shared" ca="1" si="2"/>
        <v>-1.1703153969583</v>
      </c>
      <c r="O37" s="64">
        <f t="shared" ca="1" si="3"/>
        <v>-3.8078440220163358E-2</v>
      </c>
      <c r="P37" s="64">
        <f t="shared" ca="1" si="4"/>
        <v>0.90457514835162867</v>
      </c>
      <c r="Q37" s="64">
        <f t="shared" ca="1" si="5"/>
        <v>0.70452758601152343</v>
      </c>
      <c r="R37" s="64">
        <f t="shared" ca="1" si="6"/>
        <v>-1.5916550034944912</v>
      </c>
      <c r="S37" s="64">
        <f t="shared" ca="1" si="7"/>
        <v>-1.8112799578041683</v>
      </c>
      <c r="T37" s="64">
        <f t="shared" ca="1" si="8"/>
        <v>-0.75020323347484563</v>
      </c>
      <c r="U37" s="64">
        <f t="shared" ca="1" si="9"/>
        <v>-0.28763781497267271</v>
      </c>
      <c r="V37" s="64">
        <f t="shared" ca="1" si="10"/>
        <v>0.66338366101761148</v>
      </c>
      <c r="W37" s="64">
        <f t="shared" ca="1" si="11"/>
        <v>1.6285206011837439</v>
      </c>
      <c r="X37" s="64">
        <f t="shared" ca="1" si="12"/>
        <v>0.26925640397565237</v>
      </c>
      <c r="Z37" s="29" t="s">
        <v>86</v>
      </c>
      <c r="AA37" s="35">
        <f ca="1"/>
        <v>1.0408581276604407</v>
      </c>
      <c r="AB37" s="35">
        <f ca="1"/>
        <v>1.0395012917590423</v>
      </c>
      <c r="AC37" s="35">
        <f ca="1"/>
        <v>1.0101520786303542</v>
      </c>
      <c r="AD37" s="35">
        <f ca="1"/>
        <v>1.0090869055948184</v>
      </c>
      <c r="AE37" s="35">
        <f ca="1"/>
        <v>1.0205906283614985</v>
      </c>
      <c r="AF37" s="35">
        <f ca="1"/>
        <v>1.0419060342307722</v>
      </c>
      <c r="AG37" s="35">
        <f ca="1"/>
        <v>1.0453815355394884</v>
      </c>
      <c r="AH37" s="35">
        <f ca="1"/>
        <v>1.056835491684559</v>
      </c>
      <c r="AI37" s="35">
        <f ca="1"/>
        <v>1.0778862652605199</v>
      </c>
      <c r="AJ37" s="35">
        <f ca="1"/>
        <v>1.0531476858461231</v>
      </c>
      <c r="AK37" s="35">
        <f ca="1"/>
        <v>1.075282435990325</v>
      </c>
    </row>
    <row r="38" spans="2:37" x14ac:dyDescent="0.2">
      <c r="B38" s="64">
        <f t="shared" ca="1" si="0"/>
        <v>-1.2045487867555398</v>
      </c>
      <c r="C38" s="64">
        <f t="shared" ca="1" si="14"/>
        <v>0.77871136307770206</v>
      </c>
      <c r="D38" s="64">
        <f t="shared" ca="1" si="14"/>
        <v>-0.78979173815385206</v>
      </c>
      <c r="E38" s="64">
        <f t="shared" ca="1" si="14"/>
        <v>0.56416223765630802</v>
      </c>
      <c r="F38" s="64">
        <f t="shared" ca="1" si="14"/>
        <v>1.6263727207165397</v>
      </c>
      <c r="G38" s="64">
        <f t="shared" ca="1" si="14"/>
        <v>1.508551408388541</v>
      </c>
      <c r="H38" s="64">
        <f t="shared" ca="1" si="14"/>
        <v>-0.34570745437880024</v>
      </c>
      <c r="I38" s="64">
        <f t="shared" ca="1" si="14"/>
        <v>-0.64850202584420302</v>
      </c>
      <c r="J38" s="64">
        <f t="shared" ca="1" si="14"/>
        <v>-1.8197701260828067</v>
      </c>
      <c r="K38" s="64">
        <f t="shared" ca="1" si="14"/>
        <v>1.0200839460255375</v>
      </c>
      <c r="L38" s="64">
        <f t="shared" ca="1" si="14"/>
        <v>-0.6354506945273527</v>
      </c>
      <c r="N38" s="64">
        <f t="shared" ca="1" si="2"/>
        <v>-1.1534773486634109</v>
      </c>
      <c r="O38" s="64">
        <f t="shared" ca="1" si="3"/>
        <v>0.74875655777468664</v>
      </c>
      <c r="P38" s="64">
        <f t="shared" ca="1" si="4"/>
        <v>-0.78297991903882247</v>
      </c>
      <c r="Q38" s="64">
        <f t="shared" ca="1" si="5"/>
        <v>0.58622186767335338</v>
      </c>
      <c r="R38" s="64">
        <f t="shared" ca="1" si="6"/>
        <v>1.6792469366975544</v>
      </c>
      <c r="S38" s="64">
        <f t="shared" ca="1" si="7"/>
        <v>1.5219819281293614</v>
      </c>
      <c r="T38" s="64">
        <f t="shared" ca="1" si="8"/>
        <v>-0.32403809888551433</v>
      </c>
      <c r="U38" s="64">
        <f t="shared" ca="1" si="9"/>
        <v>-0.64726870399432712</v>
      </c>
      <c r="V38" s="64">
        <f t="shared" ca="1" si="10"/>
        <v>-1.7864376969410933</v>
      </c>
      <c r="W38" s="64">
        <f t="shared" ca="1" si="11"/>
        <v>1.0053189156132798</v>
      </c>
      <c r="X38" s="64">
        <f t="shared" ca="1" si="12"/>
        <v>-0.65399158841149907</v>
      </c>
    </row>
    <row r="39" spans="2:37" x14ac:dyDescent="0.2">
      <c r="B39" s="64">
        <f t="shared" ca="1" si="0"/>
        <v>0.32165776047900069</v>
      </c>
      <c r="C39" s="64">
        <f t="shared" ca="1" si="14"/>
        <v>-0.47666052875817094</v>
      </c>
      <c r="D39" s="64">
        <f t="shared" ca="1" si="14"/>
        <v>1.1307360530018717</v>
      </c>
      <c r="E39" s="64">
        <f t="shared" ca="1" si="14"/>
        <v>8.3724647422571491E-2</v>
      </c>
      <c r="F39" s="64">
        <f t="shared" ca="1" si="14"/>
        <v>0.29499879783811966</v>
      </c>
      <c r="G39" s="64">
        <f t="shared" ca="1" si="14"/>
        <v>0.65404139352573554</v>
      </c>
      <c r="H39" s="64">
        <f t="shared" ca="1" si="14"/>
        <v>-0.16102774367155626</v>
      </c>
      <c r="I39" s="64">
        <f t="shared" ca="1" si="14"/>
        <v>-1.0419022330857166</v>
      </c>
      <c r="J39" s="64">
        <f t="shared" ca="1" si="14"/>
        <v>1.7376753611835882</v>
      </c>
      <c r="K39" s="64">
        <f t="shared" ca="1" si="14"/>
        <v>-0.55461683474752121</v>
      </c>
      <c r="L39" s="64">
        <f t="shared" ca="1" si="14"/>
        <v>-1.1561487626873732</v>
      </c>
      <c r="N39" s="64">
        <f t="shared" ca="1" si="2"/>
        <v>0.37272919857112957</v>
      </c>
      <c r="O39" s="64">
        <f t="shared" ca="1" si="3"/>
        <v>-0.50661533406118631</v>
      </c>
      <c r="P39" s="64">
        <f t="shared" ca="1" si="4"/>
        <v>1.1375478721169014</v>
      </c>
      <c r="Q39" s="64">
        <f t="shared" ca="1" si="5"/>
        <v>0.10578427743961684</v>
      </c>
      <c r="R39" s="64">
        <f t="shared" ca="1" si="6"/>
        <v>0.34787301381913427</v>
      </c>
      <c r="S39" s="64">
        <f t="shared" ca="1" si="7"/>
        <v>0.66747191326655586</v>
      </c>
      <c r="T39" s="64">
        <f t="shared" ca="1" si="8"/>
        <v>-0.13935838817827037</v>
      </c>
      <c r="U39" s="64">
        <f t="shared" ca="1" si="9"/>
        <v>-1.0406689112358407</v>
      </c>
      <c r="V39" s="64">
        <f t="shared" ca="1" si="10"/>
        <v>1.7710077903253016</v>
      </c>
      <c r="W39" s="64">
        <f t="shared" ca="1" si="11"/>
        <v>-0.56938186515977884</v>
      </c>
      <c r="X39" s="64">
        <f t="shared" ca="1" si="12"/>
        <v>-1.1746896565715197</v>
      </c>
      <c r="Z39" s="84" t="s">
        <v>136</v>
      </c>
      <c r="AA39" s="23"/>
    </row>
    <row r="40" spans="2:37" x14ac:dyDescent="0.2">
      <c r="B40" s="64">
        <f t="shared" ca="1" si="0"/>
        <v>0.83170572142649268</v>
      </c>
      <c r="C40" s="64">
        <f t="shared" ca="1" si="14"/>
        <v>0.58521645745814233</v>
      </c>
      <c r="D40" s="64">
        <f t="shared" ca="1" si="14"/>
        <v>4.5192900719251951E-2</v>
      </c>
      <c r="E40" s="64">
        <f t="shared" ca="1" si="14"/>
        <v>-0.19021462380495313</v>
      </c>
      <c r="F40" s="64">
        <f t="shared" ca="1" si="14"/>
        <v>0.1112050322528564</v>
      </c>
      <c r="G40" s="64">
        <f t="shared" ca="1" si="14"/>
        <v>-9.1435659603229733E-2</v>
      </c>
      <c r="H40" s="64">
        <f t="shared" ca="1" si="14"/>
        <v>0.35003073233661519</v>
      </c>
      <c r="I40" s="64">
        <f t="shared" ca="1" si="14"/>
        <v>0.55136383857980864</v>
      </c>
      <c r="J40" s="64">
        <f t="shared" ca="1" si="14"/>
        <v>1.4808374421312631</v>
      </c>
      <c r="K40" s="64">
        <f t="shared" ca="1" si="14"/>
        <v>0.18088816179763642</v>
      </c>
      <c r="L40" s="64">
        <f t="shared" ca="1" si="14"/>
        <v>3.1329381042335826E-2</v>
      </c>
      <c r="N40" s="64">
        <f t="shared" ca="1" si="2"/>
        <v>0.88277715951862157</v>
      </c>
      <c r="O40" s="64">
        <f t="shared" ca="1" si="3"/>
        <v>0.55526165215512691</v>
      </c>
      <c r="P40" s="64">
        <f t="shared" ca="1" si="4"/>
        <v>5.2004719834281558E-2</v>
      </c>
      <c r="Q40" s="64">
        <f t="shared" ca="1" si="5"/>
        <v>-0.16815499378790777</v>
      </c>
      <c r="R40" s="64">
        <f t="shared" ca="1" si="6"/>
        <v>0.16407924823387102</v>
      </c>
      <c r="S40" s="64">
        <f t="shared" ca="1" si="7"/>
        <v>-7.8005139862409409E-2</v>
      </c>
      <c r="T40" s="64">
        <f t="shared" ca="1" si="8"/>
        <v>0.3717000878299011</v>
      </c>
      <c r="U40" s="64">
        <f t="shared" ca="1" si="9"/>
        <v>0.55259716042968454</v>
      </c>
      <c r="V40" s="64">
        <f t="shared" ca="1" si="10"/>
        <v>1.5141698712729765</v>
      </c>
      <c r="W40" s="64">
        <f t="shared" ca="1" si="11"/>
        <v>0.16612313138537874</v>
      </c>
      <c r="X40" s="64">
        <f t="shared" ca="1" si="12"/>
        <v>1.2788487158189435E-2</v>
      </c>
      <c r="Z40" s="27"/>
      <c r="AA40" s="29" t="s">
        <v>76</v>
      </c>
      <c r="AB40" s="29" t="s">
        <v>77</v>
      </c>
      <c r="AC40" s="29" t="s">
        <v>78</v>
      </c>
      <c r="AD40" s="29" t="s">
        <v>79</v>
      </c>
      <c r="AE40" s="29" t="s">
        <v>80</v>
      </c>
      <c r="AF40" s="29" t="s">
        <v>81</v>
      </c>
      <c r="AG40" s="29" t="s">
        <v>82</v>
      </c>
      <c r="AH40" s="29" t="s">
        <v>83</v>
      </c>
      <c r="AI40" s="29" t="s">
        <v>84</v>
      </c>
      <c r="AJ40" s="29" t="s">
        <v>85</v>
      </c>
      <c r="AK40" s="29" t="s">
        <v>86</v>
      </c>
    </row>
    <row r="41" spans="2:37" x14ac:dyDescent="0.2">
      <c r="B41" s="64">
        <f t="shared" ref="B41:B73" ca="1" si="15">NORMINV(RAND(),$C$7,$F$7)</f>
        <v>0.12264654309954058</v>
      </c>
      <c r="C41" s="64">
        <f t="shared" ca="1" si="14"/>
        <v>0.28769440070702518</v>
      </c>
      <c r="D41" s="64">
        <f t="shared" ca="1" si="14"/>
        <v>-0.58254691106787715</v>
      </c>
      <c r="E41" s="64">
        <f t="shared" ca="1" si="14"/>
        <v>-0.75481769461766801</v>
      </c>
      <c r="F41" s="64">
        <f t="shared" ca="1" si="14"/>
        <v>-0.41802963891472689</v>
      </c>
      <c r="G41" s="64">
        <f t="shared" ca="1" si="14"/>
        <v>-0.35010730101856474</v>
      </c>
      <c r="H41" s="64">
        <f t="shared" ca="1" si="14"/>
        <v>-0.21112640731879093</v>
      </c>
      <c r="I41" s="64">
        <f t="shared" ca="1" si="14"/>
        <v>0.18520815789065795</v>
      </c>
      <c r="J41" s="64">
        <f t="shared" ca="1" si="14"/>
        <v>0.92181900535722872</v>
      </c>
      <c r="K41" s="64">
        <f t="shared" ca="1" si="14"/>
        <v>-1.9375622183970782</v>
      </c>
      <c r="L41" s="64">
        <f t="shared" ca="1" si="14"/>
        <v>0.47571042809125197</v>
      </c>
      <c r="N41" s="64">
        <f t="shared" ca="1" si="2"/>
        <v>0.17371798119166945</v>
      </c>
      <c r="O41" s="64">
        <f t="shared" ca="1" si="3"/>
        <v>0.25773959540400981</v>
      </c>
      <c r="P41" s="64">
        <f t="shared" ca="1" si="4"/>
        <v>-0.57573509195284756</v>
      </c>
      <c r="Q41" s="64">
        <f t="shared" ca="1" si="5"/>
        <v>-0.73275806460062265</v>
      </c>
      <c r="R41" s="64">
        <f t="shared" ca="1" si="6"/>
        <v>-0.36515542293371228</v>
      </c>
      <c r="S41" s="64">
        <f t="shared" ca="1" si="7"/>
        <v>-0.33667678127774442</v>
      </c>
      <c r="T41" s="64">
        <f t="shared" ca="1" si="8"/>
        <v>-0.18945705182550504</v>
      </c>
      <c r="U41" s="64">
        <f t="shared" ca="1" si="9"/>
        <v>0.18644147974053388</v>
      </c>
      <c r="V41" s="64">
        <f t="shared" ca="1" si="10"/>
        <v>0.95515143449894213</v>
      </c>
      <c r="W41" s="64">
        <f t="shared" ca="1" si="11"/>
        <v>-1.9523272488093359</v>
      </c>
      <c r="X41" s="64">
        <f t="shared" ca="1" si="12"/>
        <v>0.4571695342071056</v>
      </c>
      <c r="Z41" s="29" t="s">
        <v>76</v>
      </c>
      <c r="AA41" s="69">
        <f t="array" aca="1" ref="AA41:AK51" ca="1">AA9:AK19/AA27:AK37</f>
        <v>0.99999999999999978</v>
      </c>
      <c r="AB41" s="68">
        <f ca="1"/>
        <v>2.7893324869262798E-2</v>
      </c>
      <c r="AC41" s="68">
        <f ca="1"/>
        <v>1.4389519728402144E-3</v>
      </c>
      <c r="AD41" s="68">
        <f ca="1"/>
        <v>5.4353919285161735E-2</v>
      </c>
      <c r="AE41" s="68">
        <f ca="1"/>
        <v>6.2674311010651046E-2</v>
      </c>
      <c r="AF41" s="68">
        <f ca="1"/>
        <v>4.5737606646396478E-2</v>
      </c>
      <c r="AG41" s="68">
        <f ca="1"/>
        <v>4.5101933572018046E-3</v>
      </c>
      <c r="AH41" s="68">
        <f ca="1"/>
        <v>-3.6763554712995798E-2</v>
      </c>
      <c r="AI41" s="68">
        <f ca="1"/>
        <v>-3.7423751125049851E-2</v>
      </c>
      <c r="AJ41" s="68">
        <f ca="1"/>
        <v>2.6241405723891515E-2</v>
      </c>
      <c r="AK41" s="68">
        <f ca="1"/>
        <v>5.782765278738846E-2</v>
      </c>
    </row>
    <row r="42" spans="2:37" x14ac:dyDescent="0.2">
      <c r="B42" s="64">
        <f t="shared" ca="1" si="15"/>
        <v>-1.9152662043130224</v>
      </c>
      <c r="C42" s="64">
        <f t="shared" ca="1" si="14"/>
        <v>0.50720063113459612</v>
      </c>
      <c r="D42" s="64">
        <f t="shared" ca="1" si="14"/>
        <v>-1.5610849440778221</v>
      </c>
      <c r="E42" s="64">
        <f t="shared" ca="1" si="14"/>
        <v>-1.454414047389388E-2</v>
      </c>
      <c r="F42" s="64">
        <f t="shared" ca="1" si="14"/>
        <v>-1.3906410013835053</v>
      </c>
      <c r="G42" s="64">
        <f t="shared" ca="1" si="14"/>
        <v>1.019777820903041</v>
      </c>
      <c r="H42" s="64">
        <f t="shared" ca="1" si="14"/>
        <v>0.45816389262415641</v>
      </c>
      <c r="I42" s="64">
        <f t="shared" ca="1" si="14"/>
        <v>1.200459454885582</v>
      </c>
      <c r="J42" s="64">
        <f t="shared" ca="1" si="14"/>
        <v>6.9055567663060563E-2</v>
      </c>
      <c r="K42" s="64">
        <f t="shared" ca="1" si="14"/>
        <v>-0.30622155206664037</v>
      </c>
      <c r="L42" s="64">
        <f t="shared" ca="1" si="14"/>
        <v>7.0933289552589499E-2</v>
      </c>
      <c r="N42" s="64">
        <f t="shared" ca="1" si="2"/>
        <v>-1.8641947662208935</v>
      </c>
      <c r="O42" s="64">
        <f t="shared" ca="1" si="3"/>
        <v>0.47724582583158076</v>
      </c>
      <c r="P42" s="64">
        <f t="shared" ca="1" si="4"/>
        <v>-1.5542731249627924</v>
      </c>
      <c r="Q42" s="64">
        <f t="shared" ca="1" si="5"/>
        <v>7.5154895431514719E-3</v>
      </c>
      <c r="R42" s="64">
        <f t="shared" ca="1" si="6"/>
        <v>-1.3377667854024906</v>
      </c>
      <c r="S42" s="64">
        <f t="shared" ca="1" si="7"/>
        <v>1.0332083406438615</v>
      </c>
      <c r="T42" s="64">
        <f t="shared" ca="1" si="8"/>
        <v>0.47983324811744232</v>
      </c>
      <c r="U42" s="64">
        <f t="shared" ca="1" si="9"/>
        <v>1.2016927767354579</v>
      </c>
      <c r="V42" s="64">
        <f t="shared" ca="1" si="10"/>
        <v>0.10238799680477394</v>
      </c>
      <c r="W42" s="64">
        <f t="shared" ca="1" si="11"/>
        <v>-0.32098658247889805</v>
      </c>
      <c r="X42" s="64">
        <f t="shared" ca="1" si="12"/>
        <v>5.2392395668443108E-2</v>
      </c>
      <c r="Z42" s="29" t="s">
        <v>77</v>
      </c>
      <c r="AA42" s="68">
        <f ca="1"/>
        <v>2.7893324869262798E-2</v>
      </c>
      <c r="AB42" s="69">
        <f ca="1"/>
        <v>1.0000000000000007</v>
      </c>
      <c r="AC42" s="68">
        <f ca="1"/>
        <v>5.423933703934649E-2</v>
      </c>
      <c r="AD42" s="68">
        <f ca="1"/>
        <v>-1.3953467137030388E-2</v>
      </c>
      <c r="AE42" s="68">
        <f ca="1"/>
        <v>-2.8261685634491177E-2</v>
      </c>
      <c r="AF42" s="68">
        <f ca="1"/>
        <v>2.479688913227853E-3</v>
      </c>
      <c r="AG42" s="68">
        <f ca="1"/>
        <v>4.3843190192569867E-2</v>
      </c>
      <c r="AH42" s="68">
        <f ca="1"/>
        <v>2.9995418405767648E-2</v>
      </c>
      <c r="AI42" s="68">
        <f ca="1"/>
        <v>-1.6812953177058144E-2</v>
      </c>
      <c r="AJ42" s="68">
        <f ca="1"/>
        <v>-7.6290227525036489E-3</v>
      </c>
      <c r="AK42" s="68">
        <f ca="1"/>
        <v>-3.5353034699859634E-3</v>
      </c>
    </row>
    <row r="43" spans="2:37" x14ac:dyDescent="0.2">
      <c r="B43" s="64">
        <f t="shared" ca="1" si="15"/>
        <v>-1.4922906749639895</v>
      </c>
      <c r="C43" s="64">
        <f t="shared" ca="1" si="14"/>
        <v>-0.85431429505154</v>
      </c>
      <c r="D43" s="64">
        <f t="shared" ca="1" si="14"/>
        <v>-1.6915493701773805</v>
      </c>
      <c r="E43" s="64">
        <f t="shared" ca="1" si="14"/>
        <v>-0.96760879107483855</v>
      </c>
      <c r="F43" s="64">
        <f t="shared" ca="1" si="14"/>
        <v>-0.92240131030613692</v>
      </c>
      <c r="G43" s="64">
        <f t="shared" ca="1" si="14"/>
        <v>-0.16422838212872684</v>
      </c>
      <c r="H43" s="64">
        <f t="shared" ca="1" si="14"/>
        <v>-2.0425853356496201E-3</v>
      </c>
      <c r="I43" s="64">
        <f t="shared" ca="1" si="14"/>
        <v>-1.1121493631193136</v>
      </c>
      <c r="J43" s="64">
        <f t="shared" ca="1" si="14"/>
        <v>-1.6077891576832042</v>
      </c>
      <c r="K43" s="64">
        <f t="shared" ca="1" si="14"/>
        <v>-1.315575752587123</v>
      </c>
      <c r="L43" s="64">
        <f t="shared" ca="1" si="14"/>
        <v>-1.6690082429924005</v>
      </c>
      <c r="N43" s="64">
        <f t="shared" ca="1" si="2"/>
        <v>-1.4412192368718606</v>
      </c>
      <c r="O43" s="64">
        <f t="shared" ca="1" si="3"/>
        <v>-0.88426910035455542</v>
      </c>
      <c r="P43" s="64">
        <f t="shared" ca="1" si="4"/>
        <v>-1.6847375510623508</v>
      </c>
      <c r="Q43" s="64">
        <f t="shared" ca="1" si="5"/>
        <v>-0.94554916105779319</v>
      </c>
      <c r="R43" s="64">
        <f t="shared" ca="1" si="6"/>
        <v>-0.86952709432512232</v>
      </c>
      <c r="S43" s="64">
        <f t="shared" ca="1" si="7"/>
        <v>-0.15079786238790652</v>
      </c>
      <c r="T43" s="64">
        <f t="shared" ca="1" si="8"/>
        <v>1.962677015763627E-2</v>
      </c>
      <c r="U43" s="64">
        <f t="shared" ca="1" si="9"/>
        <v>-1.1109160412694377</v>
      </c>
      <c r="V43" s="64">
        <f t="shared" ca="1" si="10"/>
        <v>-1.5744567285414908</v>
      </c>
      <c r="W43" s="64">
        <f t="shared" ca="1" si="11"/>
        <v>-1.3303407829993807</v>
      </c>
      <c r="X43" s="64">
        <f t="shared" ca="1" si="12"/>
        <v>-1.687549136876547</v>
      </c>
      <c r="Z43" s="29" t="s">
        <v>78</v>
      </c>
      <c r="AA43" s="68">
        <f ca="1"/>
        <v>1.4389519728402144E-3</v>
      </c>
      <c r="AB43" s="68">
        <f ca="1"/>
        <v>5.423933703934649E-2</v>
      </c>
      <c r="AC43" s="69">
        <f ca="1"/>
        <v>0.99999999999999944</v>
      </c>
      <c r="AD43" s="68">
        <f ca="1"/>
        <v>-8.1967505885932341E-4</v>
      </c>
      <c r="AE43" s="68">
        <f ca="1"/>
        <v>-1.266892106134229E-2</v>
      </c>
      <c r="AF43" s="68">
        <f ca="1"/>
        <v>5.3929047959117016E-3</v>
      </c>
      <c r="AG43" s="68">
        <f ca="1"/>
        <v>-1.9104536328770051E-2</v>
      </c>
      <c r="AH43" s="68">
        <f ca="1"/>
        <v>-1.3975328410530395E-2</v>
      </c>
      <c r="AI43" s="68">
        <f ca="1"/>
        <v>4.9656799520231928E-2</v>
      </c>
      <c r="AJ43" s="68">
        <f ca="1"/>
        <v>1.7189047724694963E-2</v>
      </c>
      <c r="AK43" s="68">
        <f ca="1"/>
        <v>1.7798501485965068E-2</v>
      </c>
    </row>
    <row r="44" spans="2:37" x14ac:dyDescent="0.2">
      <c r="B44" s="64">
        <f t="shared" ca="1" si="15"/>
        <v>0.22059993050818985</v>
      </c>
      <c r="C44" s="64">
        <f t="shared" ca="1" si="14"/>
        <v>-1.1119983099900064</v>
      </c>
      <c r="D44" s="64">
        <f t="shared" ca="1" si="14"/>
        <v>-0.30300840522255928</v>
      </c>
      <c r="E44" s="64">
        <f t="shared" ca="1" si="14"/>
        <v>2.1779307834458195E-2</v>
      </c>
      <c r="F44" s="64">
        <f t="shared" ca="1" si="14"/>
        <v>0.18096322892640121</v>
      </c>
      <c r="G44" s="64">
        <f t="shared" ca="1" si="14"/>
        <v>-0.73020263487281312</v>
      </c>
      <c r="H44" s="64">
        <f t="shared" ca="1" si="14"/>
        <v>0.88637402596129933</v>
      </c>
      <c r="I44" s="64">
        <f t="shared" ca="1" si="14"/>
        <v>-0.35013385625797883</v>
      </c>
      <c r="J44" s="64">
        <f t="shared" ca="1" si="14"/>
        <v>-1.9101017878103468</v>
      </c>
      <c r="K44" s="64">
        <f t="shared" ca="1" si="14"/>
        <v>0.72234315825722417</v>
      </c>
      <c r="L44" s="64">
        <f t="shared" ca="1" si="14"/>
        <v>1.4326232841270832</v>
      </c>
      <c r="N44" s="64">
        <f t="shared" ca="1" si="2"/>
        <v>0.27167136860031871</v>
      </c>
      <c r="O44" s="64">
        <f t="shared" ca="1" si="3"/>
        <v>-1.1419531152930218</v>
      </c>
      <c r="P44" s="64">
        <f t="shared" ca="1" si="4"/>
        <v>-0.29619658610752969</v>
      </c>
      <c r="Q44" s="64">
        <f t="shared" ca="1" si="5"/>
        <v>4.3838937851503543E-2</v>
      </c>
      <c r="R44" s="64">
        <f t="shared" ca="1" si="6"/>
        <v>0.23383744490741584</v>
      </c>
      <c r="S44" s="64">
        <f t="shared" ca="1" si="7"/>
        <v>-0.71677211513199279</v>
      </c>
      <c r="T44" s="64">
        <f t="shared" ca="1" si="8"/>
        <v>0.90804338145458519</v>
      </c>
      <c r="U44" s="64">
        <f t="shared" ca="1" si="9"/>
        <v>-0.34890053440810292</v>
      </c>
      <c r="V44" s="64">
        <f t="shared" ca="1" si="10"/>
        <v>-1.8767693586686334</v>
      </c>
      <c r="W44" s="64">
        <f t="shared" ca="1" si="11"/>
        <v>0.70757812784496643</v>
      </c>
      <c r="X44" s="64">
        <f t="shared" ca="1" si="12"/>
        <v>1.4140823902429367</v>
      </c>
      <c r="Z44" s="29" t="s">
        <v>79</v>
      </c>
      <c r="AA44" s="68">
        <f ca="1"/>
        <v>5.4353919285161735E-2</v>
      </c>
      <c r="AB44" s="68">
        <f ca="1"/>
        <v>-1.3953467137030388E-2</v>
      </c>
      <c r="AC44" s="68">
        <f ca="1"/>
        <v>-8.1967505885932341E-4</v>
      </c>
      <c r="AD44" s="69">
        <f ca="1"/>
        <v>1.0000000000000016</v>
      </c>
      <c r="AE44" s="68">
        <f ca="1"/>
        <v>-3.4022404322412998E-4</v>
      </c>
      <c r="AF44" s="68">
        <f ca="1"/>
        <v>3.4251324130744491E-2</v>
      </c>
      <c r="AG44" s="68">
        <f ca="1"/>
        <v>1.7384485602353614E-4</v>
      </c>
      <c r="AH44" s="68">
        <f ca="1"/>
        <v>-2.089860245401293E-2</v>
      </c>
      <c r="AI44" s="68">
        <f ca="1"/>
        <v>-5.8710979382172743E-3</v>
      </c>
      <c r="AJ44" s="68">
        <f ca="1"/>
        <v>-4.9887251500890142E-2</v>
      </c>
      <c r="AK44" s="68">
        <f ca="1"/>
        <v>-1.0359045140417928E-2</v>
      </c>
    </row>
    <row r="45" spans="2:37" x14ac:dyDescent="0.2">
      <c r="B45" s="64">
        <f t="shared" ca="1" si="15"/>
        <v>0.49771008376242037</v>
      </c>
      <c r="C45" s="64">
        <f t="shared" ref="C45:L54" ca="1" si="16">NORMINV(RAND(),$C$7,$F$7)</f>
        <v>0.710540455509035</v>
      </c>
      <c r="D45" s="64">
        <f t="shared" ca="1" si="16"/>
        <v>0.2317991831252971</v>
      </c>
      <c r="E45" s="64">
        <f t="shared" ca="1" si="16"/>
        <v>6.9283153616738757E-2</v>
      </c>
      <c r="F45" s="64">
        <f t="shared" ca="1" si="16"/>
        <v>0.27627233301839815</v>
      </c>
      <c r="G45" s="64">
        <f t="shared" ca="1" si="16"/>
        <v>0.24702978521608196</v>
      </c>
      <c r="H45" s="64">
        <f t="shared" ca="1" si="16"/>
        <v>0.33388108170223174</v>
      </c>
      <c r="I45" s="64">
        <f t="shared" ca="1" si="16"/>
        <v>-0.80351087858379844</v>
      </c>
      <c r="J45" s="64">
        <f t="shared" ca="1" si="16"/>
        <v>0.63171639672568758</v>
      </c>
      <c r="K45" s="64">
        <f t="shared" ca="1" si="16"/>
        <v>1.6531502792012542</v>
      </c>
      <c r="L45" s="64">
        <f t="shared" ca="1" si="16"/>
        <v>0.8839047177584991</v>
      </c>
      <c r="N45" s="64">
        <f t="shared" ca="1" si="2"/>
        <v>0.5487815218545492</v>
      </c>
      <c r="O45" s="64">
        <f t="shared" ca="1" si="3"/>
        <v>0.68058565020601958</v>
      </c>
      <c r="P45" s="64">
        <f t="shared" ca="1" si="4"/>
        <v>0.23861100224032669</v>
      </c>
      <c r="Q45" s="64">
        <f t="shared" ca="1" si="5"/>
        <v>9.1342783633784105E-2</v>
      </c>
      <c r="R45" s="64">
        <f t="shared" ca="1" si="6"/>
        <v>0.32914654899941276</v>
      </c>
      <c r="S45" s="64">
        <f t="shared" ca="1" si="7"/>
        <v>0.26046030495690231</v>
      </c>
      <c r="T45" s="64">
        <f t="shared" ca="1" si="8"/>
        <v>0.35555043719551765</v>
      </c>
      <c r="U45" s="64">
        <f t="shared" ca="1" si="9"/>
        <v>-0.80227755673392254</v>
      </c>
      <c r="V45" s="64">
        <f t="shared" ca="1" si="10"/>
        <v>0.66504882586740099</v>
      </c>
      <c r="W45" s="64">
        <f t="shared" ca="1" si="11"/>
        <v>1.6383852487889965</v>
      </c>
      <c r="X45" s="64">
        <f t="shared" ca="1" si="12"/>
        <v>0.86536382387435273</v>
      </c>
      <c r="Z45" s="29" t="s">
        <v>80</v>
      </c>
      <c r="AA45" s="68">
        <f ca="1"/>
        <v>6.2674311010651046E-2</v>
      </c>
      <c r="AB45" s="68">
        <f ca="1"/>
        <v>-2.8261685634491177E-2</v>
      </c>
      <c r="AC45" s="68">
        <f ca="1"/>
        <v>-1.266892106134229E-2</v>
      </c>
      <c r="AD45" s="68">
        <f ca="1"/>
        <v>-3.4022404322412998E-4</v>
      </c>
      <c r="AE45" s="69">
        <f ca="1"/>
        <v>0.99999999999999956</v>
      </c>
      <c r="AF45" s="68">
        <f ca="1"/>
        <v>-1.808503887226694E-2</v>
      </c>
      <c r="AG45" s="68">
        <f ca="1"/>
        <v>-9.5811135526147461E-3</v>
      </c>
      <c r="AH45" s="68">
        <f ca="1"/>
        <v>2.0163896927968133E-2</v>
      </c>
      <c r="AI45" s="68">
        <f ca="1"/>
        <v>-3.6800914567737028E-2</v>
      </c>
      <c r="AJ45" s="68">
        <f ca="1"/>
        <v>2.0178841553386784E-2</v>
      </c>
      <c r="AK45" s="68">
        <f ca="1"/>
        <v>-2.1244475408219048E-2</v>
      </c>
    </row>
    <row r="46" spans="2:37" x14ac:dyDescent="0.2">
      <c r="B46" s="64">
        <f t="shared" ca="1" si="15"/>
        <v>-0.56420759401056797</v>
      </c>
      <c r="C46" s="64">
        <f t="shared" ca="1" si="16"/>
        <v>1.0693810962326127</v>
      </c>
      <c r="D46" s="64">
        <f t="shared" ca="1" si="16"/>
        <v>0.13373405200536648</v>
      </c>
      <c r="E46" s="64">
        <f t="shared" ca="1" si="16"/>
        <v>-0.93071918688576116</v>
      </c>
      <c r="F46" s="64">
        <f t="shared" ca="1" si="16"/>
        <v>0.47161666985186529</v>
      </c>
      <c r="G46" s="64">
        <f t="shared" ca="1" si="16"/>
        <v>0.73858870662023934</v>
      </c>
      <c r="H46" s="64">
        <f t="shared" ca="1" si="16"/>
        <v>0.84933314347035926</v>
      </c>
      <c r="I46" s="64">
        <f t="shared" ca="1" si="16"/>
        <v>-1.6971388393614222</v>
      </c>
      <c r="J46" s="64">
        <f t="shared" ca="1" si="16"/>
        <v>1.7647296257004688</v>
      </c>
      <c r="K46" s="64">
        <f t="shared" ca="1" si="16"/>
        <v>1.8810129217579326</v>
      </c>
      <c r="L46" s="64">
        <f t="shared" ca="1" si="16"/>
        <v>-0.20310596630070421</v>
      </c>
      <c r="N46" s="64">
        <f t="shared" ca="1" si="2"/>
        <v>-0.51313615591843909</v>
      </c>
      <c r="O46" s="64">
        <f t="shared" ca="1" si="3"/>
        <v>1.0394262909295973</v>
      </c>
      <c r="P46" s="64">
        <f t="shared" ca="1" si="4"/>
        <v>0.14054587112039607</v>
      </c>
      <c r="Q46" s="64">
        <f t="shared" ca="1" si="5"/>
        <v>-0.9086595568687158</v>
      </c>
      <c r="R46" s="64">
        <f t="shared" ca="1" si="6"/>
        <v>0.52449088583287995</v>
      </c>
      <c r="S46" s="64">
        <f t="shared" ca="1" si="7"/>
        <v>0.75201922636105967</v>
      </c>
      <c r="T46" s="64">
        <f t="shared" ca="1" si="8"/>
        <v>0.87100249896364512</v>
      </c>
      <c r="U46" s="64">
        <f t="shared" ca="1" si="9"/>
        <v>-1.6959055175115463</v>
      </c>
      <c r="V46" s="64">
        <f t="shared" ca="1" si="10"/>
        <v>1.7980620548421822</v>
      </c>
      <c r="W46" s="64">
        <f t="shared" ca="1" si="11"/>
        <v>1.8662478913456748</v>
      </c>
      <c r="X46" s="64">
        <f t="shared" ca="1" si="12"/>
        <v>-0.22164686018485061</v>
      </c>
      <c r="Z46" s="29" t="s">
        <v>81</v>
      </c>
      <c r="AA46" s="68">
        <f ca="1"/>
        <v>4.5737606646396478E-2</v>
      </c>
      <c r="AB46" s="68">
        <f ca="1"/>
        <v>2.479688913227853E-3</v>
      </c>
      <c r="AC46" s="68">
        <f ca="1"/>
        <v>5.3929047959117016E-3</v>
      </c>
      <c r="AD46" s="68">
        <f ca="1"/>
        <v>3.4251324130744491E-2</v>
      </c>
      <c r="AE46" s="68">
        <f ca="1"/>
        <v>-1.808503887226694E-2</v>
      </c>
      <c r="AF46" s="69">
        <f ca="1"/>
        <v>0.99999999999999822</v>
      </c>
      <c r="AG46" s="68">
        <f ca="1"/>
        <v>1.1748947803325046E-2</v>
      </c>
      <c r="AH46" s="68">
        <f ca="1"/>
        <v>-3.568121333335484E-2</v>
      </c>
      <c r="AI46" s="68">
        <f ca="1"/>
        <v>-6.8567118478766332E-3</v>
      </c>
      <c r="AJ46" s="68">
        <f ca="1"/>
        <v>-5.2292286186137894E-3</v>
      </c>
      <c r="AK46" s="68">
        <f ca="1"/>
        <v>-3.1517231971368666E-2</v>
      </c>
    </row>
    <row r="47" spans="2:37" x14ac:dyDescent="0.2">
      <c r="B47" s="64">
        <f t="shared" ca="1" si="15"/>
        <v>-6.1810666422282334E-2</v>
      </c>
      <c r="C47" s="64">
        <f t="shared" ca="1" si="16"/>
        <v>-0.62963981657414858</v>
      </c>
      <c r="D47" s="64">
        <f t="shared" ca="1" si="16"/>
        <v>-0.20530873883449099</v>
      </c>
      <c r="E47" s="64">
        <f t="shared" ca="1" si="16"/>
        <v>1.0862203642315273</v>
      </c>
      <c r="F47" s="64">
        <f t="shared" ca="1" si="16"/>
        <v>-0.32762564306716657</v>
      </c>
      <c r="G47" s="64">
        <f t="shared" ca="1" si="16"/>
        <v>-0.91574477248043273</v>
      </c>
      <c r="H47" s="64">
        <f t="shared" ca="1" si="16"/>
        <v>0.17087443023653057</v>
      </c>
      <c r="I47" s="64">
        <f t="shared" ca="1" si="16"/>
        <v>0.47186082036406773</v>
      </c>
      <c r="J47" s="64">
        <f t="shared" ca="1" si="16"/>
        <v>-9.5209123051065006E-2</v>
      </c>
      <c r="K47" s="64">
        <f t="shared" ca="1" si="16"/>
        <v>-5.6842811467920036E-2</v>
      </c>
      <c r="L47" s="64">
        <f t="shared" ca="1" si="16"/>
        <v>-0.29201603234351764</v>
      </c>
      <c r="N47" s="64">
        <f t="shared" ca="1" si="2"/>
        <v>-1.0739228330153464E-2</v>
      </c>
      <c r="O47" s="64">
        <f t="shared" ca="1" si="3"/>
        <v>-0.659594621877164</v>
      </c>
      <c r="P47" s="64">
        <f t="shared" ca="1" si="4"/>
        <v>-0.1984969197194614</v>
      </c>
      <c r="Q47" s="64">
        <f t="shared" ca="1" si="5"/>
        <v>1.1082799942485726</v>
      </c>
      <c r="R47" s="64">
        <f t="shared" ca="1" si="6"/>
        <v>-0.27475142708615197</v>
      </c>
      <c r="S47" s="64">
        <f t="shared" ca="1" si="7"/>
        <v>-0.90231425273961241</v>
      </c>
      <c r="T47" s="64">
        <f t="shared" ca="1" si="8"/>
        <v>0.19254378572981645</v>
      </c>
      <c r="U47" s="64">
        <f t="shared" ca="1" si="9"/>
        <v>0.47309414221394364</v>
      </c>
      <c r="V47" s="64">
        <f t="shared" ca="1" si="10"/>
        <v>-6.1876693909351632E-2</v>
      </c>
      <c r="W47" s="64">
        <f t="shared" ca="1" si="11"/>
        <v>-7.1607841880177714E-2</v>
      </c>
      <c r="X47" s="64">
        <f t="shared" ca="1" si="12"/>
        <v>-0.31055692622766401</v>
      </c>
      <c r="Z47" s="29" t="s">
        <v>82</v>
      </c>
      <c r="AA47" s="68">
        <f ca="1"/>
        <v>4.5101933572018046E-3</v>
      </c>
      <c r="AB47" s="68">
        <f ca="1"/>
        <v>4.3843190192569867E-2</v>
      </c>
      <c r="AC47" s="68">
        <f ca="1"/>
        <v>-1.9104536328770051E-2</v>
      </c>
      <c r="AD47" s="68">
        <f ca="1"/>
        <v>1.7384485602353614E-4</v>
      </c>
      <c r="AE47" s="68">
        <f ca="1"/>
        <v>-9.5811135526147461E-3</v>
      </c>
      <c r="AF47" s="68">
        <f ca="1"/>
        <v>1.1748947803325046E-2</v>
      </c>
      <c r="AG47" s="69">
        <f ca="1"/>
        <v>0.99999999999999845</v>
      </c>
      <c r="AH47" s="68">
        <f ca="1"/>
        <v>6.840817595964642E-2</v>
      </c>
      <c r="AI47" s="68">
        <f ca="1"/>
        <v>-4.5604035631642066E-2</v>
      </c>
      <c r="AJ47" s="68">
        <f ca="1"/>
        <v>1.3830327789758885E-2</v>
      </c>
      <c r="AK47" s="68">
        <f ca="1"/>
        <v>3.9259576382013085E-3</v>
      </c>
    </row>
    <row r="48" spans="2:37" x14ac:dyDescent="0.2">
      <c r="B48" s="64">
        <f t="shared" ca="1" si="15"/>
        <v>0.95324251078002253</v>
      </c>
      <c r="C48" s="64">
        <f t="shared" ca="1" si="16"/>
        <v>-0.59028284054654689</v>
      </c>
      <c r="D48" s="64">
        <f t="shared" ca="1" si="16"/>
        <v>-0.74052560129808531</v>
      </c>
      <c r="E48" s="64">
        <f t="shared" ca="1" si="16"/>
        <v>-0.36013272107377148</v>
      </c>
      <c r="F48" s="64">
        <f t="shared" ca="1" si="16"/>
        <v>-1.3884150373478796</v>
      </c>
      <c r="G48" s="64">
        <f t="shared" ca="1" si="16"/>
        <v>0.67579426192377434</v>
      </c>
      <c r="H48" s="64">
        <f t="shared" ca="1" si="16"/>
        <v>-0.21680701681591796</v>
      </c>
      <c r="I48" s="64">
        <f t="shared" ca="1" si="16"/>
        <v>-0.34508937190879729</v>
      </c>
      <c r="J48" s="64">
        <f t="shared" ca="1" si="16"/>
        <v>0.59714670624335864</v>
      </c>
      <c r="K48" s="64">
        <f t="shared" ca="1" si="16"/>
        <v>1.5496000814569217</v>
      </c>
      <c r="L48" s="64">
        <f t="shared" ca="1" si="16"/>
        <v>-1.4003867077453953</v>
      </c>
      <c r="N48" s="64">
        <f t="shared" ca="1" si="2"/>
        <v>1.0043139488721513</v>
      </c>
      <c r="O48" s="64">
        <f t="shared" ca="1" si="3"/>
        <v>-0.62023764584956231</v>
      </c>
      <c r="P48" s="64">
        <f t="shared" ca="1" si="4"/>
        <v>-0.73371378218305572</v>
      </c>
      <c r="Q48" s="64">
        <f t="shared" ca="1" si="5"/>
        <v>-0.33807309105672612</v>
      </c>
      <c r="R48" s="64">
        <f t="shared" ca="1" si="6"/>
        <v>-1.3355408213668649</v>
      </c>
      <c r="S48" s="64">
        <f t="shared" ca="1" si="7"/>
        <v>0.68922478166459467</v>
      </c>
      <c r="T48" s="64">
        <f t="shared" ca="1" si="8"/>
        <v>-0.19513766132263208</v>
      </c>
      <c r="U48" s="64">
        <f t="shared" ca="1" si="9"/>
        <v>-0.34385605005892139</v>
      </c>
      <c r="V48" s="64">
        <f t="shared" ca="1" si="10"/>
        <v>0.63047913538507205</v>
      </c>
      <c r="W48" s="64">
        <f t="shared" ca="1" si="11"/>
        <v>1.534835051044664</v>
      </c>
      <c r="X48" s="64">
        <f t="shared" ca="1" si="12"/>
        <v>-1.4189276016295418</v>
      </c>
      <c r="Z48" s="29" t="s">
        <v>83</v>
      </c>
      <c r="AA48" s="68">
        <f ca="1"/>
        <v>-3.6763554712995798E-2</v>
      </c>
      <c r="AB48" s="68">
        <f ca="1"/>
        <v>2.9995418405767648E-2</v>
      </c>
      <c r="AC48" s="68">
        <f ca="1"/>
        <v>-1.3975328410530395E-2</v>
      </c>
      <c r="AD48" s="68">
        <f ca="1"/>
        <v>-2.089860245401293E-2</v>
      </c>
      <c r="AE48" s="68">
        <f ca="1"/>
        <v>2.0163896927968133E-2</v>
      </c>
      <c r="AF48" s="68">
        <f ca="1"/>
        <v>-3.568121333335484E-2</v>
      </c>
      <c r="AG48" s="68">
        <f ca="1"/>
        <v>6.840817595964642E-2</v>
      </c>
      <c r="AH48" s="69">
        <f ca="1"/>
        <v>0.99999999999999889</v>
      </c>
      <c r="AI48" s="68">
        <f ca="1"/>
        <v>-3.9970552197338353E-2</v>
      </c>
      <c r="AJ48" s="68">
        <f ca="1"/>
        <v>-1.972719541328781E-2</v>
      </c>
      <c r="AK48" s="68">
        <f ca="1"/>
        <v>-1.7584351455818117E-2</v>
      </c>
    </row>
    <row r="49" spans="2:37" x14ac:dyDescent="0.2">
      <c r="B49" s="64">
        <f t="shared" ca="1" si="15"/>
        <v>-0.56447212955432147</v>
      </c>
      <c r="C49" s="64">
        <f t="shared" ca="1" si="16"/>
        <v>0.53015929923584681</v>
      </c>
      <c r="D49" s="64">
        <f t="shared" ca="1" si="16"/>
        <v>-1.6732457358996273</v>
      </c>
      <c r="E49" s="64">
        <f t="shared" ca="1" si="16"/>
        <v>-3.1949855981987341</v>
      </c>
      <c r="F49" s="64">
        <f t="shared" ca="1" si="16"/>
        <v>-1.3936226879686355</v>
      </c>
      <c r="G49" s="64">
        <f t="shared" ca="1" si="16"/>
        <v>-0.18885438937790472</v>
      </c>
      <c r="H49" s="64">
        <f t="shared" ca="1" si="16"/>
        <v>-1.3939738658541589</v>
      </c>
      <c r="I49" s="64">
        <f t="shared" ca="1" si="16"/>
        <v>0.46106590207541237</v>
      </c>
      <c r="J49" s="64">
        <f t="shared" ca="1" si="16"/>
        <v>-0.16709592615780181</v>
      </c>
      <c r="K49" s="64">
        <f t="shared" ca="1" si="16"/>
        <v>0.11990344074871274</v>
      </c>
      <c r="L49" s="64">
        <f t="shared" ca="1" si="16"/>
        <v>1.1487022805793732</v>
      </c>
      <c r="N49" s="64">
        <f t="shared" ca="1" si="2"/>
        <v>-0.51340069146219258</v>
      </c>
      <c r="O49" s="64">
        <f t="shared" ca="1" si="3"/>
        <v>0.5002044939328314</v>
      </c>
      <c r="P49" s="64">
        <f t="shared" ca="1" si="4"/>
        <v>-1.6664339167845976</v>
      </c>
      <c r="Q49" s="64">
        <f t="shared" ca="1" si="5"/>
        <v>-3.1729259681816888</v>
      </c>
      <c r="R49" s="64">
        <f t="shared" ca="1" si="6"/>
        <v>-1.3407484719876208</v>
      </c>
      <c r="S49" s="64">
        <f t="shared" ca="1" si="7"/>
        <v>-0.1754238696370844</v>
      </c>
      <c r="T49" s="64">
        <f t="shared" ca="1" si="8"/>
        <v>-1.3723045103608731</v>
      </c>
      <c r="U49" s="64">
        <f t="shared" ca="1" si="9"/>
        <v>0.46229922392528827</v>
      </c>
      <c r="V49" s="64">
        <f t="shared" ca="1" si="10"/>
        <v>-0.13376349701608842</v>
      </c>
      <c r="W49" s="64">
        <f t="shared" ca="1" si="11"/>
        <v>0.10513841033645506</v>
      </c>
      <c r="X49" s="64">
        <f t="shared" ca="1" si="12"/>
        <v>1.1301613866952267</v>
      </c>
      <c r="Z49" s="29" t="s">
        <v>84</v>
      </c>
      <c r="AA49" s="68">
        <f ca="1"/>
        <v>-3.7423751125049851E-2</v>
      </c>
      <c r="AB49" s="68">
        <f ca="1"/>
        <v>-1.6812953177058144E-2</v>
      </c>
      <c r="AC49" s="68">
        <f ca="1"/>
        <v>4.9656799520231928E-2</v>
      </c>
      <c r="AD49" s="68">
        <f ca="1"/>
        <v>-5.8710979382172743E-3</v>
      </c>
      <c r="AE49" s="68">
        <f ca="1"/>
        <v>-3.6800914567737028E-2</v>
      </c>
      <c r="AF49" s="68">
        <f ca="1"/>
        <v>-6.8567118478766332E-3</v>
      </c>
      <c r="AG49" s="68">
        <f ca="1"/>
        <v>-4.5604035631642066E-2</v>
      </c>
      <c r="AH49" s="68">
        <f ca="1"/>
        <v>-3.9970552197338353E-2</v>
      </c>
      <c r="AI49" s="69">
        <f ca="1"/>
        <v>1.0000000000000002</v>
      </c>
      <c r="AJ49" s="68">
        <f ca="1"/>
        <v>-1.5726046988617334E-2</v>
      </c>
      <c r="AK49" s="68">
        <f ca="1"/>
        <v>-4.7852691977373039E-3</v>
      </c>
    </row>
    <row r="50" spans="2:37" x14ac:dyDescent="0.2">
      <c r="B50" s="64">
        <f t="shared" ca="1" si="15"/>
        <v>0.92252835360815544</v>
      </c>
      <c r="C50" s="64">
        <f t="shared" ca="1" si="16"/>
        <v>1.1557967228061039</v>
      </c>
      <c r="D50" s="64">
        <f t="shared" ca="1" si="16"/>
        <v>-0.92998162947426033</v>
      </c>
      <c r="E50" s="64">
        <f t="shared" ca="1" si="16"/>
        <v>-1.5264346982267059</v>
      </c>
      <c r="F50" s="64">
        <f t="shared" ca="1" si="16"/>
        <v>0.86465068264827094</v>
      </c>
      <c r="G50" s="64">
        <f t="shared" ca="1" si="16"/>
        <v>-0.16460694208123017</v>
      </c>
      <c r="H50" s="64">
        <f t="shared" ca="1" si="16"/>
        <v>5.1344808697985571E-2</v>
      </c>
      <c r="I50" s="64">
        <f t="shared" ca="1" si="16"/>
        <v>0.38433424768946933</v>
      </c>
      <c r="J50" s="64">
        <f t="shared" ca="1" si="16"/>
        <v>1.1186830412474806</v>
      </c>
      <c r="K50" s="64">
        <f t="shared" ca="1" si="16"/>
        <v>-0.14517971929608439</v>
      </c>
      <c r="L50" s="64">
        <f t="shared" ca="1" si="16"/>
        <v>0.49332852895436102</v>
      </c>
      <c r="N50" s="64">
        <f t="shared" ca="1" si="2"/>
        <v>0.97359979170028432</v>
      </c>
      <c r="O50" s="64">
        <f t="shared" ca="1" si="3"/>
        <v>1.1258419175030885</v>
      </c>
      <c r="P50" s="64">
        <f t="shared" ca="1" si="4"/>
        <v>-0.92316981035923074</v>
      </c>
      <c r="Q50" s="64">
        <f t="shared" ca="1" si="5"/>
        <v>-1.5043750682096606</v>
      </c>
      <c r="R50" s="64">
        <f t="shared" ca="1" si="6"/>
        <v>0.91752489862928555</v>
      </c>
      <c r="S50" s="64">
        <f t="shared" ca="1" si="7"/>
        <v>-0.15117642234040984</v>
      </c>
      <c r="T50" s="64">
        <f t="shared" ca="1" si="8"/>
        <v>7.3014164191271463E-2</v>
      </c>
      <c r="U50" s="64">
        <f t="shared" ca="1" si="9"/>
        <v>0.38556756953934523</v>
      </c>
      <c r="V50" s="64">
        <f t="shared" ca="1" si="10"/>
        <v>1.1520154703891941</v>
      </c>
      <c r="W50" s="64">
        <f t="shared" ca="1" si="11"/>
        <v>-0.15994474970834208</v>
      </c>
      <c r="X50" s="64">
        <f t="shared" ca="1" si="12"/>
        <v>0.47478763507021465</v>
      </c>
      <c r="Z50" s="29" t="s">
        <v>85</v>
      </c>
      <c r="AA50" s="68">
        <f ca="1"/>
        <v>2.6241405723891515E-2</v>
      </c>
      <c r="AB50" s="68">
        <f ca="1"/>
        <v>-7.6290227525036489E-3</v>
      </c>
      <c r="AC50" s="68">
        <f ca="1"/>
        <v>1.7189047724694963E-2</v>
      </c>
      <c r="AD50" s="68">
        <f ca="1"/>
        <v>-4.9887251500890142E-2</v>
      </c>
      <c r="AE50" s="68">
        <f ca="1"/>
        <v>2.0178841553386784E-2</v>
      </c>
      <c r="AF50" s="68">
        <f ca="1"/>
        <v>-5.2292286186137894E-3</v>
      </c>
      <c r="AG50" s="68">
        <f ca="1"/>
        <v>1.3830327789758885E-2</v>
      </c>
      <c r="AH50" s="68">
        <f ca="1"/>
        <v>-1.972719541328781E-2</v>
      </c>
      <c r="AI50" s="68">
        <f ca="1"/>
        <v>-1.5726046988617334E-2</v>
      </c>
      <c r="AJ50" s="69">
        <f ca="1"/>
        <v>1.000000000000002</v>
      </c>
      <c r="AK50" s="68">
        <f ca="1"/>
        <v>-8.0318216029194468E-3</v>
      </c>
    </row>
    <row r="51" spans="2:37" x14ac:dyDescent="0.2">
      <c r="B51" s="64">
        <f t="shared" ca="1" si="15"/>
        <v>0.50927055750099837</v>
      </c>
      <c r="C51" s="64">
        <f t="shared" ca="1" si="16"/>
        <v>0.66115927155921639</v>
      </c>
      <c r="D51" s="64">
        <f t="shared" ca="1" si="16"/>
        <v>1.3788955099122007</v>
      </c>
      <c r="E51" s="64">
        <f t="shared" ca="1" si="16"/>
        <v>-1.6099286572890386</v>
      </c>
      <c r="F51" s="64">
        <f t="shared" ca="1" si="16"/>
        <v>-2.2814161021904589</v>
      </c>
      <c r="G51" s="64">
        <f t="shared" ca="1" si="16"/>
        <v>0.1091838052436737</v>
      </c>
      <c r="H51" s="64">
        <f t="shared" ca="1" si="16"/>
        <v>0.1537804206070994</v>
      </c>
      <c r="I51" s="64">
        <f t="shared" ca="1" si="16"/>
        <v>-1.0711516607996072</v>
      </c>
      <c r="J51" s="64">
        <f t="shared" ca="1" si="16"/>
        <v>2.173855769363052</v>
      </c>
      <c r="K51" s="64">
        <f t="shared" ca="1" si="16"/>
        <v>0.79179498601156961</v>
      </c>
      <c r="L51" s="64">
        <f t="shared" ca="1" si="16"/>
        <v>0.37895373749114164</v>
      </c>
      <c r="N51" s="64">
        <f t="shared" ca="1" si="2"/>
        <v>0.56034199559312725</v>
      </c>
      <c r="O51" s="64">
        <f t="shared" ca="1" si="3"/>
        <v>0.63120446625620097</v>
      </c>
      <c r="P51" s="64">
        <f t="shared" ca="1" si="4"/>
        <v>1.3857073290272304</v>
      </c>
      <c r="Q51" s="64">
        <f t="shared" ca="1" si="5"/>
        <v>-1.5878690272719933</v>
      </c>
      <c r="R51" s="64">
        <f t="shared" ca="1" si="6"/>
        <v>-2.2285418862094444</v>
      </c>
      <c r="S51" s="64">
        <f t="shared" ca="1" si="7"/>
        <v>0.12261432498449402</v>
      </c>
      <c r="T51" s="64">
        <f t="shared" ca="1" si="8"/>
        <v>0.17544977610038529</v>
      </c>
      <c r="U51" s="64">
        <f t="shared" ca="1" si="9"/>
        <v>-1.0699183389497313</v>
      </c>
      <c r="V51" s="64">
        <f t="shared" ca="1" si="10"/>
        <v>2.2071881985047654</v>
      </c>
      <c r="W51" s="64">
        <f t="shared" ca="1" si="11"/>
        <v>0.77702995559931187</v>
      </c>
      <c r="X51" s="64">
        <f t="shared" ca="1" si="12"/>
        <v>0.36041284360699527</v>
      </c>
      <c r="Z51" s="29" t="s">
        <v>86</v>
      </c>
      <c r="AA51" s="68">
        <f ca="1"/>
        <v>5.782765278738846E-2</v>
      </c>
      <c r="AB51" s="68">
        <f ca="1"/>
        <v>-3.5353034699859634E-3</v>
      </c>
      <c r="AC51" s="68">
        <f ca="1"/>
        <v>1.7798501485965068E-2</v>
      </c>
      <c r="AD51" s="68">
        <f ca="1"/>
        <v>-1.0359045140417928E-2</v>
      </c>
      <c r="AE51" s="68">
        <f ca="1"/>
        <v>-2.1244475408219048E-2</v>
      </c>
      <c r="AF51" s="68">
        <f ca="1"/>
        <v>-3.1517231971368666E-2</v>
      </c>
      <c r="AG51" s="68">
        <f ca="1"/>
        <v>3.9259576382013085E-3</v>
      </c>
      <c r="AH51" s="68">
        <f ca="1"/>
        <v>-1.7584351455818117E-2</v>
      </c>
      <c r="AI51" s="68">
        <f ca="1"/>
        <v>-4.7852691977373039E-3</v>
      </c>
      <c r="AJ51" s="68">
        <f ca="1"/>
        <v>-8.0318216029194468E-3</v>
      </c>
      <c r="AK51" s="69">
        <f ca="1"/>
        <v>1.0000000000000033</v>
      </c>
    </row>
    <row r="52" spans="2:37" x14ac:dyDescent="0.2">
      <c r="B52" s="64">
        <f t="shared" ca="1" si="15"/>
        <v>0.46607034671739861</v>
      </c>
      <c r="C52" s="64">
        <f t="shared" ca="1" si="16"/>
        <v>-0.5194135276399181</v>
      </c>
      <c r="D52" s="64">
        <f t="shared" ca="1" si="16"/>
        <v>0.71348666315749332</v>
      </c>
      <c r="E52" s="64">
        <f t="shared" ca="1" si="16"/>
        <v>0.35930434396729105</v>
      </c>
      <c r="F52" s="64">
        <f t="shared" ca="1" si="16"/>
        <v>-1.1903366580428598</v>
      </c>
      <c r="G52" s="64">
        <f t="shared" ca="1" si="16"/>
        <v>0.57265216981327793</v>
      </c>
      <c r="H52" s="64">
        <f t="shared" ca="1" si="16"/>
        <v>1.6741377745146326</v>
      </c>
      <c r="I52" s="64">
        <f t="shared" ca="1" si="16"/>
        <v>0.14181788383525398</v>
      </c>
      <c r="J52" s="64">
        <f t="shared" ca="1" si="16"/>
        <v>-1.1430946918772762</v>
      </c>
      <c r="K52" s="64">
        <f t="shared" ca="1" si="16"/>
        <v>-0.90645851396888644</v>
      </c>
      <c r="L52" s="64">
        <f t="shared" ca="1" si="16"/>
        <v>-0.56393775961289749</v>
      </c>
      <c r="N52" s="64">
        <f t="shared" ca="1" si="2"/>
        <v>0.51714178480952744</v>
      </c>
      <c r="O52" s="64">
        <f t="shared" ca="1" si="3"/>
        <v>-0.54936833294293352</v>
      </c>
      <c r="P52" s="64">
        <f t="shared" ca="1" si="4"/>
        <v>0.72029848227252291</v>
      </c>
      <c r="Q52" s="64">
        <f t="shared" ca="1" si="5"/>
        <v>0.38136397398433641</v>
      </c>
      <c r="R52" s="64">
        <f t="shared" ca="1" si="6"/>
        <v>-1.1374624420618451</v>
      </c>
      <c r="S52" s="64">
        <f t="shared" ca="1" si="7"/>
        <v>0.58608268955409826</v>
      </c>
      <c r="T52" s="64">
        <f t="shared" ca="1" si="8"/>
        <v>1.6958071300079185</v>
      </c>
      <c r="U52" s="64">
        <f t="shared" ca="1" si="9"/>
        <v>0.14305120568512991</v>
      </c>
      <c r="V52" s="64">
        <f t="shared" ca="1" si="10"/>
        <v>-1.1097622627355628</v>
      </c>
      <c r="W52" s="64">
        <f t="shared" ca="1" si="11"/>
        <v>-0.92122354438114407</v>
      </c>
      <c r="X52" s="64">
        <f t="shared" ca="1" si="12"/>
        <v>-0.58247865349704386</v>
      </c>
    </row>
    <row r="53" spans="2:37" x14ac:dyDescent="0.2">
      <c r="B53" s="64">
        <f t="shared" ca="1" si="15"/>
        <v>-0.44905145065132362</v>
      </c>
      <c r="C53" s="64">
        <f t="shared" ca="1" si="16"/>
        <v>-1.3846157627684723</v>
      </c>
      <c r="D53" s="64">
        <f t="shared" ca="1" si="16"/>
        <v>-1.383717194710256</v>
      </c>
      <c r="E53" s="64">
        <f t="shared" ca="1" si="16"/>
        <v>-0.45281805718833779</v>
      </c>
      <c r="F53" s="64">
        <f t="shared" ca="1" si="16"/>
        <v>2.2368302570084042</v>
      </c>
      <c r="G53" s="64">
        <f t="shared" ca="1" si="16"/>
        <v>-2.0650415928075683</v>
      </c>
      <c r="H53" s="64">
        <f t="shared" ca="1" si="16"/>
        <v>-2.47954313227567</v>
      </c>
      <c r="I53" s="64">
        <f t="shared" ca="1" si="16"/>
        <v>0.24742497983831829</v>
      </c>
      <c r="J53" s="64">
        <f t="shared" ca="1" si="16"/>
        <v>0.5571925775428701</v>
      </c>
      <c r="K53" s="64">
        <f t="shared" ca="1" si="16"/>
        <v>0.54680779370142463</v>
      </c>
      <c r="L53" s="64">
        <f t="shared" ca="1" si="16"/>
        <v>1.0242978830260796</v>
      </c>
      <c r="N53" s="64">
        <f t="shared" ca="1" si="2"/>
        <v>-0.39798001255919474</v>
      </c>
      <c r="O53" s="64">
        <f t="shared" ca="1" si="3"/>
        <v>-1.4145705680714877</v>
      </c>
      <c r="P53" s="64">
        <f t="shared" ca="1" si="4"/>
        <v>-1.3769053755952263</v>
      </c>
      <c r="Q53" s="64">
        <f t="shared" ca="1" si="5"/>
        <v>-0.43075842717129242</v>
      </c>
      <c r="R53" s="64">
        <f t="shared" ca="1" si="6"/>
        <v>2.2897044729894187</v>
      </c>
      <c r="S53" s="64">
        <f t="shared" ca="1" si="7"/>
        <v>-2.0516110730667481</v>
      </c>
      <c r="T53" s="64">
        <f t="shared" ca="1" si="8"/>
        <v>-2.4578737767823839</v>
      </c>
      <c r="U53" s="64">
        <f t="shared" ca="1" si="9"/>
        <v>0.24865830168819422</v>
      </c>
      <c r="V53" s="64">
        <f t="shared" ca="1" si="10"/>
        <v>0.59052500668458352</v>
      </c>
      <c r="W53" s="64">
        <f t="shared" ca="1" si="11"/>
        <v>0.53204276328916689</v>
      </c>
      <c r="X53" s="64">
        <f t="shared" ca="1" si="12"/>
        <v>1.0057569891419331</v>
      </c>
      <c r="Z53" s="83" t="s">
        <v>137</v>
      </c>
      <c r="AA53" s="84"/>
      <c r="AB53" s="84"/>
      <c r="AC53" s="84"/>
      <c r="AD53" s="84">
        <f ca="1">MAX(AA42:AA51,AB41,AB43:AB51,AC41:AC42,AC44:AC51,AD41:AD43,AD45:AD51,AE41:AE44,AE46:AE51,AF41:AF45,AF47:AF51,AG41:AG46,AG48:AG51,AH41:AH47,AH49:AH51,AI41:AI48,AI50:AI51,AJ41:AJ49,AJ51,AK41:AK50)</f>
        <v>6.840817595964642E-2</v>
      </c>
      <c r="AE53" s="84"/>
      <c r="AF53" s="84"/>
      <c r="AG53" s="84"/>
      <c r="AH53" s="84"/>
      <c r="AI53" s="84"/>
      <c r="AJ53" s="25"/>
    </row>
    <row r="54" spans="2:37" x14ac:dyDescent="0.2">
      <c r="B54" s="64">
        <f t="shared" ca="1" si="15"/>
        <v>-0.45775506076255723</v>
      </c>
      <c r="C54" s="64">
        <f t="shared" ca="1" si="16"/>
        <v>-0.53429095646479718</v>
      </c>
      <c r="D54" s="64">
        <f t="shared" ca="1" si="16"/>
        <v>-0.57054140822737387</v>
      </c>
      <c r="E54" s="64">
        <f t="shared" ca="1" si="16"/>
        <v>0.74205293488930246</v>
      </c>
      <c r="F54" s="64">
        <f t="shared" ca="1" si="16"/>
        <v>-6.632565471713088E-2</v>
      </c>
      <c r="G54" s="64">
        <f t="shared" ca="1" si="16"/>
        <v>-0.89864629845104027</v>
      </c>
      <c r="H54" s="64">
        <f t="shared" ca="1" si="16"/>
        <v>-0.87594838519163942</v>
      </c>
      <c r="I54" s="64">
        <f t="shared" ca="1" si="16"/>
        <v>0.16955101456078328</v>
      </c>
      <c r="J54" s="64">
        <f t="shared" ca="1" si="16"/>
        <v>0.97682778257881553</v>
      </c>
      <c r="K54" s="64">
        <f t="shared" ca="1" si="16"/>
        <v>1.1793897940255411</v>
      </c>
      <c r="L54" s="64">
        <f t="shared" ca="1" si="16"/>
        <v>0.6581254589115143</v>
      </c>
      <c r="N54" s="64">
        <f t="shared" ca="1" si="2"/>
        <v>-0.40668362267042835</v>
      </c>
      <c r="O54" s="64">
        <f t="shared" ca="1" si="3"/>
        <v>-0.5642457617678126</v>
      </c>
      <c r="P54" s="64">
        <f t="shared" ca="1" si="4"/>
        <v>-0.56372958911234428</v>
      </c>
      <c r="Q54" s="64">
        <f t="shared" ca="1" si="5"/>
        <v>0.76411256490634782</v>
      </c>
      <c r="R54" s="64">
        <f t="shared" ca="1" si="6"/>
        <v>-1.3451438736116254E-2</v>
      </c>
      <c r="S54" s="64">
        <f t="shared" ca="1" si="7"/>
        <v>-0.88521577871021995</v>
      </c>
      <c r="T54" s="64">
        <f t="shared" ca="1" si="8"/>
        <v>-0.85427902969835356</v>
      </c>
      <c r="U54" s="64">
        <f t="shared" ca="1" si="9"/>
        <v>0.17078433641065921</v>
      </c>
      <c r="V54" s="64">
        <f t="shared" ca="1" si="10"/>
        <v>1.0101602117205288</v>
      </c>
      <c r="W54" s="64">
        <f t="shared" ca="1" si="11"/>
        <v>1.1646247636132834</v>
      </c>
      <c r="X54" s="64">
        <f t="shared" ca="1" si="12"/>
        <v>0.63958456502736794</v>
      </c>
      <c r="Z54" s="83" t="s">
        <v>138</v>
      </c>
      <c r="AA54" s="84"/>
      <c r="AB54" s="84"/>
      <c r="AC54" s="84"/>
      <c r="AD54" s="84"/>
      <c r="AE54" s="84"/>
      <c r="AF54" s="84"/>
      <c r="AG54" s="84"/>
      <c r="AH54" s="84"/>
      <c r="AI54" s="84"/>
      <c r="AJ54" s="25"/>
    </row>
    <row r="55" spans="2:37" x14ac:dyDescent="0.2">
      <c r="B55" s="64">
        <f t="shared" ca="1" si="15"/>
        <v>-2.074278957640149</v>
      </c>
      <c r="C55" s="64">
        <f t="shared" ref="C55:L64" ca="1" si="17">NORMINV(RAND(),$C$7,$F$7)</f>
        <v>0.47384064000449716</v>
      </c>
      <c r="D55" s="64">
        <f t="shared" ca="1" si="17"/>
        <v>-2.378577399939501</v>
      </c>
      <c r="E55" s="64">
        <f t="shared" ca="1" si="17"/>
        <v>-1.3994848838679841</v>
      </c>
      <c r="F55" s="64">
        <f t="shared" ca="1" si="17"/>
        <v>0.20214864863500642</v>
      </c>
      <c r="G55" s="64">
        <f t="shared" ca="1" si="17"/>
        <v>0.27994494290821731</v>
      </c>
      <c r="H55" s="64">
        <f t="shared" ca="1" si="17"/>
        <v>0.73110953528701472</v>
      </c>
      <c r="I55" s="64">
        <f t="shared" ca="1" si="17"/>
        <v>2.7325746146057361</v>
      </c>
      <c r="J55" s="64">
        <f t="shared" ca="1" si="17"/>
        <v>1.2069913625380246</v>
      </c>
      <c r="K55" s="64">
        <f t="shared" ca="1" si="17"/>
        <v>-0.61647895378121842</v>
      </c>
      <c r="L55" s="64">
        <f t="shared" ca="1" si="17"/>
        <v>-2.4317454631700857</v>
      </c>
      <c r="N55" s="64">
        <f t="shared" ca="1" si="2"/>
        <v>-2.0232075195480204</v>
      </c>
      <c r="O55" s="64">
        <f t="shared" ca="1" si="3"/>
        <v>0.4438858347014818</v>
      </c>
      <c r="P55" s="64">
        <f t="shared" ca="1" si="4"/>
        <v>-2.3717655808244715</v>
      </c>
      <c r="Q55" s="64">
        <f t="shared" ca="1" si="5"/>
        <v>-1.3774252538509388</v>
      </c>
      <c r="R55" s="64">
        <f t="shared" ca="1" si="6"/>
        <v>0.25502286461602103</v>
      </c>
      <c r="S55" s="64">
        <f t="shared" ca="1" si="7"/>
        <v>0.29337546264903763</v>
      </c>
      <c r="T55" s="64">
        <f t="shared" ca="1" si="8"/>
        <v>0.75277889078030058</v>
      </c>
      <c r="U55" s="64">
        <f t="shared" ca="1" si="9"/>
        <v>2.7338079364556123</v>
      </c>
      <c r="V55" s="64">
        <f t="shared" ca="1" si="10"/>
        <v>1.2403237916797381</v>
      </c>
      <c r="W55" s="64">
        <f t="shared" ca="1" si="11"/>
        <v>-0.63124398419347605</v>
      </c>
      <c r="X55" s="64">
        <f t="shared" ca="1" si="12"/>
        <v>-2.4502863570542321</v>
      </c>
    </row>
    <row r="56" spans="2:37" x14ac:dyDescent="0.2">
      <c r="B56" s="64">
        <f t="shared" ca="1" si="15"/>
        <v>1.9449279562358812E-2</v>
      </c>
      <c r="C56" s="64">
        <f t="shared" ca="1" si="17"/>
        <v>-0.19906280753811356</v>
      </c>
      <c r="D56" s="64">
        <f t="shared" ca="1" si="17"/>
        <v>1.5699278069055482</v>
      </c>
      <c r="E56" s="64">
        <f t="shared" ca="1" si="17"/>
        <v>-0.50702295877263592</v>
      </c>
      <c r="F56" s="64">
        <f t="shared" ca="1" si="17"/>
        <v>-0.17388265620742926</v>
      </c>
      <c r="G56" s="64">
        <f t="shared" ca="1" si="17"/>
        <v>2.2207317433970615</v>
      </c>
      <c r="H56" s="64">
        <f t="shared" ca="1" si="17"/>
        <v>-0.28793615069343337</v>
      </c>
      <c r="I56" s="64">
        <f t="shared" ca="1" si="17"/>
        <v>-0.52999859161096297</v>
      </c>
      <c r="J56" s="64">
        <f t="shared" ca="1" si="17"/>
        <v>-1.6130425773952417</v>
      </c>
      <c r="K56" s="64">
        <f t="shared" ca="1" si="17"/>
        <v>0.78851719719340874</v>
      </c>
      <c r="L56" s="64">
        <f t="shared" ca="1" si="17"/>
        <v>-0.39155689657145504</v>
      </c>
      <c r="N56" s="64">
        <f t="shared" ca="1" si="2"/>
        <v>7.0520717654487683E-2</v>
      </c>
      <c r="O56" s="64">
        <f t="shared" ca="1" si="3"/>
        <v>-0.22901761284112895</v>
      </c>
      <c r="P56" s="64">
        <f t="shared" ca="1" si="4"/>
        <v>1.5767396260205779</v>
      </c>
      <c r="Q56" s="64">
        <f t="shared" ca="1" si="5"/>
        <v>-0.48496332875559056</v>
      </c>
      <c r="R56" s="64">
        <f t="shared" ca="1" si="6"/>
        <v>-0.12100844022641463</v>
      </c>
      <c r="S56" s="64">
        <f t="shared" ca="1" si="7"/>
        <v>2.2341622631378817</v>
      </c>
      <c r="T56" s="64">
        <f t="shared" ca="1" si="8"/>
        <v>-0.26626679520014745</v>
      </c>
      <c r="U56" s="64">
        <f t="shared" ca="1" si="9"/>
        <v>-0.52876526976108706</v>
      </c>
      <c r="V56" s="64">
        <f t="shared" ca="1" si="10"/>
        <v>-1.5797101482535283</v>
      </c>
      <c r="W56" s="64">
        <f t="shared" ca="1" si="11"/>
        <v>0.77375216678115111</v>
      </c>
      <c r="X56" s="64">
        <f t="shared" ca="1" si="12"/>
        <v>-0.41009779045560141</v>
      </c>
      <c r="Z56" s="84" t="s">
        <v>139</v>
      </c>
      <c r="AA56" s="25"/>
      <c r="AB56" s="25"/>
    </row>
    <row r="57" spans="2:37" x14ac:dyDescent="0.2">
      <c r="B57" s="64">
        <f t="shared" ca="1" si="15"/>
        <v>-1.4186908179709261</v>
      </c>
      <c r="C57" s="64">
        <f t="shared" ca="1" si="17"/>
        <v>1.6076900239756997</v>
      </c>
      <c r="D57" s="64">
        <f t="shared" ca="1" si="17"/>
        <v>0.89481302966207488</v>
      </c>
      <c r="E57" s="64">
        <f t="shared" ca="1" si="17"/>
        <v>1.3095366855364134</v>
      </c>
      <c r="F57" s="64">
        <f t="shared" ca="1" si="17"/>
        <v>1.3234940622648061</v>
      </c>
      <c r="G57" s="64">
        <f t="shared" ca="1" si="17"/>
        <v>-0.30393823576228651</v>
      </c>
      <c r="H57" s="64">
        <f t="shared" ca="1" si="17"/>
        <v>1.6012239096935268</v>
      </c>
      <c r="I57" s="64">
        <f t="shared" ca="1" si="17"/>
        <v>0.81095744352490085</v>
      </c>
      <c r="J57" s="64">
        <f t="shared" ca="1" si="17"/>
        <v>0.11867426689165766</v>
      </c>
      <c r="K57" s="64">
        <f t="shared" ca="1" si="17"/>
        <v>-0.10586400432809678</v>
      </c>
      <c r="L57" s="64">
        <f t="shared" ca="1" si="17"/>
        <v>0.14665473455154915</v>
      </c>
      <c r="N57" s="64">
        <f t="shared" ca="1" si="2"/>
        <v>-1.3676193798787972</v>
      </c>
      <c r="O57" s="64">
        <f t="shared" ca="1" si="3"/>
        <v>1.5777352186726843</v>
      </c>
      <c r="P57" s="64">
        <f t="shared" ca="1" si="4"/>
        <v>0.90162484877710447</v>
      </c>
      <c r="Q57" s="64">
        <f t="shared" ca="1" si="5"/>
        <v>1.3315963155534587</v>
      </c>
      <c r="R57" s="64">
        <f t="shared" ca="1" si="6"/>
        <v>1.3763682782458209</v>
      </c>
      <c r="S57" s="64">
        <f t="shared" ca="1" si="7"/>
        <v>-0.29050771602146619</v>
      </c>
      <c r="T57" s="64">
        <f t="shared" ca="1" si="8"/>
        <v>1.6228932651868127</v>
      </c>
      <c r="U57" s="64">
        <f t="shared" ca="1" si="9"/>
        <v>0.81219076537477675</v>
      </c>
      <c r="V57" s="64">
        <f t="shared" ca="1" si="10"/>
        <v>0.15200669603337102</v>
      </c>
      <c r="W57" s="64">
        <f t="shared" ca="1" si="11"/>
        <v>-0.12062903474035447</v>
      </c>
      <c r="X57" s="64">
        <f t="shared" ca="1" si="12"/>
        <v>0.12811384066740275</v>
      </c>
    </row>
    <row r="58" spans="2:37" ht="17" thickBot="1" x14ac:dyDescent="0.25">
      <c r="B58" s="64">
        <f t="shared" ca="1" si="15"/>
        <v>1.0045549498011801</v>
      </c>
      <c r="C58" s="64">
        <f t="shared" ca="1" si="17"/>
        <v>-0.41122927649151875</v>
      </c>
      <c r="D58" s="64">
        <f t="shared" ca="1" si="17"/>
        <v>0.23361093002784286</v>
      </c>
      <c r="E58" s="64">
        <f t="shared" ca="1" si="17"/>
        <v>-0.3269216116832358</v>
      </c>
      <c r="F58" s="64">
        <f t="shared" ca="1" si="17"/>
        <v>2.5499226903258796</v>
      </c>
      <c r="G58" s="64">
        <f t="shared" ca="1" si="17"/>
        <v>-0.8938833404330091</v>
      </c>
      <c r="H58" s="64">
        <f t="shared" ca="1" si="17"/>
        <v>-2.1920300253121039</v>
      </c>
      <c r="I58" s="64">
        <f t="shared" ca="1" si="17"/>
        <v>0.32007251021914268</v>
      </c>
      <c r="J58" s="64">
        <f t="shared" ca="1" si="17"/>
        <v>0.21238449395692549</v>
      </c>
      <c r="K58" s="64">
        <f t="shared" ca="1" si="17"/>
        <v>9.8320658894698335E-2</v>
      </c>
      <c r="L58" s="64">
        <f t="shared" ca="1" si="17"/>
        <v>0.75455895715396526</v>
      </c>
      <c r="N58" s="64">
        <f t="shared" ca="1" si="2"/>
        <v>1.055626387893309</v>
      </c>
      <c r="O58" s="64">
        <f t="shared" ca="1" si="3"/>
        <v>-0.44118408179453411</v>
      </c>
      <c r="P58" s="64">
        <f t="shared" ca="1" si="4"/>
        <v>0.24042274914287246</v>
      </c>
      <c r="Q58" s="64">
        <f t="shared" ca="1" si="5"/>
        <v>-0.30486198166619044</v>
      </c>
      <c r="R58" s="64">
        <f t="shared" ca="1" si="6"/>
        <v>2.6027969063068941</v>
      </c>
      <c r="S58" s="64">
        <f t="shared" ca="1" si="7"/>
        <v>-0.88045282069218878</v>
      </c>
      <c r="T58" s="64">
        <f t="shared" ca="1" si="8"/>
        <v>-2.1703606698188178</v>
      </c>
      <c r="U58" s="64">
        <f t="shared" ca="1" si="9"/>
        <v>0.32130583206901858</v>
      </c>
      <c r="V58" s="64">
        <f t="shared" ca="1" si="10"/>
        <v>0.24571692309863885</v>
      </c>
      <c r="W58" s="64">
        <f t="shared" ca="1" si="11"/>
        <v>8.355562848244065E-2</v>
      </c>
      <c r="X58" s="64">
        <f t="shared" ca="1" si="12"/>
        <v>0.73601806326981889</v>
      </c>
      <c r="Z58" t="s">
        <v>141</v>
      </c>
      <c r="AA58" s="85" t="s">
        <v>145</v>
      </c>
    </row>
    <row r="59" spans="2:37" x14ac:dyDescent="0.2">
      <c r="B59" s="64">
        <f t="shared" ca="1" si="15"/>
        <v>0.35365033654013484</v>
      </c>
      <c r="C59" s="64">
        <f t="shared" ca="1" si="17"/>
        <v>1.2569640639435156</v>
      </c>
      <c r="D59" s="64">
        <f t="shared" ca="1" si="17"/>
        <v>0.85703154840261075</v>
      </c>
      <c r="E59" s="64">
        <f t="shared" ca="1" si="17"/>
        <v>0.80371775460083228</v>
      </c>
      <c r="F59" s="64">
        <f t="shared" ca="1" si="17"/>
        <v>-0.43184356958979875</v>
      </c>
      <c r="G59" s="64">
        <f t="shared" ca="1" si="17"/>
        <v>0.44671837028327011</v>
      </c>
      <c r="H59" s="64">
        <f t="shared" ca="1" si="17"/>
        <v>0.43162106522282961</v>
      </c>
      <c r="I59" s="64">
        <f t="shared" ca="1" si="17"/>
        <v>1.5425272637880418</v>
      </c>
      <c r="J59" s="64">
        <f t="shared" ca="1" si="17"/>
        <v>-0.64825497255236963</v>
      </c>
      <c r="K59" s="64">
        <f t="shared" ca="1" si="17"/>
        <v>-0.772451411617326</v>
      </c>
      <c r="L59" s="64">
        <f t="shared" ca="1" si="17"/>
        <v>1.1512187265342635</v>
      </c>
      <c r="N59" s="64">
        <f t="shared" ca="1" si="2"/>
        <v>0.40472177463226372</v>
      </c>
      <c r="O59" s="64">
        <f t="shared" ca="1" si="3"/>
        <v>1.2270092586405001</v>
      </c>
      <c r="P59" s="64">
        <f t="shared" ca="1" si="4"/>
        <v>0.86384336751764035</v>
      </c>
      <c r="Q59" s="64">
        <f t="shared" ca="1" si="5"/>
        <v>0.82577738461787764</v>
      </c>
      <c r="R59" s="64">
        <f t="shared" ca="1" si="6"/>
        <v>-0.37896935360878414</v>
      </c>
      <c r="S59" s="64">
        <f t="shared" ca="1" si="7"/>
        <v>0.46014889002409043</v>
      </c>
      <c r="T59" s="64">
        <f t="shared" ca="1" si="8"/>
        <v>0.45329042071611553</v>
      </c>
      <c r="U59" s="64">
        <f t="shared" ca="1" si="9"/>
        <v>1.5437605856379177</v>
      </c>
      <c r="V59" s="64">
        <f t="shared" ca="1" si="10"/>
        <v>-0.61492254341065622</v>
      </c>
      <c r="W59" s="64">
        <f t="shared" ca="1" si="11"/>
        <v>-0.78721644202958374</v>
      </c>
      <c r="X59" s="64">
        <f t="shared" ca="1" si="12"/>
        <v>1.132677832650117</v>
      </c>
      <c r="Z59">
        <v>-5</v>
      </c>
      <c r="AC59" s="89" t="s">
        <v>142</v>
      </c>
      <c r="AD59" s="89" t="s">
        <v>144</v>
      </c>
    </row>
    <row r="60" spans="2:37" x14ac:dyDescent="0.2">
      <c r="B60" s="64">
        <f t="shared" ca="1" si="15"/>
        <v>-1.6550163451458422</v>
      </c>
      <c r="C60" s="64">
        <f t="shared" ca="1" si="17"/>
        <v>1.0711537923729004</v>
      </c>
      <c r="D60" s="64">
        <f t="shared" ca="1" si="17"/>
        <v>0.31845194697550422</v>
      </c>
      <c r="E60" s="64">
        <f t="shared" ca="1" si="17"/>
        <v>-3.2323932826017622E-2</v>
      </c>
      <c r="F60" s="64">
        <f t="shared" ca="1" si="17"/>
        <v>-6.262837642820851E-2</v>
      </c>
      <c r="G60" s="64">
        <f t="shared" ca="1" si="17"/>
        <v>-0.34711930620243009</v>
      </c>
      <c r="H60" s="64">
        <f t="shared" ca="1" si="17"/>
        <v>-0.29671461966210505</v>
      </c>
      <c r="I60" s="64">
        <f t="shared" ca="1" si="17"/>
        <v>0.45853801064507482</v>
      </c>
      <c r="J60" s="64">
        <f t="shared" ca="1" si="17"/>
        <v>-9.6282887487617402E-2</v>
      </c>
      <c r="K60" s="64">
        <f t="shared" ca="1" si="17"/>
        <v>1.1874509893200802</v>
      </c>
      <c r="L60" s="64">
        <f t="shared" ca="1" si="17"/>
        <v>-3.2354033275443714E-2</v>
      </c>
      <c r="N60" s="64">
        <f t="shared" ca="1" si="2"/>
        <v>-1.6039449070537133</v>
      </c>
      <c r="O60" s="64">
        <f t="shared" ca="1" si="3"/>
        <v>1.041198987069885</v>
      </c>
      <c r="P60" s="64">
        <f t="shared" ca="1" si="4"/>
        <v>0.32526376609053381</v>
      </c>
      <c r="Q60" s="64">
        <f t="shared" ca="1" si="5"/>
        <v>-1.0264302808972271E-2</v>
      </c>
      <c r="R60" s="64">
        <f t="shared" ca="1" si="6"/>
        <v>-9.7541604471938839E-3</v>
      </c>
      <c r="S60" s="64">
        <f t="shared" ca="1" si="7"/>
        <v>-0.33368878646160977</v>
      </c>
      <c r="T60" s="64">
        <f t="shared" ca="1" si="8"/>
        <v>-0.27504526416881914</v>
      </c>
      <c r="U60" s="64">
        <f t="shared" ca="1" si="9"/>
        <v>0.45977133249495072</v>
      </c>
      <c r="V60" s="64">
        <f t="shared" ca="1" si="10"/>
        <v>-6.2950458345904028E-2</v>
      </c>
      <c r="W60" s="64">
        <f t="shared" ca="1" si="11"/>
        <v>1.1726859589078225</v>
      </c>
      <c r="X60" s="64">
        <f t="shared" ca="1" si="12"/>
        <v>-5.0894927159590105E-2</v>
      </c>
      <c r="Z60">
        <v>-4</v>
      </c>
      <c r="AC60" s="86">
        <v>-5</v>
      </c>
      <c r="AD60" s="87">
        <v>0</v>
      </c>
    </row>
    <row r="61" spans="2:37" x14ac:dyDescent="0.2">
      <c r="B61" s="64">
        <f t="shared" ca="1" si="15"/>
        <v>0.20396793657475132</v>
      </c>
      <c r="C61" s="64">
        <f t="shared" ca="1" si="17"/>
        <v>-0.59059555549073706</v>
      </c>
      <c r="D61" s="64">
        <f t="shared" ca="1" si="17"/>
        <v>-1.1223175212107142</v>
      </c>
      <c r="E61" s="64">
        <f t="shared" ca="1" si="17"/>
        <v>0.4440139015796204</v>
      </c>
      <c r="F61" s="64">
        <f t="shared" ca="1" si="17"/>
        <v>-1.3497687102569076</v>
      </c>
      <c r="G61" s="64">
        <f t="shared" ca="1" si="17"/>
        <v>-1.3050685790866512</v>
      </c>
      <c r="H61" s="64">
        <f t="shared" ca="1" si="17"/>
        <v>0.20158120674245719</v>
      </c>
      <c r="I61" s="64">
        <f t="shared" ca="1" si="17"/>
        <v>-1.4357802682726872</v>
      </c>
      <c r="J61" s="64">
        <f t="shared" ca="1" si="17"/>
        <v>0.20126107838842155</v>
      </c>
      <c r="K61" s="64">
        <f t="shared" ca="1" si="17"/>
        <v>-0.70443643514268739</v>
      </c>
      <c r="L61" s="64">
        <f t="shared" ca="1" si="17"/>
        <v>-0.50312640224771732</v>
      </c>
      <c r="N61" s="64">
        <f t="shared" ca="1" si="2"/>
        <v>0.2550393746668802</v>
      </c>
      <c r="O61" s="64">
        <f t="shared" ca="1" si="3"/>
        <v>-0.62055036079375248</v>
      </c>
      <c r="P61" s="64">
        <f t="shared" ca="1" si="4"/>
        <v>-1.1155057020956844</v>
      </c>
      <c r="Q61" s="64">
        <f t="shared" ca="1" si="5"/>
        <v>0.46607353159666576</v>
      </c>
      <c r="R61" s="64">
        <f t="shared" ca="1" si="6"/>
        <v>-1.2968944942758929</v>
      </c>
      <c r="S61" s="64">
        <f t="shared" ca="1" si="7"/>
        <v>-1.2916380593458308</v>
      </c>
      <c r="T61" s="64">
        <f t="shared" ca="1" si="8"/>
        <v>0.22325056223574308</v>
      </c>
      <c r="U61" s="64">
        <f t="shared" ca="1" si="9"/>
        <v>-1.4345469464228113</v>
      </c>
      <c r="V61" s="64">
        <f t="shared" ca="1" si="10"/>
        <v>0.23459350753013491</v>
      </c>
      <c r="W61" s="64">
        <f t="shared" ca="1" si="11"/>
        <v>-0.71920146555494502</v>
      </c>
      <c r="X61" s="64">
        <f t="shared" ca="1" si="12"/>
        <v>-0.52166729613186369</v>
      </c>
      <c r="Z61">
        <v>-3</v>
      </c>
      <c r="AC61" s="86">
        <v>-4</v>
      </c>
      <c r="AD61" s="87">
        <v>0</v>
      </c>
    </row>
    <row r="62" spans="2:37" x14ac:dyDescent="0.2">
      <c r="B62" s="64">
        <f t="shared" ca="1" si="15"/>
        <v>1.2728320579966577</v>
      </c>
      <c r="C62" s="64">
        <f t="shared" ca="1" si="17"/>
        <v>-1.2679211093798595</v>
      </c>
      <c r="D62" s="64">
        <f t="shared" ca="1" si="17"/>
        <v>2.9621155129846633E-2</v>
      </c>
      <c r="E62" s="64">
        <f t="shared" ca="1" si="17"/>
        <v>-0.15359767165974014</v>
      </c>
      <c r="F62" s="64">
        <f t="shared" ca="1" si="17"/>
        <v>1.6068337673401722</v>
      </c>
      <c r="G62" s="64">
        <f t="shared" ca="1" si="17"/>
        <v>-1.3207528360421992</v>
      </c>
      <c r="H62" s="64">
        <f t="shared" ca="1" si="17"/>
        <v>-0.897699194248604</v>
      </c>
      <c r="I62" s="64">
        <f t="shared" ca="1" si="17"/>
        <v>-0.65167909463136897</v>
      </c>
      <c r="J62" s="64">
        <f t="shared" ca="1" si="17"/>
        <v>-0.68964210932108649</v>
      </c>
      <c r="K62" s="64">
        <f t="shared" ca="1" si="17"/>
        <v>1.3529705905853997</v>
      </c>
      <c r="L62" s="64">
        <f t="shared" ca="1" si="17"/>
        <v>-0.27917050035206925</v>
      </c>
      <c r="N62" s="64">
        <f t="shared" ca="1" si="2"/>
        <v>1.3239034960887865</v>
      </c>
      <c r="O62" s="64">
        <f t="shared" ca="1" si="3"/>
        <v>-1.2978759146828749</v>
      </c>
      <c r="P62" s="64">
        <f t="shared" ca="1" si="4"/>
        <v>3.6432974244876237E-2</v>
      </c>
      <c r="Q62" s="64">
        <f t="shared" ca="1" si="5"/>
        <v>-0.13153804164269478</v>
      </c>
      <c r="R62" s="64">
        <f t="shared" ca="1" si="6"/>
        <v>1.659707983321187</v>
      </c>
      <c r="S62" s="64">
        <f t="shared" ca="1" si="7"/>
        <v>-1.3073223163013787</v>
      </c>
      <c r="T62" s="64">
        <f t="shared" ca="1" si="8"/>
        <v>-0.87602983875531815</v>
      </c>
      <c r="U62" s="64">
        <f t="shared" ca="1" si="9"/>
        <v>-0.65044577278149307</v>
      </c>
      <c r="V62" s="64">
        <f t="shared" ca="1" si="10"/>
        <v>-0.65630968017937308</v>
      </c>
      <c r="W62" s="64">
        <f t="shared" ca="1" si="11"/>
        <v>1.338205560173142</v>
      </c>
      <c r="X62" s="64">
        <f t="shared" ca="1" si="12"/>
        <v>-0.29771139423621562</v>
      </c>
      <c r="Z62">
        <v>-2</v>
      </c>
      <c r="AC62" s="86">
        <v>-3</v>
      </c>
      <c r="AD62" s="87">
        <v>1</v>
      </c>
    </row>
    <row r="63" spans="2:37" x14ac:dyDescent="0.2">
      <c r="B63" s="64">
        <f t="shared" ca="1" si="15"/>
        <v>0.9068911186980918</v>
      </c>
      <c r="C63" s="64">
        <f t="shared" ca="1" si="17"/>
        <v>0.76890617358942848</v>
      </c>
      <c r="D63" s="64">
        <f t="shared" ca="1" si="17"/>
        <v>0.66760309551541563</v>
      </c>
      <c r="E63" s="64">
        <f t="shared" ca="1" si="17"/>
        <v>-1.9300422865335574</v>
      </c>
      <c r="F63" s="64">
        <f t="shared" ca="1" si="17"/>
        <v>-0.14869140030733408</v>
      </c>
      <c r="G63" s="64">
        <f t="shared" ca="1" si="17"/>
        <v>-1.5457587801172996</v>
      </c>
      <c r="H63" s="64">
        <f t="shared" ca="1" si="17"/>
        <v>0.79815227715107029</v>
      </c>
      <c r="I63" s="64">
        <f t="shared" ca="1" si="17"/>
        <v>-2.9134901020931098E-2</v>
      </c>
      <c r="J63" s="64">
        <f t="shared" ca="1" si="17"/>
        <v>2.1627818051864076</v>
      </c>
      <c r="K63" s="64">
        <f t="shared" ca="1" si="17"/>
        <v>0.84579907701893997</v>
      </c>
      <c r="L63" s="64">
        <f t="shared" ca="1" si="17"/>
        <v>1.6562745364512572</v>
      </c>
      <c r="N63" s="64">
        <f t="shared" ca="1" si="2"/>
        <v>0.95796255679022069</v>
      </c>
      <c r="O63" s="64">
        <f t="shared" ca="1" si="3"/>
        <v>0.73895136828641306</v>
      </c>
      <c r="P63" s="64">
        <f t="shared" ca="1" si="4"/>
        <v>0.67441491463044523</v>
      </c>
      <c r="Q63" s="64">
        <f t="shared" ca="1" si="5"/>
        <v>-1.9079826565165121</v>
      </c>
      <c r="R63" s="64">
        <f t="shared" ca="1" si="6"/>
        <v>-9.5817184326319443E-2</v>
      </c>
      <c r="S63" s="64">
        <f t="shared" ca="1" si="7"/>
        <v>-1.5323282603764792</v>
      </c>
      <c r="T63" s="64">
        <f t="shared" ca="1" si="8"/>
        <v>0.81982163264435615</v>
      </c>
      <c r="U63" s="64">
        <f t="shared" ca="1" si="9"/>
        <v>-2.7901579171055183E-2</v>
      </c>
      <c r="V63" s="64">
        <f t="shared" ca="1" si="10"/>
        <v>2.196114234328121</v>
      </c>
      <c r="W63" s="64">
        <f t="shared" ca="1" si="11"/>
        <v>0.83103404660668234</v>
      </c>
      <c r="X63" s="64">
        <f t="shared" ca="1" si="12"/>
        <v>1.6377336425671107</v>
      </c>
      <c r="Z63">
        <v>-1</v>
      </c>
      <c r="AC63" s="86">
        <v>-2</v>
      </c>
      <c r="AD63" s="87">
        <v>29</v>
      </c>
    </row>
    <row r="64" spans="2:37" x14ac:dyDescent="0.2">
      <c r="B64" s="64">
        <f t="shared" ca="1" si="15"/>
        <v>0.47870170784651878</v>
      </c>
      <c r="C64" s="64">
        <f t="shared" ca="1" si="17"/>
        <v>0.89204865726004223</v>
      </c>
      <c r="D64" s="64">
        <f t="shared" ca="1" si="17"/>
        <v>1.3402015766362185</v>
      </c>
      <c r="E64" s="64">
        <f t="shared" ca="1" si="17"/>
        <v>0.13846467718179073</v>
      </c>
      <c r="F64" s="64">
        <f t="shared" ca="1" si="17"/>
        <v>0.74131535444669183</v>
      </c>
      <c r="G64" s="64">
        <f t="shared" ca="1" si="17"/>
        <v>0.56791645747251218</v>
      </c>
      <c r="H64" s="64">
        <f t="shared" ca="1" si="17"/>
        <v>-1.2627335293262851</v>
      </c>
      <c r="I64" s="64">
        <f t="shared" ca="1" si="17"/>
        <v>1.29682914643545</v>
      </c>
      <c r="J64" s="64">
        <f t="shared" ca="1" si="17"/>
        <v>-0.27024011934115783</v>
      </c>
      <c r="K64" s="64">
        <f t="shared" ca="1" si="17"/>
        <v>0.4183971996564983</v>
      </c>
      <c r="L64" s="64">
        <f t="shared" ca="1" si="17"/>
        <v>-0.50759322396165762</v>
      </c>
      <c r="N64" s="64">
        <f t="shared" ca="1" si="2"/>
        <v>0.52977314593864766</v>
      </c>
      <c r="O64" s="64">
        <f t="shared" ca="1" si="3"/>
        <v>0.86209385195702681</v>
      </c>
      <c r="P64" s="64">
        <f t="shared" ca="1" si="4"/>
        <v>1.3470133957512482</v>
      </c>
      <c r="Q64" s="64">
        <f t="shared" ca="1" si="5"/>
        <v>0.16052430719883609</v>
      </c>
      <c r="R64" s="64">
        <f t="shared" ca="1" si="6"/>
        <v>0.79418957042770644</v>
      </c>
      <c r="S64" s="64">
        <f t="shared" ca="1" si="7"/>
        <v>0.58134697721333251</v>
      </c>
      <c r="T64" s="64">
        <f t="shared" ca="1" si="8"/>
        <v>-1.2410641738329993</v>
      </c>
      <c r="U64" s="64">
        <f t="shared" ca="1" si="9"/>
        <v>1.2980624682853259</v>
      </c>
      <c r="V64" s="64">
        <f t="shared" ca="1" si="10"/>
        <v>-0.23690769019944447</v>
      </c>
      <c r="W64" s="64">
        <f t="shared" ca="1" si="11"/>
        <v>0.40363216924424061</v>
      </c>
      <c r="X64" s="64">
        <f t="shared" ca="1" si="12"/>
        <v>-0.52613411784580399</v>
      </c>
      <c r="Z64">
        <v>0</v>
      </c>
      <c r="AC64" s="86">
        <v>-1</v>
      </c>
      <c r="AD64" s="87">
        <v>123</v>
      </c>
    </row>
    <row r="65" spans="2:32" x14ac:dyDescent="0.2">
      <c r="B65" s="64">
        <f t="shared" ca="1" si="15"/>
        <v>8.1766636737519993E-2</v>
      </c>
      <c r="C65" s="64">
        <f t="shared" ref="C65:L74" ca="1" si="18">NORMINV(RAND(),$C$7,$F$7)</f>
        <v>-0.14425072209510814</v>
      </c>
      <c r="D65" s="64">
        <f t="shared" ca="1" si="18"/>
        <v>-1.7584696578227095</v>
      </c>
      <c r="E65" s="64">
        <f t="shared" ca="1" si="18"/>
        <v>0.91760234370216465</v>
      </c>
      <c r="F65" s="64">
        <f t="shared" ca="1" si="18"/>
        <v>-0.18541213715575189</v>
      </c>
      <c r="G65" s="64">
        <f t="shared" ca="1" si="18"/>
        <v>-0.75657859165624575</v>
      </c>
      <c r="H65" s="64">
        <f t="shared" ca="1" si="18"/>
        <v>-1.9409815900347342</v>
      </c>
      <c r="I65" s="64">
        <f t="shared" ca="1" si="18"/>
        <v>2.1654557683956828</v>
      </c>
      <c r="J65" s="64">
        <f t="shared" ca="1" si="18"/>
        <v>-0.72604801108310579</v>
      </c>
      <c r="K65" s="64">
        <f t="shared" ca="1" si="18"/>
        <v>-1.468815771725372</v>
      </c>
      <c r="L65" s="64">
        <f t="shared" ca="1" si="18"/>
        <v>-1.1940219525232472</v>
      </c>
      <c r="N65" s="64">
        <f t="shared" ca="1" si="2"/>
        <v>0.13283807482964888</v>
      </c>
      <c r="O65" s="64">
        <f t="shared" ca="1" si="3"/>
        <v>-0.17420552739812353</v>
      </c>
      <c r="P65" s="64">
        <f t="shared" ca="1" si="4"/>
        <v>-1.7516578387076798</v>
      </c>
      <c r="Q65" s="64">
        <f t="shared" ca="1" si="5"/>
        <v>0.93966197371921001</v>
      </c>
      <c r="R65" s="64">
        <f t="shared" ca="1" si="6"/>
        <v>-0.13253792117473726</v>
      </c>
      <c r="S65" s="64">
        <f t="shared" ca="1" si="7"/>
        <v>-0.74314807191542542</v>
      </c>
      <c r="T65" s="64">
        <f t="shared" ca="1" si="8"/>
        <v>-1.9193122345414484</v>
      </c>
      <c r="U65" s="64">
        <f t="shared" ca="1" si="9"/>
        <v>2.1666890902455589</v>
      </c>
      <c r="V65" s="64">
        <f t="shared" ca="1" si="10"/>
        <v>-0.69271558194139238</v>
      </c>
      <c r="W65" s="64">
        <f t="shared" ca="1" si="11"/>
        <v>-1.4835808021376298</v>
      </c>
      <c r="X65" s="64">
        <f t="shared" ca="1" si="12"/>
        <v>-1.2125628464073936</v>
      </c>
      <c r="Z65">
        <v>1</v>
      </c>
      <c r="AC65" s="86">
        <v>0</v>
      </c>
      <c r="AD65" s="87">
        <v>330</v>
      </c>
    </row>
    <row r="66" spans="2:32" x14ac:dyDescent="0.2">
      <c r="B66" s="64">
        <f t="shared" ca="1" si="15"/>
        <v>0.39421144483441023</v>
      </c>
      <c r="C66" s="64">
        <f t="shared" ca="1" si="18"/>
        <v>-0.53742844519431909</v>
      </c>
      <c r="D66" s="64">
        <f t="shared" ca="1" si="18"/>
        <v>-0.7324928183094197</v>
      </c>
      <c r="E66" s="64">
        <f t="shared" ca="1" si="18"/>
        <v>-0.24880443458097387</v>
      </c>
      <c r="F66" s="64">
        <f t="shared" ca="1" si="18"/>
        <v>0.13905129539953215</v>
      </c>
      <c r="G66" s="64">
        <f t="shared" ca="1" si="18"/>
        <v>-0.48620165678461763</v>
      </c>
      <c r="H66" s="64">
        <f t="shared" ca="1" si="18"/>
        <v>-0.60285624105003355</v>
      </c>
      <c r="I66" s="64">
        <f t="shared" ca="1" si="18"/>
        <v>1.3683644958623797</v>
      </c>
      <c r="J66" s="64">
        <f t="shared" ca="1" si="18"/>
        <v>-0.63277128671151772</v>
      </c>
      <c r="K66" s="64">
        <f t="shared" ca="1" si="18"/>
        <v>-0.96978522766316766</v>
      </c>
      <c r="L66" s="64">
        <f t="shared" ca="1" si="18"/>
        <v>1.3753846366169766</v>
      </c>
      <c r="N66" s="64">
        <f t="shared" ca="1" si="2"/>
        <v>0.44528288292653911</v>
      </c>
      <c r="O66" s="64">
        <f t="shared" ca="1" si="3"/>
        <v>-0.56738325049733451</v>
      </c>
      <c r="P66" s="64">
        <f t="shared" ca="1" si="4"/>
        <v>-0.72568099919439011</v>
      </c>
      <c r="Q66" s="64">
        <f t="shared" ca="1" si="5"/>
        <v>-0.22674480456392851</v>
      </c>
      <c r="R66" s="64">
        <f t="shared" ca="1" si="6"/>
        <v>0.19192551138054678</v>
      </c>
      <c r="S66" s="64">
        <f t="shared" ca="1" si="7"/>
        <v>-0.47277113704379731</v>
      </c>
      <c r="T66" s="64">
        <f t="shared" ca="1" si="8"/>
        <v>-0.58118688555674769</v>
      </c>
      <c r="U66" s="64">
        <f t="shared" ca="1" si="9"/>
        <v>1.3695978177122556</v>
      </c>
      <c r="V66" s="64">
        <f t="shared" ca="1" si="10"/>
        <v>-0.59943885756980431</v>
      </c>
      <c r="W66" s="64">
        <f t="shared" ca="1" si="11"/>
        <v>-0.98455025807542529</v>
      </c>
      <c r="X66" s="64">
        <f t="shared" ca="1" si="12"/>
        <v>1.3568437427328301</v>
      </c>
      <c r="Z66">
        <v>2</v>
      </c>
      <c r="AC66" s="86">
        <v>1</v>
      </c>
      <c r="AD66" s="87">
        <v>361</v>
      </c>
    </row>
    <row r="67" spans="2:32" x14ac:dyDescent="0.2">
      <c r="B67" s="64">
        <f t="shared" ca="1" si="15"/>
        <v>-0.79262096933932757</v>
      </c>
      <c r="C67" s="64">
        <f t="shared" ca="1" si="18"/>
        <v>0.21712200108097154</v>
      </c>
      <c r="D67" s="64">
        <f t="shared" ca="1" si="18"/>
        <v>-0.84541778499519216</v>
      </c>
      <c r="E67" s="64">
        <f t="shared" ca="1" si="18"/>
        <v>3.7078068310199663E-2</v>
      </c>
      <c r="F67" s="64">
        <f t="shared" ca="1" si="18"/>
        <v>0.36610767339889017</v>
      </c>
      <c r="G67" s="64">
        <f t="shared" ca="1" si="18"/>
        <v>0.60432397485854505</v>
      </c>
      <c r="H67" s="64">
        <f t="shared" ca="1" si="18"/>
        <v>-0.21838947063799904</v>
      </c>
      <c r="I67" s="64">
        <f t="shared" ca="1" si="18"/>
        <v>0.2264971812651749</v>
      </c>
      <c r="J67" s="64">
        <f t="shared" ca="1" si="18"/>
        <v>-5.3023463374723002E-2</v>
      </c>
      <c r="K67" s="64">
        <f t="shared" ca="1" si="18"/>
        <v>-0.55609441003029858</v>
      </c>
      <c r="L67" s="64">
        <f t="shared" ca="1" si="18"/>
        <v>-0.10764722796139778</v>
      </c>
      <c r="N67" s="64">
        <f t="shared" ca="1" si="2"/>
        <v>-0.74154953124719869</v>
      </c>
      <c r="O67" s="64">
        <f t="shared" ca="1" si="3"/>
        <v>0.18716719577795615</v>
      </c>
      <c r="P67" s="64">
        <f t="shared" ca="1" si="4"/>
        <v>-0.83860596588016256</v>
      </c>
      <c r="Q67" s="64">
        <f t="shared" ca="1" si="5"/>
        <v>5.9137698327245011E-2</v>
      </c>
      <c r="R67" s="64">
        <f t="shared" ca="1" si="6"/>
        <v>0.41898188937990477</v>
      </c>
      <c r="S67" s="64">
        <f t="shared" ca="1" si="7"/>
        <v>0.61775449459936538</v>
      </c>
      <c r="T67" s="64">
        <f t="shared" ca="1" si="8"/>
        <v>-0.19672011514471316</v>
      </c>
      <c r="U67" s="64">
        <f t="shared" ca="1" si="9"/>
        <v>0.22773050311505083</v>
      </c>
      <c r="V67" s="64">
        <f t="shared" ca="1" si="10"/>
        <v>-1.9691034233009629E-2</v>
      </c>
      <c r="W67" s="64">
        <f t="shared" ca="1" si="11"/>
        <v>-0.57085944044255621</v>
      </c>
      <c r="X67" s="64">
        <f t="shared" ca="1" si="12"/>
        <v>-0.12618812184554418</v>
      </c>
      <c r="Z67">
        <v>3</v>
      </c>
      <c r="AC67" s="86">
        <v>2</v>
      </c>
      <c r="AD67" s="87">
        <v>129</v>
      </c>
    </row>
    <row r="68" spans="2:32" x14ac:dyDescent="0.2">
      <c r="B68" s="64">
        <f t="shared" ca="1" si="15"/>
        <v>0.98205812139711646</v>
      </c>
      <c r="C68" s="64">
        <f t="shared" ca="1" si="18"/>
        <v>3.268824767601728E-2</v>
      </c>
      <c r="D68" s="64">
        <f t="shared" ca="1" si="18"/>
        <v>-5.691021932379673E-2</v>
      </c>
      <c r="E68" s="64">
        <f t="shared" ca="1" si="18"/>
        <v>-0.21746674300779967</v>
      </c>
      <c r="F68" s="64">
        <f t="shared" ca="1" si="18"/>
        <v>-4.1714276727743617E-2</v>
      </c>
      <c r="G68" s="64">
        <f t="shared" ca="1" si="18"/>
        <v>0.16651127603875968</v>
      </c>
      <c r="H68" s="64">
        <f t="shared" ca="1" si="18"/>
        <v>-1.2115522520246531</v>
      </c>
      <c r="I68" s="64">
        <f t="shared" ca="1" si="18"/>
        <v>1.1645238935442861</v>
      </c>
      <c r="J68" s="64">
        <f t="shared" ca="1" si="18"/>
        <v>-0.23986014834276129</v>
      </c>
      <c r="K68" s="64">
        <f t="shared" ca="1" si="18"/>
        <v>-0.17906096729225746</v>
      </c>
      <c r="L68" s="64">
        <f t="shared" ca="1" si="18"/>
        <v>-4.8502560771501044E-2</v>
      </c>
      <c r="N68" s="64">
        <f t="shared" ca="1" si="2"/>
        <v>1.0331295594892453</v>
      </c>
      <c r="O68" s="64">
        <f t="shared" ca="1" si="3"/>
        <v>2.7334423730018993E-3</v>
      </c>
      <c r="P68" s="64">
        <f t="shared" ca="1" si="4"/>
        <v>-5.0098400208767123E-2</v>
      </c>
      <c r="Q68" s="64">
        <f t="shared" ca="1" si="5"/>
        <v>-0.19540711299075431</v>
      </c>
      <c r="R68" s="64">
        <f t="shared" ca="1" si="6"/>
        <v>1.1159939253271009E-2</v>
      </c>
      <c r="S68" s="64">
        <f t="shared" ca="1" si="7"/>
        <v>0.17994179577958</v>
      </c>
      <c r="T68" s="64">
        <f t="shared" ca="1" si="8"/>
        <v>-1.1898828965313673</v>
      </c>
      <c r="U68" s="64">
        <f t="shared" ca="1" si="9"/>
        <v>1.165757215394162</v>
      </c>
      <c r="V68" s="64">
        <f t="shared" ca="1" si="10"/>
        <v>-0.2065277192010479</v>
      </c>
      <c r="W68" s="64">
        <f t="shared" ca="1" si="11"/>
        <v>-0.19382599770451514</v>
      </c>
      <c r="X68" s="64">
        <f t="shared" ca="1" si="12"/>
        <v>-6.7043454655647428E-2</v>
      </c>
      <c r="Z68">
        <v>4</v>
      </c>
      <c r="AC68" s="86">
        <v>3</v>
      </c>
      <c r="AD68" s="87">
        <v>25</v>
      </c>
    </row>
    <row r="69" spans="2:32" x14ac:dyDescent="0.2">
      <c r="B69" s="64">
        <f t="shared" ca="1" si="15"/>
        <v>1.4383139089684205</v>
      </c>
      <c r="C69" s="64">
        <f t="shared" ca="1" si="18"/>
        <v>-1.3836351095033081</v>
      </c>
      <c r="D69" s="64">
        <f t="shared" ca="1" si="18"/>
        <v>-0.23952576566383818</v>
      </c>
      <c r="E69" s="64">
        <f t="shared" ca="1" si="18"/>
        <v>-0.18768797325637188</v>
      </c>
      <c r="F69" s="64">
        <f t="shared" ca="1" si="18"/>
        <v>-0.24027687787653101</v>
      </c>
      <c r="G69" s="64">
        <f t="shared" ca="1" si="18"/>
        <v>0.60325085898371955</v>
      </c>
      <c r="H69" s="64">
        <f t="shared" ca="1" si="18"/>
        <v>-0.63879994952591423</v>
      </c>
      <c r="I69" s="64">
        <f t="shared" ca="1" si="18"/>
        <v>6.0538681100931774E-2</v>
      </c>
      <c r="J69" s="64">
        <f t="shared" ca="1" si="18"/>
        <v>1.0973051860407708</v>
      </c>
      <c r="K69" s="64">
        <f t="shared" ca="1" si="18"/>
        <v>0.59017823018282156</v>
      </c>
      <c r="L69" s="64">
        <f t="shared" ca="1" si="18"/>
        <v>0.70683733325945475</v>
      </c>
      <c r="N69" s="64">
        <f t="shared" ca="1" si="2"/>
        <v>1.4893853470605494</v>
      </c>
      <c r="O69" s="64">
        <f t="shared" ca="1" si="3"/>
        <v>-1.4135899148063236</v>
      </c>
      <c r="P69" s="64">
        <f t="shared" ca="1" si="4"/>
        <v>-0.23271394654880859</v>
      </c>
      <c r="Q69" s="64">
        <f t="shared" ca="1" si="5"/>
        <v>-0.16562834323932651</v>
      </c>
      <c r="R69" s="64">
        <f t="shared" ca="1" si="6"/>
        <v>-0.18740266189551638</v>
      </c>
      <c r="S69" s="64">
        <f t="shared" ca="1" si="7"/>
        <v>0.61668137872453987</v>
      </c>
      <c r="T69" s="64">
        <f t="shared" ca="1" si="8"/>
        <v>-0.61713059403262838</v>
      </c>
      <c r="U69" s="64">
        <f t="shared" ca="1" si="9"/>
        <v>6.1772002950807689E-2</v>
      </c>
      <c r="V69" s="64">
        <f t="shared" ca="1" si="10"/>
        <v>1.1306376151824842</v>
      </c>
      <c r="W69" s="64">
        <f t="shared" ca="1" si="11"/>
        <v>0.57541319977056382</v>
      </c>
      <c r="X69" s="64">
        <f t="shared" ca="1" si="12"/>
        <v>0.68829643937530838</v>
      </c>
      <c r="Z69">
        <v>5</v>
      </c>
      <c r="AC69" s="86">
        <v>4</v>
      </c>
      <c r="AD69" s="87">
        <v>2</v>
      </c>
    </row>
    <row r="70" spans="2:32" x14ac:dyDescent="0.2">
      <c r="B70" s="64">
        <f t="shared" ca="1" si="15"/>
        <v>0.27347832012940543</v>
      </c>
      <c r="C70" s="64">
        <f t="shared" ca="1" si="18"/>
        <v>-1.1680563858546309</v>
      </c>
      <c r="D70" s="64">
        <f t="shared" ca="1" si="18"/>
        <v>0.61423446818075633</v>
      </c>
      <c r="E70" s="64">
        <f t="shared" ca="1" si="18"/>
        <v>-0.48679895565143622</v>
      </c>
      <c r="F70" s="64">
        <f t="shared" ca="1" si="18"/>
        <v>0.15702376473778398</v>
      </c>
      <c r="G70" s="64">
        <f t="shared" ca="1" si="18"/>
        <v>-0.12592875521426719</v>
      </c>
      <c r="H70" s="64">
        <f t="shared" ca="1" si="18"/>
        <v>-1.5545600325112809</v>
      </c>
      <c r="I70" s="64">
        <f t="shared" ca="1" si="18"/>
        <v>-1.4662482426091483</v>
      </c>
      <c r="J70" s="64">
        <f t="shared" ca="1" si="18"/>
        <v>-1.1024111570403354</v>
      </c>
      <c r="K70" s="64">
        <f t="shared" ca="1" si="18"/>
        <v>0.37061694300877623</v>
      </c>
      <c r="L70" s="64">
        <f t="shared" ca="1" si="18"/>
        <v>-2.1592948546471891</v>
      </c>
      <c r="N70" s="64">
        <f t="shared" ca="1" si="2"/>
        <v>0.32454975822153431</v>
      </c>
      <c r="O70" s="64">
        <f t="shared" ca="1" si="3"/>
        <v>-1.1980111911576463</v>
      </c>
      <c r="P70" s="64">
        <f t="shared" ca="1" si="4"/>
        <v>0.62104628729578593</v>
      </c>
      <c r="Q70" s="64">
        <f t="shared" ca="1" si="5"/>
        <v>-0.46473932563439085</v>
      </c>
      <c r="R70" s="64">
        <f t="shared" ca="1" si="6"/>
        <v>0.20989798071879862</v>
      </c>
      <c r="S70" s="64">
        <f t="shared" ca="1" si="7"/>
        <v>-0.11249823547344687</v>
      </c>
      <c r="T70" s="64">
        <f t="shared" ca="1" si="8"/>
        <v>-1.5328906770179951</v>
      </c>
      <c r="U70" s="64">
        <f t="shared" ca="1" si="9"/>
        <v>-1.4650149207592724</v>
      </c>
      <c r="V70" s="64">
        <f t="shared" ca="1" si="10"/>
        <v>-1.069078727898622</v>
      </c>
      <c r="W70" s="64">
        <f t="shared" ca="1" si="11"/>
        <v>0.35585191259651855</v>
      </c>
      <c r="X70" s="64">
        <f t="shared" ca="1" si="12"/>
        <v>-2.1778357485313355</v>
      </c>
      <c r="AC70" s="86">
        <v>5</v>
      </c>
      <c r="AD70" s="87">
        <v>0</v>
      </c>
    </row>
    <row r="71" spans="2:32" ht="17" thickBot="1" x14ac:dyDescent="0.25">
      <c r="B71" s="64">
        <f t="shared" ca="1" si="15"/>
        <v>0.50524500648943449</v>
      </c>
      <c r="C71" s="64">
        <f t="shared" ca="1" si="18"/>
        <v>-0.40131822030382092</v>
      </c>
      <c r="D71" s="64">
        <f t="shared" ca="1" si="18"/>
        <v>-8.5973667498720818E-2</v>
      </c>
      <c r="E71" s="64">
        <f t="shared" ca="1" si="18"/>
        <v>-3.2326594200471216E-2</v>
      </c>
      <c r="F71" s="64">
        <f t="shared" ca="1" si="18"/>
        <v>-0.16853429252631072</v>
      </c>
      <c r="G71" s="64">
        <f t="shared" ca="1" si="18"/>
        <v>1.28829474297227</v>
      </c>
      <c r="H71" s="64">
        <f t="shared" ca="1" si="18"/>
        <v>-0.84455400846363282</v>
      </c>
      <c r="I71" s="64">
        <f t="shared" ca="1" si="18"/>
        <v>-0.26671586893456245</v>
      </c>
      <c r="J71" s="64">
        <f t="shared" ca="1" si="18"/>
        <v>-1.5431812755721601</v>
      </c>
      <c r="K71" s="64">
        <f t="shared" ca="1" si="18"/>
        <v>0.61907746996230972</v>
      </c>
      <c r="L71" s="64">
        <f t="shared" ca="1" si="18"/>
        <v>0.42383625496506089</v>
      </c>
      <c r="N71" s="64">
        <f t="shared" ca="1" si="2"/>
        <v>0.55631644458156337</v>
      </c>
      <c r="O71" s="64">
        <f t="shared" ca="1" si="3"/>
        <v>-0.43127302560683628</v>
      </c>
      <c r="P71" s="64">
        <f t="shared" ca="1" si="4"/>
        <v>-7.9161848383691211E-2</v>
      </c>
      <c r="Q71" s="64">
        <f t="shared" ca="1" si="5"/>
        <v>-1.0266964183425865E-2</v>
      </c>
      <c r="R71" s="64">
        <f t="shared" ca="1" si="6"/>
        <v>-0.11566007654529609</v>
      </c>
      <c r="S71" s="64">
        <f t="shared" ca="1" si="7"/>
        <v>1.3017252627130904</v>
      </c>
      <c r="T71" s="64">
        <f t="shared" ca="1" si="8"/>
        <v>-0.82288465297034696</v>
      </c>
      <c r="U71" s="64">
        <f t="shared" ca="1" si="9"/>
        <v>-0.26548254708468655</v>
      </c>
      <c r="V71" s="64">
        <f t="shared" ca="1" si="10"/>
        <v>-1.5098488464304467</v>
      </c>
      <c r="W71" s="64">
        <f t="shared" ca="1" si="11"/>
        <v>0.60431243955005209</v>
      </c>
      <c r="X71" s="64">
        <f t="shared" ca="1" si="12"/>
        <v>0.40529536108091452</v>
      </c>
      <c r="AC71" s="88" t="s">
        <v>143</v>
      </c>
      <c r="AD71" s="88">
        <v>0</v>
      </c>
    </row>
    <row r="72" spans="2:32" x14ac:dyDescent="0.2">
      <c r="B72" s="64">
        <f t="shared" ca="1" si="15"/>
        <v>-1.1166624598552968</v>
      </c>
      <c r="C72" s="64">
        <f t="shared" ca="1" si="18"/>
        <v>-0.76423999739888226</v>
      </c>
      <c r="D72" s="64">
        <f t="shared" ca="1" si="18"/>
        <v>-1.9215481465149349</v>
      </c>
      <c r="E72" s="64">
        <f t="shared" ca="1" si="18"/>
        <v>1.3484462590916773</v>
      </c>
      <c r="F72" s="64">
        <f t="shared" ca="1" si="18"/>
        <v>0.2015045634034246</v>
      </c>
      <c r="G72" s="64">
        <f t="shared" ca="1" si="18"/>
        <v>-0.32031217583656285</v>
      </c>
      <c r="H72" s="64">
        <f t="shared" ca="1" si="18"/>
        <v>0.63696330512408406</v>
      </c>
      <c r="I72" s="64">
        <f t="shared" ca="1" si="18"/>
        <v>0.3472234520752942</v>
      </c>
      <c r="J72" s="64">
        <f t="shared" ca="1" si="18"/>
        <v>-0.14480835829584615</v>
      </c>
      <c r="K72" s="64">
        <f t="shared" ca="1" si="18"/>
        <v>1.3189451656747702</v>
      </c>
      <c r="L72" s="64">
        <f t="shared" ca="1" si="18"/>
        <v>1.1671594567749262</v>
      </c>
      <c r="N72" s="64">
        <f t="shared" ca="1" si="2"/>
        <v>-1.0655910217631679</v>
      </c>
      <c r="O72" s="64">
        <f t="shared" ca="1" si="3"/>
        <v>-0.79419480270189768</v>
      </c>
      <c r="P72" s="64">
        <f t="shared" ca="1" si="4"/>
        <v>-1.9147363273999052</v>
      </c>
      <c r="Q72" s="64">
        <f t="shared" ca="1" si="5"/>
        <v>1.3705058891087225</v>
      </c>
      <c r="R72" s="64">
        <f t="shared" ca="1" si="6"/>
        <v>0.2543787793844392</v>
      </c>
      <c r="S72" s="64">
        <f t="shared" ca="1" si="7"/>
        <v>-0.30688165609574253</v>
      </c>
      <c r="T72" s="64">
        <f t="shared" ca="1" si="8"/>
        <v>0.65863266061736991</v>
      </c>
      <c r="U72" s="64">
        <f t="shared" ca="1" si="9"/>
        <v>0.3484567739251701</v>
      </c>
      <c r="V72" s="64">
        <f t="shared" ca="1" si="10"/>
        <v>-0.11147592915413278</v>
      </c>
      <c r="W72" s="64">
        <f t="shared" ca="1" si="11"/>
        <v>1.3041801352625124</v>
      </c>
      <c r="X72" s="64">
        <f t="shared" ca="1" si="12"/>
        <v>1.1486185628907797</v>
      </c>
    </row>
    <row r="73" spans="2:32" x14ac:dyDescent="0.2">
      <c r="B73" s="64">
        <f t="shared" ca="1" si="15"/>
        <v>-0.6173011297658888</v>
      </c>
      <c r="C73" s="64">
        <f t="shared" ca="1" si="18"/>
        <v>-0.49527570179093372</v>
      </c>
      <c r="D73" s="64">
        <f t="shared" ca="1" si="18"/>
        <v>0.85692290494507006</v>
      </c>
      <c r="E73" s="64">
        <f t="shared" ca="1" si="18"/>
        <v>0.50676298221221228</v>
      </c>
      <c r="F73" s="64">
        <f t="shared" ca="1" si="18"/>
        <v>-1.3205561750352617</v>
      </c>
      <c r="G73" s="64">
        <f t="shared" ca="1" si="18"/>
        <v>-0.47746698565074841</v>
      </c>
      <c r="H73" s="64">
        <f t="shared" ca="1" si="18"/>
        <v>-0.43161565278470582</v>
      </c>
      <c r="I73" s="64">
        <f t="shared" ca="1" si="18"/>
        <v>-0.30368775269530263</v>
      </c>
      <c r="J73" s="64">
        <f t="shared" ca="1" si="18"/>
        <v>1.2774524544345944</v>
      </c>
      <c r="K73" s="64">
        <f t="shared" ca="1" si="18"/>
        <v>0.61677608785353844</v>
      </c>
      <c r="L73" s="64">
        <f t="shared" ca="1" si="18"/>
        <v>1.022814060880459</v>
      </c>
      <c r="N73" s="64">
        <f t="shared" ca="1" si="2"/>
        <v>-0.56622969167375992</v>
      </c>
      <c r="O73" s="64">
        <f t="shared" ca="1" si="3"/>
        <v>-0.52523050709394914</v>
      </c>
      <c r="P73" s="64">
        <f t="shared" ca="1" si="4"/>
        <v>0.86373472406009966</v>
      </c>
      <c r="Q73" s="64">
        <f t="shared" ca="1" si="5"/>
        <v>0.52882261222925764</v>
      </c>
      <c r="R73" s="64">
        <f t="shared" ca="1" si="6"/>
        <v>-1.267681959054247</v>
      </c>
      <c r="S73" s="64">
        <f t="shared" ca="1" si="7"/>
        <v>-0.46403646590992809</v>
      </c>
      <c r="T73" s="64">
        <f t="shared" ca="1" si="8"/>
        <v>-0.4099462972914199</v>
      </c>
      <c r="U73" s="64">
        <f t="shared" ca="1" si="9"/>
        <v>-0.30245443084542672</v>
      </c>
      <c r="V73" s="64">
        <f t="shared" ca="1" si="10"/>
        <v>1.3107848835763078</v>
      </c>
      <c r="W73" s="64">
        <f t="shared" ca="1" si="11"/>
        <v>0.60201105744128069</v>
      </c>
      <c r="X73" s="64">
        <f t="shared" ca="1" si="12"/>
        <v>1.0042731669963125</v>
      </c>
    </row>
    <row r="74" spans="2:32" x14ac:dyDescent="0.2">
      <c r="B74" s="64">
        <f t="shared" ref="B74:B137" ca="1" si="19">NORMINV(RAND(),$C$7,$F$7)</f>
        <v>-0.1533402511092064</v>
      </c>
      <c r="C74" s="64">
        <f t="shared" ca="1" si="18"/>
        <v>-0.77291277393486202</v>
      </c>
      <c r="D74" s="64">
        <f t="shared" ca="1" si="18"/>
        <v>0.43489177330274476</v>
      </c>
      <c r="E74" s="64">
        <f t="shared" ca="1" si="18"/>
        <v>-1.1179268452577855</v>
      </c>
      <c r="F74" s="64">
        <f t="shared" ca="1" si="18"/>
        <v>0.51186413926649266</v>
      </c>
      <c r="G74" s="64">
        <f t="shared" ca="1" si="18"/>
        <v>-1.1728031004374619</v>
      </c>
      <c r="H74" s="64">
        <f t="shared" ca="1" si="18"/>
        <v>-0.76455154170355744</v>
      </c>
      <c r="I74" s="64">
        <f t="shared" ca="1" si="18"/>
        <v>2.6602964706612524</v>
      </c>
      <c r="J74" s="64">
        <f t="shared" ca="1" si="18"/>
        <v>-1.160189480942547</v>
      </c>
      <c r="K74" s="64">
        <f t="shared" ca="1" si="18"/>
        <v>0.45711553993646031</v>
      </c>
      <c r="L74" s="64">
        <f t="shared" ca="1" si="18"/>
        <v>0.51085023194498647</v>
      </c>
      <c r="N74" s="64">
        <f t="shared" ref="N74:N137" ca="1" si="20">B74-$B$1010</f>
        <v>-0.10226881301707753</v>
      </c>
      <c r="O74" s="64">
        <f t="shared" ref="O74:O137" ca="1" si="21">C74-$C$1010</f>
        <v>-0.80286757923787744</v>
      </c>
      <c r="P74" s="64">
        <f t="shared" ref="P74:P137" ca="1" si="22">D74-$D$1010</f>
        <v>0.44170359241777435</v>
      </c>
      <c r="Q74" s="64">
        <f t="shared" ref="Q74:Q137" ca="1" si="23">E74-$E$1010</f>
        <v>-1.0958672152407403</v>
      </c>
      <c r="R74" s="64">
        <f t="shared" ref="R74:R137" ca="1" si="24">F74-$F$1010</f>
        <v>0.56473835524750726</v>
      </c>
      <c r="S74" s="64">
        <f t="shared" ref="S74:S137" ca="1" si="25">G74-$G$1010</f>
        <v>-1.1593725806966415</v>
      </c>
      <c r="T74" s="64">
        <f t="shared" ref="T74:T137" ca="1" si="26">H74-$H$1010</f>
        <v>-0.74288218621027158</v>
      </c>
      <c r="U74" s="64">
        <f t="shared" ref="U74:U137" ca="1" si="27">I74-$I$1010</f>
        <v>2.6615297925111285</v>
      </c>
      <c r="V74" s="64">
        <f t="shared" ref="V74:V137" ca="1" si="28">J74-$J$1010</f>
        <v>-1.1268570518008336</v>
      </c>
      <c r="W74" s="64">
        <f t="shared" ref="W74:W137" ca="1" si="29">K74-$K$1010</f>
        <v>0.44235050952420263</v>
      </c>
      <c r="X74" s="64">
        <f t="shared" ref="X74:X137" ca="1" si="30">L74-$L$1010</f>
        <v>0.4923093380608401</v>
      </c>
    </row>
    <row r="75" spans="2:32" x14ac:dyDescent="0.2">
      <c r="B75" s="64">
        <f t="shared" ca="1" si="19"/>
        <v>0.26899366743390934</v>
      </c>
      <c r="C75" s="64">
        <f t="shared" ref="C75:L84" ca="1" si="31">NORMINV(RAND(),$C$7,$F$7)</f>
        <v>1.5015219771015156</v>
      </c>
      <c r="D75" s="64">
        <f t="shared" ca="1" si="31"/>
        <v>-1.3091195980902073E-2</v>
      </c>
      <c r="E75" s="64">
        <f t="shared" ca="1" si="31"/>
        <v>1.3431256030018006</v>
      </c>
      <c r="F75" s="64">
        <f t="shared" ca="1" si="31"/>
        <v>-0.83183924745658933</v>
      </c>
      <c r="G75" s="64">
        <f t="shared" ca="1" si="31"/>
        <v>1.0186615442465312</v>
      </c>
      <c r="H75" s="64">
        <f t="shared" ca="1" si="31"/>
        <v>1.0129981445941546E-3</v>
      </c>
      <c r="I75" s="64">
        <f t="shared" ca="1" si="31"/>
        <v>0.52095708324672119</v>
      </c>
      <c r="J75" s="64">
        <f t="shared" ca="1" si="31"/>
        <v>-1.2614441812221093</v>
      </c>
      <c r="K75" s="64">
        <f t="shared" ca="1" si="31"/>
        <v>0.9531391478970731</v>
      </c>
      <c r="L75" s="64">
        <f t="shared" ca="1" si="31"/>
        <v>-0.62056994772830831</v>
      </c>
      <c r="N75" s="64">
        <f t="shared" ca="1" si="20"/>
        <v>0.32006510552603823</v>
      </c>
      <c r="O75" s="64">
        <f t="shared" ca="1" si="21"/>
        <v>1.4715671717985002</v>
      </c>
      <c r="P75" s="64">
        <f t="shared" ca="1" si="22"/>
        <v>-6.2793768658724681E-3</v>
      </c>
      <c r="Q75" s="64">
        <f t="shared" ca="1" si="23"/>
        <v>1.3651852330188459</v>
      </c>
      <c r="R75" s="64">
        <f t="shared" ca="1" si="24"/>
        <v>-0.77896503147557472</v>
      </c>
      <c r="S75" s="64">
        <f t="shared" ca="1" si="25"/>
        <v>1.0320920639873516</v>
      </c>
      <c r="T75" s="64">
        <f t="shared" ca="1" si="26"/>
        <v>2.2682353637880043E-2</v>
      </c>
      <c r="U75" s="64">
        <f t="shared" ca="1" si="27"/>
        <v>0.52219040509659709</v>
      </c>
      <c r="V75" s="64">
        <f t="shared" ca="1" si="28"/>
        <v>-1.2281117520803959</v>
      </c>
      <c r="W75" s="64">
        <f t="shared" ca="1" si="29"/>
        <v>0.93837411748481547</v>
      </c>
      <c r="X75" s="64">
        <f t="shared" ca="1" si="30"/>
        <v>-0.63911084161245468</v>
      </c>
    </row>
    <row r="76" spans="2:32" x14ac:dyDescent="0.2">
      <c r="B76" s="64">
        <f t="shared" ca="1" si="19"/>
        <v>-0.40332796849545088</v>
      </c>
      <c r="C76" s="64">
        <f t="shared" ca="1" si="31"/>
        <v>-2.4007858602376597</v>
      </c>
      <c r="D76" s="64">
        <f t="shared" ca="1" si="31"/>
        <v>0.1226131286271364</v>
      </c>
      <c r="E76" s="64">
        <f t="shared" ca="1" si="31"/>
        <v>0.35971581151221854</v>
      </c>
      <c r="F76" s="64">
        <f t="shared" ca="1" si="31"/>
        <v>-0.16459564003186908</v>
      </c>
      <c r="G76" s="64">
        <f t="shared" ca="1" si="31"/>
        <v>-0.63815476761722556</v>
      </c>
      <c r="H76" s="64">
        <f t="shared" ca="1" si="31"/>
        <v>0.65079133468478056</v>
      </c>
      <c r="I76" s="64">
        <f t="shared" ca="1" si="31"/>
        <v>1.9701950158148613</v>
      </c>
      <c r="J76" s="64">
        <f t="shared" ca="1" si="31"/>
        <v>0.38687929201254823</v>
      </c>
      <c r="K76" s="64">
        <f t="shared" ca="1" si="31"/>
        <v>-0.42708625366989539</v>
      </c>
      <c r="L76" s="64">
        <f t="shared" ca="1" si="31"/>
        <v>-0.30571412543464394</v>
      </c>
      <c r="N76" s="64">
        <f t="shared" ca="1" si="20"/>
        <v>-0.352256530403322</v>
      </c>
      <c r="O76" s="64">
        <f t="shared" ca="1" si="21"/>
        <v>-2.4307406655406751</v>
      </c>
      <c r="P76" s="64">
        <f t="shared" ca="1" si="22"/>
        <v>0.12942494774216601</v>
      </c>
      <c r="Q76" s="64">
        <f t="shared" ca="1" si="23"/>
        <v>0.3817754415292639</v>
      </c>
      <c r="R76" s="64">
        <f t="shared" ca="1" si="24"/>
        <v>-0.11172142405085445</v>
      </c>
      <c r="S76" s="64">
        <f t="shared" ca="1" si="25"/>
        <v>-0.62472424787640524</v>
      </c>
      <c r="T76" s="64">
        <f t="shared" ca="1" si="26"/>
        <v>0.67246069017806642</v>
      </c>
      <c r="U76" s="64">
        <f t="shared" ca="1" si="27"/>
        <v>1.9714283376647372</v>
      </c>
      <c r="V76" s="64">
        <f t="shared" ca="1" si="28"/>
        <v>0.42021172115426159</v>
      </c>
      <c r="W76" s="64">
        <f t="shared" ca="1" si="29"/>
        <v>-0.44185128408215307</v>
      </c>
      <c r="X76" s="64">
        <f t="shared" ca="1" si="30"/>
        <v>-0.32425501931879031</v>
      </c>
      <c r="Z76" s="84" t="s">
        <v>146</v>
      </c>
    </row>
    <row r="77" spans="2:32" x14ac:dyDescent="0.2">
      <c r="B77" s="64">
        <f t="shared" ca="1" si="19"/>
        <v>-2.3280967499487542</v>
      </c>
      <c r="C77" s="64">
        <f t="shared" ca="1" si="31"/>
        <v>-0.23245678790221658</v>
      </c>
      <c r="D77" s="64">
        <f t="shared" ca="1" si="31"/>
        <v>-1.5131007754899617</v>
      </c>
      <c r="E77" s="64">
        <f t="shared" ca="1" si="31"/>
        <v>-0.54971973606841229</v>
      </c>
      <c r="F77" s="64">
        <f t="shared" ca="1" si="31"/>
        <v>0.64967926758577732</v>
      </c>
      <c r="G77" s="64">
        <f t="shared" ca="1" si="31"/>
        <v>1.1600872399630204</v>
      </c>
      <c r="H77" s="64">
        <f t="shared" ca="1" si="31"/>
        <v>-0.58566472896096533</v>
      </c>
      <c r="I77" s="64">
        <f t="shared" ca="1" si="31"/>
        <v>1.3488766123268721</v>
      </c>
      <c r="J77" s="64">
        <f t="shared" ca="1" si="31"/>
        <v>-2.2408446870684138</v>
      </c>
      <c r="K77" s="64">
        <f t="shared" ca="1" si="31"/>
        <v>-7.3009872252206259E-2</v>
      </c>
      <c r="L77" s="64">
        <f t="shared" ca="1" si="31"/>
        <v>-0.77276723525364588</v>
      </c>
      <c r="N77" s="64">
        <f t="shared" ca="1" si="20"/>
        <v>-2.2770253118566255</v>
      </c>
      <c r="O77" s="64">
        <f t="shared" ca="1" si="21"/>
        <v>-0.26241159320523194</v>
      </c>
      <c r="P77" s="64">
        <f t="shared" ca="1" si="22"/>
        <v>-1.506288956374932</v>
      </c>
      <c r="Q77" s="64">
        <f t="shared" ca="1" si="23"/>
        <v>-0.52766010605136693</v>
      </c>
      <c r="R77" s="64">
        <f t="shared" ca="1" si="24"/>
        <v>0.70255348356679193</v>
      </c>
      <c r="S77" s="64">
        <f t="shared" ca="1" si="25"/>
        <v>1.1735177597038409</v>
      </c>
      <c r="T77" s="64">
        <f t="shared" ca="1" si="26"/>
        <v>-0.56399537346767947</v>
      </c>
      <c r="U77" s="64">
        <f t="shared" ca="1" si="27"/>
        <v>1.350109934176748</v>
      </c>
      <c r="V77" s="64">
        <f t="shared" ca="1" si="28"/>
        <v>-2.2075122579267004</v>
      </c>
      <c r="W77" s="64">
        <f t="shared" ca="1" si="29"/>
        <v>-8.7774902664463944E-2</v>
      </c>
      <c r="X77" s="64">
        <f t="shared" ca="1" si="30"/>
        <v>-0.79130812913779225</v>
      </c>
      <c r="Z77" s="43" t="s">
        <v>147</v>
      </c>
    </row>
    <row r="78" spans="2:32" x14ac:dyDescent="0.2">
      <c r="B78" s="64">
        <f t="shared" ca="1" si="19"/>
        <v>1.2236180568835835</v>
      </c>
      <c r="C78" s="64">
        <f t="shared" ca="1" si="31"/>
        <v>1.2122031247019398</v>
      </c>
      <c r="D78" s="64">
        <f t="shared" ca="1" si="31"/>
        <v>8.5418413983198119E-2</v>
      </c>
      <c r="E78" s="64">
        <f t="shared" ca="1" si="31"/>
        <v>-0.42659689675883811</v>
      </c>
      <c r="F78" s="64">
        <f t="shared" ca="1" si="31"/>
        <v>-1.2536073786753679</v>
      </c>
      <c r="G78" s="64">
        <f t="shared" ca="1" si="31"/>
        <v>9.1777821738382115E-2</v>
      </c>
      <c r="H78" s="64">
        <f t="shared" ca="1" si="31"/>
        <v>-0.7377293734988033</v>
      </c>
      <c r="I78" s="64">
        <f t="shared" ca="1" si="31"/>
        <v>0.20512984908427426</v>
      </c>
      <c r="J78" s="64">
        <f t="shared" ca="1" si="31"/>
        <v>0.52068567791040277</v>
      </c>
      <c r="K78" s="64">
        <f t="shared" ca="1" si="31"/>
        <v>1.5425727790563268</v>
      </c>
      <c r="L78" s="64">
        <f t="shared" ca="1" si="31"/>
        <v>-0.86152166995167534</v>
      </c>
      <c r="N78" s="64">
        <f t="shared" ca="1" si="20"/>
        <v>1.2746894949757124</v>
      </c>
      <c r="O78" s="64">
        <f t="shared" ca="1" si="21"/>
        <v>1.1822483193989244</v>
      </c>
      <c r="P78" s="64">
        <f t="shared" ca="1" si="22"/>
        <v>9.2230233098227726E-2</v>
      </c>
      <c r="Q78" s="64">
        <f t="shared" ca="1" si="23"/>
        <v>-0.40453726674179274</v>
      </c>
      <c r="R78" s="64">
        <f t="shared" ca="1" si="24"/>
        <v>-1.2007331626943532</v>
      </c>
      <c r="S78" s="64">
        <f t="shared" ca="1" si="25"/>
        <v>0.10520834147920244</v>
      </c>
      <c r="T78" s="64">
        <f t="shared" ca="1" si="26"/>
        <v>-0.71606001800551744</v>
      </c>
      <c r="U78" s="64">
        <f t="shared" ca="1" si="27"/>
        <v>0.20636317093415019</v>
      </c>
      <c r="V78" s="64">
        <f t="shared" ca="1" si="28"/>
        <v>0.55401810705211618</v>
      </c>
      <c r="W78" s="64">
        <f t="shared" ca="1" si="29"/>
        <v>1.5278077486440691</v>
      </c>
      <c r="X78" s="64">
        <f t="shared" ca="1" si="30"/>
        <v>-0.88006256383582171</v>
      </c>
      <c r="Z78" s="43" t="s">
        <v>148</v>
      </c>
      <c r="AA78" s="43"/>
      <c r="AB78" s="43"/>
      <c r="AC78" s="43"/>
      <c r="AD78" s="43"/>
      <c r="AE78" s="43"/>
      <c r="AF78" s="43"/>
    </row>
    <row r="79" spans="2:32" x14ac:dyDescent="0.2">
      <c r="B79" s="64">
        <f t="shared" ca="1" si="19"/>
        <v>0.82746441963476081</v>
      </c>
      <c r="C79" s="64">
        <f t="shared" ca="1" si="31"/>
        <v>1.4860875878832536</v>
      </c>
      <c r="D79" s="64">
        <f t="shared" ca="1" si="31"/>
        <v>-0.41375487296116675</v>
      </c>
      <c r="E79" s="64">
        <f t="shared" ca="1" si="31"/>
        <v>-1.4202797649763304</v>
      </c>
      <c r="F79" s="64">
        <f t="shared" ca="1" si="31"/>
        <v>0.82128898149236085</v>
      </c>
      <c r="G79" s="64">
        <f t="shared" ca="1" si="31"/>
        <v>0.1341373882635348</v>
      </c>
      <c r="H79" s="64">
        <f t="shared" ca="1" si="31"/>
        <v>-0.60837159506579652</v>
      </c>
      <c r="I79" s="64">
        <f t="shared" ca="1" si="31"/>
        <v>2.0452188346684981</v>
      </c>
      <c r="J79" s="64">
        <f t="shared" ca="1" si="31"/>
        <v>-1.0791131666394775</v>
      </c>
      <c r="K79" s="64">
        <f t="shared" ca="1" si="31"/>
        <v>0.80326530022359799</v>
      </c>
      <c r="L79" s="64">
        <f t="shared" ca="1" si="31"/>
        <v>-1.1506020605929621</v>
      </c>
      <c r="N79" s="64">
        <f t="shared" ca="1" si="20"/>
        <v>0.87853585772688969</v>
      </c>
      <c r="O79" s="64">
        <f t="shared" ca="1" si="21"/>
        <v>1.4561327825802381</v>
      </c>
      <c r="P79" s="64">
        <f t="shared" ca="1" si="22"/>
        <v>-0.40694305384613716</v>
      </c>
      <c r="Q79" s="64">
        <f t="shared" ca="1" si="23"/>
        <v>-1.3982201349592851</v>
      </c>
      <c r="R79" s="64">
        <f t="shared" ca="1" si="24"/>
        <v>0.87416319747337545</v>
      </c>
      <c r="S79" s="64">
        <f t="shared" ca="1" si="25"/>
        <v>0.14756790800435513</v>
      </c>
      <c r="T79" s="64">
        <f t="shared" ca="1" si="26"/>
        <v>-0.58670223957251066</v>
      </c>
      <c r="U79" s="64">
        <f t="shared" ca="1" si="27"/>
        <v>2.0464521565183742</v>
      </c>
      <c r="V79" s="64">
        <f t="shared" ca="1" si="28"/>
        <v>-1.0457807374977641</v>
      </c>
      <c r="W79" s="64">
        <f t="shared" ca="1" si="29"/>
        <v>0.78850026981134036</v>
      </c>
      <c r="X79" s="64">
        <f t="shared" ca="1" si="30"/>
        <v>-1.1691429544771086</v>
      </c>
    </row>
    <row r="80" spans="2:32" x14ac:dyDescent="0.2">
      <c r="B80" s="64">
        <f t="shared" ca="1" si="19"/>
        <v>0.84667018556023266</v>
      </c>
      <c r="C80" s="64">
        <f t="shared" ca="1" si="31"/>
        <v>1.3291691380632522</v>
      </c>
      <c r="D80" s="64">
        <f t="shared" ca="1" si="31"/>
        <v>-5.563287569153702E-2</v>
      </c>
      <c r="E80" s="64">
        <f t="shared" ca="1" si="31"/>
        <v>0.44066551851966312</v>
      </c>
      <c r="F80" s="64">
        <f t="shared" ca="1" si="31"/>
        <v>0.55597892955226325</v>
      </c>
      <c r="G80" s="64">
        <f t="shared" ca="1" si="31"/>
        <v>2.2701230136545489</v>
      </c>
      <c r="H80" s="64">
        <f t="shared" ca="1" si="31"/>
        <v>-6.7796267387062861E-2</v>
      </c>
      <c r="I80" s="64">
        <f t="shared" ca="1" si="31"/>
        <v>0.99096645863761368</v>
      </c>
      <c r="J80" s="64">
        <f t="shared" ca="1" si="31"/>
        <v>0.75875666921075169</v>
      </c>
      <c r="K80" s="64">
        <f t="shared" ca="1" si="31"/>
        <v>1.4149834420785137</v>
      </c>
      <c r="L80" s="64">
        <f t="shared" ca="1" si="31"/>
        <v>-1.0140206540153647</v>
      </c>
      <c r="N80" s="64">
        <f t="shared" ca="1" si="20"/>
        <v>0.89774162365236154</v>
      </c>
      <c r="O80" s="64">
        <f t="shared" ca="1" si="21"/>
        <v>1.2992143327602368</v>
      </c>
      <c r="P80" s="64">
        <f t="shared" ca="1" si="22"/>
        <v>-4.8821056576507413E-2</v>
      </c>
      <c r="Q80" s="64">
        <f t="shared" ca="1" si="23"/>
        <v>0.46272514853670849</v>
      </c>
      <c r="R80" s="64">
        <f t="shared" ca="1" si="24"/>
        <v>0.60885314553327785</v>
      </c>
      <c r="S80" s="64">
        <f t="shared" ca="1" si="25"/>
        <v>2.2835535333953692</v>
      </c>
      <c r="T80" s="64">
        <f t="shared" ca="1" si="26"/>
        <v>-4.6126911893776976E-2</v>
      </c>
      <c r="U80" s="64">
        <f t="shared" ca="1" si="27"/>
        <v>0.99219978048748958</v>
      </c>
      <c r="V80" s="64">
        <f t="shared" ca="1" si="28"/>
        <v>0.7920890983524651</v>
      </c>
      <c r="W80" s="64">
        <f t="shared" ca="1" si="29"/>
        <v>1.4002184116662559</v>
      </c>
      <c r="X80" s="64">
        <f t="shared" ca="1" si="30"/>
        <v>-1.0325615478995112</v>
      </c>
    </row>
    <row r="81" spans="2:24" x14ac:dyDescent="0.2">
      <c r="B81" s="64">
        <f t="shared" ca="1" si="19"/>
        <v>0.95996637251988481</v>
      </c>
      <c r="C81" s="64">
        <f t="shared" ca="1" si="31"/>
        <v>1.8199904506053588</v>
      </c>
      <c r="D81" s="64">
        <f t="shared" ca="1" si="31"/>
        <v>0.41418099946810877</v>
      </c>
      <c r="E81" s="64">
        <f t="shared" ca="1" si="31"/>
        <v>0.11344480757879798</v>
      </c>
      <c r="F81" s="64">
        <f t="shared" ca="1" si="31"/>
        <v>0.54940554311135437</v>
      </c>
      <c r="G81" s="64">
        <f t="shared" ca="1" si="31"/>
        <v>0.3718041537930174</v>
      </c>
      <c r="H81" s="64">
        <f t="shared" ca="1" si="31"/>
        <v>0.40897944833524391</v>
      </c>
      <c r="I81" s="64">
        <f t="shared" ca="1" si="31"/>
        <v>-0.38619637507430821</v>
      </c>
      <c r="J81" s="64">
        <f t="shared" ca="1" si="31"/>
        <v>1.0387227446286922</v>
      </c>
      <c r="K81" s="64">
        <f t="shared" ca="1" si="31"/>
        <v>0.28202324444701948</v>
      </c>
      <c r="L81" s="64">
        <f t="shared" ca="1" si="31"/>
        <v>-0.83610913347810989</v>
      </c>
      <c r="N81" s="64">
        <f t="shared" ca="1" si="20"/>
        <v>1.0110378106120137</v>
      </c>
      <c r="O81" s="64">
        <f t="shared" ca="1" si="21"/>
        <v>1.7900356453023434</v>
      </c>
      <c r="P81" s="64">
        <f t="shared" ca="1" si="22"/>
        <v>0.42099281858313836</v>
      </c>
      <c r="Q81" s="64">
        <f t="shared" ca="1" si="23"/>
        <v>0.13550443759584332</v>
      </c>
      <c r="R81" s="64">
        <f t="shared" ca="1" si="24"/>
        <v>0.60227975909236897</v>
      </c>
      <c r="S81" s="64">
        <f t="shared" ca="1" si="25"/>
        <v>0.38523467353383772</v>
      </c>
      <c r="T81" s="64">
        <f t="shared" ca="1" si="26"/>
        <v>0.43064880382852982</v>
      </c>
      <c r="U81" s="64">
        <f t="shared" ca="1" si="27"/>
        <v>-0.38496305322443231</v>
      </c>
      <c r="V81" s="64">
        <f t="shared" ca="1" si="28"/>
        <v>1.0720551737704056</v>
      </c>
      <c r="W81" s="64">
        <f t="shared" ca="1" si="29"/>
        <v>0.2672582140347618</v>
      </c>
      <c r="X81" s="64">
        <f t="shared" ca="1" si="30"/>
        <v>-0.85465002736225626</v>
      </c>
    </row>
    <row r="82" spans="2:24" x14ac:dyDescent="0.2">
      <c r="B82" s="64">
        <f t="shared" ca="1" si="19"/>
        <v>-0.23137709287370017</v>
      </c>
      <c r="C82" s="64">
        <f t="shared" ca="1" si="31"/>
        <v>0.31028147728291461</v>
      </c>
      <c r="D82" s="64">
        <f t="shared" ca="1" si="31"/>
        <v>0.68426284334499177</v>
      </c>
      <c r="E82" s="64">
        <f t="shared" ca="1" si="31"/>
        <v>1.0698226199803296</v>
      </c>
      <c r="F82" s="64">
        <f t="shared" ca="1" si="31"/>
        <v>-2.0231953381272585</v>
      </c>
      <c r="G82" s="64">
        <f t="shared" ca="1" si="31"/>
        <v>-0.92887648018305569</v>
      </c>
      <c r="H82" s="64">
        <f t="shared" ca="1" si="31"/>
        <v>1.9779964882424419</v>
      </c>
      <c r="I82" s="64">
        <f t="shared" ca="1" si="31"/>
        <v>-0.77514470122303014</v>
      </c>
      <c r="J82" s="64">
        <f t="shared" ca="1" si="31"/>
        <v>-0.37534963792372161</v>
      </c>
      <c r="K82" s="64">
        <f t="shared" ca="1" si="31"/>
        <v>1.0857403909567334</v>
      </c>
      <c r="L82" s="64">
        <f t="shared" ca="1" si="31"/>
        <v>-1.7435592524168766</v>
      </c>
      <c r="N82" s="64">
        <f t="shared" ca="1" si="20"/>
        <v>-0.18030565478157129</v>
      </c>
      <c r="O82" s="64">
        <f t="shared" ca="1" si="21"/>
        <v>0.28032667197989924</v>
      </c>
      <c r="P82" s="64">
        <f t="shared" ca="1" si="22"/>
        <v>0.69107466246002136</v>
      </c>
      <c r="Q82" s="64">
        <f t="shared" ca="1" si="23"/>
        <v>1.0918822499973748</v>
      </c>
      <c r="R82" s="64">
        <f t="shared" ca="1" si="24"/>
        <v>-1.9703211221462438</v>
      </c>
      <c r="S82" s="64">
        <f t="shared" ca="1" si="25"/>
        <v>-0.91544596044223536</v>
      </c>
      <c r="T82" s="64">
        <f t="shared" ca="1" si="26"/>
        <v>1.9996658437357278</v>
      </c>
      <c r="U82" s="64">
        <f t="shared" ca="1" si="27"/>
        <v>-0.77391137937315424</v>
      </c>
      <c r="V82" s="64">
        <f t="shared" ca="1" si="28"/>
        <v>-0.34201720878200825</v>
      </c>
      <c r="W82" s="64">
        <f t="shared" ca="1" si="29"/>
        <v>1.0709753605444756</v>
      </c>
      <c r="X82" s="64">
        <f t="shared" ca="1" si="30"/>
        <v>-1.7621001463010231</v>
      </c>
    </row>
    <row r="83" spans="2:24" x14ac:dyDescent="0.2">
      <c r="B83" s="64">
        <f t="shared" ca="1" si="19"/>
        <v>1.4176104636679989</v>
      </c>
      <c r="C83" s="64">
        <f t="shared" ca="1" si="31"/>
        <v>-4.2001425306145555E-2</v>
      </c>
      <c r="D83" s="64">
        <f t="shared" ca="1" si="31"/>
        <v>-0.40355916025672672</v>
      </c>
      <c r="E83" s="64">
        <f t="shared" ca="1" si="31"/>
        <v>0.60332669029321873</v>
      </c>
      <c r="F83" s="64">
        <f t="shared" ca="1" si="31"/>
        <v>-1.5474211583120163</v>
      </c>
      <c r="G83" s="64">
        <f t="shared" ca="1" si="31"/>
        <v>0.50263756493292444</v>
      </c>
      <c r="H83" s="64">
        <f t="shared" ca="1" si="31"/>
        <v>-0.83035758733451603</v>
      </c>
      <c r="I83" s="64">
        <f t="shared" ca="1" si="31"/>
        <v>-2.0142959365329243</v>
      </c>
      <c r="J83" s="64">
        <f t="shared" ca="1" si="31"/>
        <v>-0.32791165823215035</v>
      </c>
      <c r="K83" s="64">
        <f t="shared" ca="1" si="31"/>
        <v>0.39051620925459851</v>
      </c>
      <c r="L83" s="64">
        <f t="shared" ca="1" si="31"/>
        <v>-2.0189926831016336E-2</v>
      </c>
      <c r="N83" s="64">
        <f t="shared" ca="1" si="20"/>
        <v>1.4686819017601278</v>
      </c>
      <c r="O83" s="64">
        <f t="shared" ca="1" si="21"/>
        <v>-7.195623060916094E-2</v>
      </c>
      <c r="P83" s="64">
        <f t="shared" ca="1" si="22"/>
        <v>-0.39674734114169713</v>
      </c>
      <c r="Q83" s="64">
        <f t="shared" ca="1" si="23"/>
        <v>0.62538632031026409</v>
      </c>
      <c r="R83" s="64">
        <f t="shared" ca="1" si="24"/>
        <v>-1.4945469423310016</v>
      </c>
      <c r="S83" s="64">
        <f t="shared" ca="1" si="25"/>
        <v>0.51606808467374476</v>
      </c>
      <c r="T83" s="64">
        <f t="shared" ca="1" si="26"/>
        <v>-0.80868823184123018</v>
      </c>
      <c r="U83" s="64">
        <f t="shared" ca="1" si="27"/>
        <v>-2.0130626146830481</v>
      </c>
      <c r="V83" s="64">
        <f t="shared" ca="1" si="28"/>
        <v>-0.29457922909043699</v>
      </c>
      <c r="W83" s="64">
        <f t="shared" ca="1" si="29"/>
        <v>0.37575117884234083</v>
      </c>
      <c r="X83" s="64">
        <f t="shared" ca="1" si="30"/>
        <v>-3.8730820715162727E-2</v>
      </c>
    </row>
    <row r="84" spans="2:24" x14ac:dyDescent="0.2">
      <c r="B84" s="64">
        <f t="shared" ca="1" si="19"/>
        <v>-0.60587800061594721</v>
      </c>
      <c r="C84" s="64">
        <f t="shared" ca="1" si="31"/>
        <v>-1.4238793878132422E-2</v>
      </c>
      <c r="D84" s="64">
        <f t="shared" ca="1" si="31"/>
        <v>-1.0941689841983491</v>
      </c>
      <c r="E84" s="64">
        <f t="shared" ca="1" si="31"/>
        <v>-0.45698564152299315</v>
      </c>
      <c r="F84" s="64">
        <f t="shared" ca="1" si="31"/>
        <v>-1.6893204670028306</v>
      </c>
      <c r="G84" s="64">
        <f t="shared" ca="1" si="31"/>
        <v>-0.52961943895343733</v>
      </c>
      <c r="H84" s="64">
        <f t="shared" ca="1" si="31"/>
        <v>1.3558888745735458</v>
      </c>
      <c r="I84" s="64">
        <f t="shared" ca="1" si="31"/>
        <v>1.1708798490756813</v>
      </c>
      <c r="J84" s="64">
        <f t="shared" ca="1" si="31"/>
        <v>-0.59134909691563886</v>
      </c>
      <c r="K84" s="64">
        <f t="shared" ca="1" si="31"/>
        <v>1.2023523393898516</v>
      </c>
      <c r="L84" s="64">
        <f t="shared" ca="1" si="31"/>
        <v>-0.32523639934909881</v>
      </c>
      <c r="N84" s="64">
        <f t="shared" ca="1" si="20"/>
        <v>-0.55480656252381833</v>
      </c>
      <c r="O84" s="64">
        <f t="shared" ca="1" si="21"/>
        <v>-4.4193599181147805E-2</v>
      </c>
      <c r="P84" s="64">
        <f t="shared" ca="1" si="22"/>
        <v>-1.0873571650833194</v>
      </c>
      <c r="Q84" s="64">
        <f t="shared" ca="1" si="23"/>
        <v>-0.43492601150594778</v>
      </c>
      <c r="R84" s="64">
        <f t="shared" ca="1" si="24"/>
        <v>-1.6364462510218158</v>
      </c>
      <c r="S84" s="64">
        <f t="shared" ca="1" si="25"/>
        <v>-0.516188919212617</v>
      </c>
      <c r="T84" s="64">
        <f t="shared" ca="1" si="26"/>
        <v>1.3775582300668316</v>
      </c>
      <c r="U84" s="64">
        <f t="shared" ca="1" si="27"/>
        <v>1.1721131709255572</v>
      </c>
      <c r="V84" s="64">
        <f t="shared" ca="1" si="28"/>
        <v>-0.55801666777392545</v>
      </c>
      <c r="W84" s="64">
        <f t="shared" ca="1" si="29"/>
        <v>1.1875873089775939</v>
      </c>
      <c r="X84" s="64">
        <f t="shared" ca="1" si="30"/>
        <v>-0.34377729323324518</v>
      </c>
    </row>
    <row r="85" spans="2:24" x14ac:dyDescent="0.2">
      <c r="B85" s="64">
        <f t="shared" ca="1" si="19"/>
        <v>0.91671109848489496</v>
      </c>
      <c r="C85" s="64">
        <f t="shared" ref="C85:L94" ca="1" si="32">NORMINV(RAND(),$C$7,$F$7)</f>
        <v>1.6101331494714106</v>
      </c>
      <c r="D85" s="64">
        <f t="shared" ca="1" si="32"/>
        <v>0.24716974522090743</v>
      </c>
      <c r="E85" s="64">
        <f t="shared" ca="1" si="32"/>
        <v>0.2044700630097423</v>
      </c>
      <c r="F85" s="64">
        <f t="shared" ca="1" si="32"/>
        <v>1.3511814460273484</v>
      </c>
      <c r="G85" s="64">
        <f t="shared" ca="1" si="32"/>
        <v>0.18629609718506904</v>
      </c>
      <c r="H85" s="64">
        <f t="shared" ca="1" si="32"/>
        <v>-2.0377665763689121</v>
      </c>
      <c r="I85" s="64">
        <f t="shared" ca="1" si="32"/>
        <v>0.40365370313050219</v>
      </c>
      <c r="J85" s="64">
        <f t="shared" ca="1" si="32"/>
        <v>1.4535615445998824</v>
      </c>
      <c r="K85" s="64">
        <f t="shared" ca="1" si="32"/>
        <v>0.88372761045513037</v>
      </c>
      <c r="L85" s="64">
        <f t="shared" ca="1" si="32"/>
        <v>0.39257743115352089</v>
      </c>
      <c r="N85" s="64">
        <f t="shared" ca="1" si="20"/>
        <v>0.96778253657702384</v>
      </c>
      <c r="O85" s="64">
        <f t="shared" ca="1" si="21"/>
        <v>1.5801783441683952</v>
      </c>
      <c r="P85" s="64">
        <f t="shared" ca="1" si="22"/>
        <v>0.25398156433593705</v>
      </c>
      <c r="Q85" s="64">
        <f t="shared" ca="1" si="23"/>
        <v>0.22652969302678766</v>
      </c>
      <c r="R85" s="64">
        <f t="shared" ca="1" si="24"/>
        <v>1.4040556620083631</v>
      </c>
      <c r="S85" s="64">
        <f t="shared" ca="1" si="25"/>
        <v>0.19972661692588936</v>
      </c>
      <c r="T85" s="64">
        <f t="shared" ca="1" si="26"/>
        <v>-2.016097220875626</v>
      </c>
      <c r="U85" s="64">
        <f t="shared" ca="1" si="27"/>
        <v>0.4048870249803781</v>
      </c>
      <c r="V85" s="64">
        <f t="shared" ca="1" si="28"/>
        <v>1.4868939737415958</v>
      </c>
      <c r="W85" s="64">
        <f t="shared" ca="1" si="29"/>
        <v>0.86896258004287263</v>
      </c>
      <c r="X85" s="64">
        <f t="shared" ca="1" si="30"/>
        <v>0.37403653726937452</v>
      </c>
    </row>
    <row r="86" spans="2:24" x14ac:dyDescent="0.2">
      <c r="B86" s="64">
        <f t="shared" ca="1" si="19"/>
        <v>0.30989879713232066</v>
      </c>
      <c r="C86" s="64">
        <f t="shared" ca="1" si="32"/>
        <v>0.65586115636791098</v>
      </c>
      <c r="D86" s="64">
        <f t="shared" ca="1" si="32"/>
        <v>-0.57021030457117372</v>
      </c>
      <c r="E86" s="64">
        <f t="shared" ca="1" si="32"/>
        <v>0.5273830249685979</v>
      </c>
      <c r="F86" s="64">
        <f t="shared" ca="1" si="32"/>
        <v>0.91543142953626666</v>
      </c>
      <c r="G86" s="64">
        <f t="shared" ca="1" si="32"/>
        <v>-0.96141474248049008</v>
      </c>
      <c r="H86" s="64">
        <f t="shared" ca="1" si="32"/>
        <v>-0.11349392931594506</v>
      </c>
      <c r="I86" s="64">
        <f t="shared" ca="1" si="32"/>
        <v>-0.99373131863999309</v>
      </c>
      <c r="J86" s="64">
        <f t="shared" ca="1" si="32"/>
        <v>0.95925324896585051</v>
      </c>
      <c r="K86" s="64">
        <f t="shared" ca="1" si="32"/>
        <v>-0.87340170829449548</v>
      </c>
      <c r="L86" s="64">
        <f t="shared" ca="1" si="32"/>
        <v>-6.2141889040441566E-2</v>
      </c>
      <c r="N86" s="64">
        <f t="shared" ca="1" si="20"/>
        <v>0.36097023522444954</v>
      </c>
      <c r="O86" s="64">
        <f t="shared" ca="1" si="21"/>
        <v>0.62590635106489556</v>
      </c>
      <c r="P86" s="64">
        <f t="shared" ca="1" si="22"/>
        <v>-0.56339848545614413</v>
      </c>
      <c r="Q86" s="64">
        <f t="shared" ca="1" si="23"/>
        <v>0.54944265498564326</v>
      </c>
      <c r="R86" s="64">
        <f t="shared" ca="1" si="24"/>
        <v>0.96830564551728127</v>
      </c>
      <c r="S86" s="64">
        <f t="shared" ca="1" si="25"/>
        <v>-0.94798422273966976</v>
      </c>
      <c r="T86" s="64">
        <f t="shared" ca="1" si="26"/>
        <v>-9.182457382265917E-2</v>
      </c>
      <c r="U86" s="64">
        <f t="shared" ca="1" si="27"/>
        <v>-0.99249799679011719</v>
      </c>
      <c r="V86" s="64">
        <f t="shared" ca="1" si="28"/>
        <v>0.99258567810756393</v>
      </c>
      <c r="W86" s="64">
        <f t="shared" ca="1" si="29"/>
        <v>-0.88816673870675311</v>
      </c>
      <c r="X86" s="64">
        <f t="shared" ca="1" si="30"/>
        <v>-8.0682782924587956E-2</v>
      </c>
    </row>
    <row r="87" spans="2:24" x14ac:dyDescent="0.2">
      <c r="B87" s="64">
        <f t="shared" ca="1" si="19"/>
        <v>-2.2426471138436748</v>
      </c>
      <c r="C87" s="64">
        <f t="shared" ca="1" si="32"/>
        <v>-0.82273354212316452</v>
      </c>
      <c r="D87" s="64">
        <f t="shared" ca="1" si="32"/>
        <v>7.8490950700108711E-2</v>
      </c>
      <c r="E87" s="64">
        <f t="shared" ca="1" si="32"/>
        <v>-0.60719468820758549</v>
      </c>
      <c r="F87" s="64">
        <f t="shared" ca="1" si="32"/>
        <v>0.95006235445399712</v>
      </c>
      <c r="G87" s="64">
        <f t="shared" ca="1" si="32"/>
        <v>-0.27029746978133223</v>
      </c>
      <c r="H87" s="64">
        <f t="shared" ca="1" si="32"/>
        <v>0.34947473111736088</v>
      </c>
      <c r="I87" s="64">
        <f t="shared" ca="1" si="32"/>
        <v>1.3657287500584883</v>
      </c>
      <c r="J87" s="64">
        <f t="shared" ca="1" si="32"/>
        <v>1.7296105857275574</v>
      </c>
      <c r="K87" s="64">
        <f t="shared" ca="1" si="32"/>
        <v>-0.35455113281185208</v>
      </c>
      <c r="L87" s="64">
        <f t="shared" ca="1" si="32"/>
        <v>0.82535469199138645</v>
      </c>
      <c r="N87" s="64">
        <f t="shared" ca="1" si="20"/>
        <v>-2.1915756757515461</v>
      </c>
      <c r="O87" s="64">
        <f t="shared" ca="1" si="21"/>
        <v>-0.85268834742617994</v>
      </c>
      <c r="P87" s="64">
        <f t="shared" ca="1" si="22"/>
        <v>8.5302769815138318E-2</v>
      </c>
      <c r="Q87" s="64">
        <f t="shared" ca="1" si="23"/>
        <v>-0.58513505819054012</v>
      </c>
      <c r="R87" s="64">
        <f t="shared" ca="1" si="24"/>
        <v>1.0029365704350117</v>
      </c>
      <c r="S87" s="64">
        <f t="shared" ca="1" si="25"/>
        <v>-0.25686695004051191</v>
      </c>
      <c r="T87" s="64">
        <f t="shared" ca="1" si="26"/>
        <v>0.3711440866106468</v>
      </c>
      <c r="U87" s="64">
        <f t="shared" ca="1" si="27"/>
        <v>1.3669620719083642</v>
      </c>
      <c r="V87" s="64">
        <f t="shared" ca="1" si="28"/>
        <v>1.7629430148692709</v>
      </c>
      <c r="W87" s="64">
        <f t="shared" ca="1" si="29"/>
        <v>-0.36931616322410976</v>
      </c>
      <c r="X87" s="64">
        <f t="shared" ca="1" si="30"/>
        <v>0.80681379810724008</v>
      </c>
    </row>
    <row r="88" spans="2:24" x14ac:dyDescent="0.2">
      <c r="B88" s="64">
        <f t="shared" ca="1" si="19"/>
        <v>-1.7039659865805379</v>
      </c>
      <c r="C88" s="64">
        <f t="shared" ca="1" si="32"/>
        <v>0.48467157783243925</v>
      </c>
      <c r="D88" s="64">
        <f t="shared" ca="1" si="32"/>
        <v>-0.43931168373715151</v>
      </c>
      <c r="E88" s="64">
        <f t="shared" ca="1" si="32"/>
        <v>-0.13810403060910245</v>
      </c>
      <c r="F88" s="64">
        <f t="shared" ca="1" si="32"/>
        <v>1.2215241164861212</v>
      </c>
      <c r="G88" s="64">
        <f t="shared" ca="1" si="32"/>
        <v>0.5825411958815423</v>
      </c>
      <c r="H88" s="64">
        <f t="shared" ca="1" si="32"/>
        <v>1.7362992529810484</v>
      </c>
      <c r="I88" s="64">
        <f t="shared" ca="1" si="32"/>
        <v>0.82953500531977808</v>
      </c>
      <c r="J88" s="64">
        <f t="shared" ca="1" si="32"/>
        <v>-0.98095009988806392</v>
      </c>
      <c r="K88" s="64">
        <f t="shared" ca="1" si="32"/>
        <v>-0.1988614010377508</v>
      </c>
      <c r="L88" s="64">
        <f t="shared" ca="1" si="32"/>
        <v>0.47536106393916755</v>
      </c>
      <c r="N88" s="64">
        <f t="shared" ca="1" si="20"/>
        <v>-1.652894548488409</v>
      </c>
      <c r="O88" s="64">
        <f t="shared" ca="1" si="21"/>
        <v>0.45471677252942388</v>
      </c>
      <c r="P88" s="64">
        <f t="shared" ca="1" si="22"/>
        <v>-0.43249986462212192</v>
      </c>
      <c r="Q88" s="64">
        <f t="shared" ca="1" si="23"/>
        <v>-0.1160444005920571</v>
      </c>
      <c r="R88" s="64">
        <f t="shared" ca="1" si="24"/>
        <v>1.274398332467136</v>
      </c>
      <c r="S88" s="64">
        <f t="shared" ca="1" si="25"/>
        <v>0.59597171562236262</v>
      </c>
      <c r="T88" s="64">
        <f t="shared" ca="1" si="26"/>
        <v>1.7579686084743342</v>
      </c>
      <c r="U88" s="64">
        <f t="shared" ca="1" si="27"/>
        <v>0.83076832716965399</v>
      </c>
      <c r="V88" s="64">
        <f t="shared" ca="1" si="28"/>
        <v>-0.9476176707463505</v>
      </c>
      <c r="W88" s="64">
        <f t="shared" ca="1" si="29"/>
        <v>-0.21362643145000848</v>
      </c>
      <c r="X88" s="64">
        <f t="shared" ca="1" si="30"/>
        <v>0.45682017005502118</v>
      </c>
    </row>
    <row r="89" spans="2:24" x14ac:dyDescent="0.2">
      <c r="B89" s="64">
        <f t="shared" ca="1" si="19"/>
        <v>-0.80394211986270447</v>
      </c>
      <c r="C89" s="64">
        <f t="shared" ca="1" si="32"/>
        <v>0.29423907259311571</v>
      </c>
      <c r="D89" s="64">
        <f t="shared" ca="1" si="32"/>
        <v>-0.56522320901348666</v>
      </c>
      <c r="E89" s="64">
        <f t="shared" ca="1" si="32"/>
        <v>-0.68329056051442738</v>
      </c>
      <c r="F89" s="64">
        <f t="shared" ca="1" si="32"/>
        <v>-1.5069510407669757</v>
      </c>
      <c r="G89" s="64">
        <f t="shared" ca="1" si="32"/>
        <v>-0.14437951353089537</v>
      </c>
      <c r="H89" s="64">
        <f t="shared" ca="1" si="32"/>
        <v>-2.1848764776741331E-2</v>
      </c>
      <c r="I89" s="64">
        <f t="shared" ca="1" si="32"/>
        <v>0.43994791794941285</v>
      </c>
      <c r="J89" s="64">
        <f t="shared" ca="1" si="32"/>
        <v>0.81005640052566619</v>
      </c>
      <c r="K89" s="64">
        <f t="shared" ca="1" si="32"/>
        <v>0.87767839252542579</v>
      </c>
      <c r="L89" s="64">
        <f t="shared" ca="1" si="32"/>
        <v>1.0999685351331396</v>
      </c>
      <c r="N89" s="64">
        <f t="shared" ca="1" si="20"/>
        <v>-0.75287068177057559</v>
      </c>
      <c r="O89" s="64">
        <f t="shared" ca="1" si="21"/>
        <v>0.26428426729010035</v>
      </c>
      <c r="P89" s="64">
        <f t="shared" ca="1" si="22"/>
        <v>-0.55841138989845707</v>
      </c>
      <c r="Q89" s="64">
        <f t="shared" ca="1" si="23"/>
        <v>-0.66123093049738202</v>
      </c>
      <c r="R89" s="64">
        <f t="shared" ca="1" si="24"/>
        <v>-1.454076824785961</v>
      </c>
      <c r="S89" s="64">
        <f t="shared" ca="1" si="25"/>
        <v>-0.13094899379007505</v>
      </c>
      <c r="T89" s="64">
        <f t="shared" ca="1" si="26"/>
        <v>-1.7940928345544158E-4</v>
      </c>
      <c r="U89" s="64">
        <f t="shared" ca="1" si="27"/>
        <v>0.44118123979928875</v>
      </c>
      <c r="V89" s="64">
        <f t="shared" ca="1" si="28"/>
        <v>0.8433888296673796</v>
      </c>
      <c r="W89" s="64">
        <f t="shared" ca="1" si="29"/>
        <v>0.86291336211316816</v>
      </c>
      <c r="X89" s="64">
        <f t="shared" ca="1" si="30"/>
        <v>1.0814276412489932</v>
      </c>
    </row>
    <row r="90" spans="2:24" x14ac:dyDescent="0.2">
      <c r="B90" s="64">
        <f t="shared" ca="1" si="19"/>
        <v>0.95987656457740755</v>
      </c>
      <c r="C90" s="64">
        <f t="shared" ca="1" si="32"/>
        <v>1.2203699168879745</v>
      </c>
      <c r="D90" s="64">
        <f t="shared" ca="1" si="32"/>
        <v>1.3856064522100808</v>
      </c>
      <c r="E90" s="64">
        <f t="shared" ca="1" si="32"/>
        <v>0.25280903738428662</v>
      </c>
      <c r="F90" s="64">
        <f t="shared" ca="1" si="32"/>
        <v>-1.6077775375630416</v>
      </c>
      <c r="G90" s="64">
        <f t="shared" ca="1" si="32"/>
        <v>-1.097843087055514</v>
      </c>
      <c r="H90" s="64">
        <f t="shared" ca="1" si="32"/>
        <v>-0.50340168683170228</v>
      </c>
      <c r="I90" s="64">
        <f t="shared" ca="1" si="32"/>
        <v>-1.6969710575723154</v>
      </c>
      <c r="J90" s="64">
        <f t="shared" ca="1" si="32"/>
        <v>-0.46585463756812656</v>
      </c>
      <c r="K90" s="64">
        <f t="shared" ca="1" si="32"/>
        <v>0.95579833531121738</v>
      </c>
      <c r="L90" s="64">
        <f t="shared" ca="1" si="32"/>
        <v>0.1840041992811359</v>
      </c>
      <c r="N90" s="64">
        <f t="shared" ca="1" si="20"/>
        <v>1.0109480026695363</v>
      </c>
      <c r="O90" s="64">
        <f t="shared" ca="1" si="21"/>
        <v>1.1904151115849591</v>
      </c>
      <c r="P90" s="64">
        <f t="shared" ca="1" si="22"/>
        <v>1.3924182713251105</v>
      </c>
      <c r="Q90" s="64">
        <f t="shared" ca="1" si="23"/>
        <v>0.27486866740133198</v>
      </c>
      <c r="R90" s="64">
        <f t="shared" ca="1" si="24"/>
        <v>-1.5549033215820269</v>
      </c>
      <c r="S90" s="64">
        <f t="shared" ca="1" si="25"/>
        <v>-1.0844125673146936</v>
      </c>
      <c r="T90" s="64">
        <f t="shared" ca="1" si="26"/>
        <v>-0.48173233133841636</v>
      </c>
      <c r="U90" s="64">
        <f t="shared" ca="1" si="27"/>
        <v>-1.6957377357224395</v>
      </c>
      <c r="V90" s="64">
        <f t="shared" ca="1" si="28"/>
        <v>-0.4325222084264132</v>
      </c>
      <c r="W90" s="64">
        <f t="shared" ca="1" si="29"/>
        <v>0.94103330489895964</v>
      </c>
      <c r="X90" s="64">
        <f t="shared" ca="1" si="30"/>
        <v>0.1654633053969895</v>
      </c>
    </row>
    <row r="91" spans="2:24" x14ac:dyDescent="0.2">
      <c r="B91" s="64">
        <f t="shared" ca="1" si="19"/>
        <v>0.34292762436355317</v>
      </c>
      <c r="C91" s="64">
        <f t="shared" ca="1" si="32"/>
        <v>3.4950508109199543E-2</v>
      </c>
      <c r="D91" s="64">
        <f t="shared" ca="1" si="32"/>
        <v>0.45423677074602137</v>
      </c>
      <c r="E91" s="64">
        <f t="shared" ca="1" si="32"/>
        <v>-0.85644420407405053</v>
      </c>
      <c r="F91" s="64">
        <f t="shared" ca="1" si="32"/>
        <v>0.90361768011859944</v>
      </c>
      <c r="G91" s="64">
        <f t="shared" ca="1" si="32"/>
        <v>-0.21073367766100021</v>
      </c>
      <c r="H91" s="64">
        <f t="shared" ca="1" si="32"/>
        <v>-0.5065946743114903</v>
      </c>
      <c r="I91" s="64">
        <f t="shared" ca="1" si="32"/>
        <v>3.3283327932615861E-2</v>
      </c>
      <c r="J91" s="64">
        <f t="shared" ca="1" si="32"/>
        <v>-1.2923435284629615E-2</v>
      </c>
      <c r="K91" s="64">
        <f t="shared" ca="1" si="32"/>
        <v>0.14949329930885716</v>
      </c>
      <c r="L91" s="64">
        <f t="shared" ca="1" si="32"/>
        <v>-0.17793944534296419</v>
      </c>
      <c r="N91" s="64">
        <f t="shared" ca="1" si="20"/>
        <v>0.39399906245568206</v>
      </c>
      <c r="O91" s="64">
        <f t="shared" ca="1" si="21"/>
        <v>4.9957028061841623E-3</v>
      </c>
      <c r="P91" s="64">
        <f t="shared" ca="1" si="22"/>
        <v>0.46104858986105096</v>
      </c>
      <c r="Q91" s="64">
        <f t="shared" ca="1" si="23"/>
        <v>-0.83438457405700517</v>
      </c>
      <c r="R91" s="64">
        <f t="shared" ca="1" si="24"/>
        <v>0.95649189609961405</v>
      </c>
      <c r="S91" s="64">
        <f t="shared" ca="1" si="25"/>
        <v>-0.19730315792017988</v>
      </c>
      <c r="T91" s="64">
        <f t="shared" ca="1" si="26"/>
        <v>-0.48492531881820439</v>
      </c>
      <c r="U91" s="64">
        <f t="shared" ca="1" si="27"/>
        <v>3.4516649782491776E-2</v>
      </c>
      <c r="V91" s="64">
        <f t="shared" ca="1" si="28"/>
        <v>2.0408993857083758E-2</v>
      </c>
      <c r="W91" s="64">
        <f t="shared" ca="1" si="29"/>
        <v>0.13472826889659947</v>
      </c>
      <c r="X91" s="64">
        <f t="shared" ca="1" si="30"/>
        <v>-0.19648033922711058</v>
      </c>
    </row>
    <row r="92" spans="2:24" x14ac:dyDescent="0.2">
      <c r="B92" s="64">
        <f t="shared" ca="1" si="19"/>
        <v>0.16094098816417923</v>
      </c>
      <c r="C92" s="64">
        <f t="shared" ca="1" si="32"/>
        <v>0.64430668059626683</v>
      </c>
      <c r="D92" s="64">
        <f t="shared" ca="1" si="32"/>
        <v>0.81181788019309553</v>
      </c>
      <c r="E92" s="64">
        <f t="shared" ca="1" si="32"/>
        <v>0.47059940734724021</v>
      </c>
      <c r="F92" s="64">
        <f t="shared" ca="1" si="32"/>
        <v>-0.65632906469122765</v>
      </c>
      <c r="G92" s="64">
        <f t="shared" ca="1" si="32"/>
        <v>-0.61538596969101378</v>
      </c>
      <c r="H92" s="64">
        <f t="shared" ca="1" si="32"/>
        <v>-0.45262996700002744</v>
      </c>
      <c r="I92" s="64">
        <f t="shared" ca="1" si="32"/>
        <v>0.35948155468482451</v>
      </c>
      <c r="J92" s="64">
        <f t="shared" ca="1" si="32"/>
        <v>2.0447628061569811</v>
      </c>
      <c r="K92" s="64">
        <f t="shared" ca="1" si="32"/>
        <v>-1.2608351531869704</v>
      </c>
      <c r="L92" s="64">
        <f t="shared" ca="1" si="32"/>
        <v>-1.7636064692386124E-2</v>
      </c>
      <c r="N92" s="64">
        <f t="shared" ca="1" si="20"/>
        <v>0.21201242625630812</v>
      </c>
      <c r="O92" s="64">
        <f t="shared" ca="1" si="21"/>
        <v>0.61435187529325141</v>
      </c>
      <c r="P92" s="64">
        <f t="shared" ca="1" si="22"/>
        <v>0.81862969930812512</v>
      </c>
      <c r="Q92" s="64">
        <f t="shared" ca="1" si="23"/>
        <v>0.49265903736428557</v>
      </c>
      <c r="R92" s="64">
        <f t="shared" ca="1" si="24"/>
        <v>-0.60345484871021304</v>
      </c>
      <c r="S92" s="64">
        <f t="shared" ca="1" si="25"/>
        <v>-0.60195544995019346</v>
      </c>
      <c r="T92" s="64">
        <f t="shared" ca="1" si="26"/>
        <v>-0.43096061150674153</v>
      </c>
      <c r="U92" s="64">
        <f t="shared" ca="1" si="27"/>
        <v>0.36071487653470041</v>
      </c>
      <c r="V92" s="64">
        <f t="shared" ca="1" si="28"/>
        <v>2.0780952352986946</v>
      </c>
      <c r="W92" s="64">
        <f t="shared" ca="1" si="29"/>
        <v>-1.2756001835992281</v>
      </c>
      <c r="X92" s="64">
        <f t="shared" ca="1" si="30"/>
        <v>-3.6176958576532511E-2</v>
      </c>
    </row>
    <row r="93" spans="2:24" x14ac:dyDescent="0.2">
      <c r="B93" s="64">
        <f t="shared" ca="1" si="19"/>
        <v>-0.2298661243242133</v>
      </c>
      <c r="C93" s="64">
        <f t="shared" ca="1" si="32"/>
        <v>0.82225964888009029</v>
      </c>
      <c r="D93" s="64">
        <f t="shared" ca="1" si="32"/>
        <v>-0.14171402258773069</v>
      </c>
      <c r="E93" s="64">
        <f t="shared" ca="1" si="32"/>
        <v>-0.43287844156449967</v>
      </c>
      <c r="F93" s="64">
        <f t="shared" ca="1" si="32"/>
        <v>0.10068755323810911</v>
      </c>
      <c r="G93" s="64">
        <f t="shared" ca="1" si="32"/>
        <v>0.54486496282045516</v>
      </c>
      <c r="H93" s="64">
        <f t="shared" ca="1" si="32"/>
        <v>-0.42677518227509476</v>
      </c>
      <c r="I93" s="64">
        <f t="shared" ca="1" si="32"/>
        <v>0.22062527143140237</v>
      </c>
      <c r="J93" s="64">
        <f t="shared" ca="1" si="32"/>
        <v>-8.3950125534371731E-3</v>
      </c>
      <c r="K93" s="64">
        <f t="shared" ca="1" si="32"/>
        <v>0.16112834214070185</v>
      </c>
      <c r="L93" s="64">
        <f t="shared" ca="1" si="32"/>
        <v>-1.2771970230666205</v>
      </c>
      <c r="N93" s="64">
        <f t="shared" ca="1" si="20"/>
        <v>-0.17879468623208444</v>
      </c>
      <c r="O93" s="64">
        <f t="shared" ca="1" si="21"/>
        <v>0.79230484357707487</v>
      </c>
      <c r="P93" s="64">
        <f t="shared" ca="1" si="22"/>
        <v>-0.1349022034727011</v>
      </c>
      <c r="Q93" s="64">
        <f t="shared" ca="1" si="23"/>
        <v>-0.41081881154745431</v>
      </c>
      <c r="R93" s="64">
        <f t="shared" ca="1" si="24"/>
        <v>0.15356176921912373</v>
      </c>
      <c r="S93" s="64">
        <f t="shared" ca="1" si="25"/>
        <v>0.55829548256127548</v>
      </c>
      <c r="T93" s="64">
        <f t="shared" ca="1" si="26"/>
        <v>-0.40510582678180884</v>
      </c>
      <c r="U93" s="64">
        <f t="shared" ca="1" si="27"/>
        <v>0.2218585932812783</v>
      </c>
      <c r="V93" s="64">
        <f t="shared" ca="1" si="28"/>
        <v>2.4937416588276203E-2</v>
      </c>
      <c r="W93" s="64">
        <f t="shared" ca="1" si="29"/>
        <v>0.14636331172844416</v>
      </c>
      <c r="X93" s="64">
        <f t="shared" ca="1" si="30"/>
        <v>-1.295737916950767</v>
      </c>
    </row>
    <row r="94" spans="2:24" x14ac:dyDescent="0.2">
      <c r="B94" s="64">
        <f t="shared" ca="1" si="19"/>
        <v>0.42857041576977373</v>
      </c>
      <c r="C94" s="64">
        <f t="shared" ca="1" si="32"/>
        <v>0.13512553566680216</v>
      </c>
      <c r="D94" s="64">
        <f t="shared" ca="1" si="32"/>
        <v>0.30326040543129856</v>
      </c>
      <c r="E94" s="64">
        <f t="shared" ca="1" si="32"/>
        <v>-0.27026243576257608</v>
      </c>
      <c r="F94" s="64">
        <f t="shared" ca="1" si="32"/>
        <v>0.51247579556696632</v>
      </c>
      <c r="G94" s="64">
        <f t="shared" ca="1" si="32"/>
        <v>1.7363624618257456</v>
      </c>
      <c r="H94" s="64">
        <f t="shared" ca="1" si="32"/>
        <v>-0.12627500877779607</v>
      </c>
      <c r="I94" s="64">
        <f t="shared" ca="1" si="32"/>
        <v>-2.4226816695234844E-2</v>
      </c>
      <c r="J94" s="64">
        <f t="shared" ca="1" si="32"/>
        <v>0.22118362188367544</v>
      </c>
      <c r="K94" s="64">
        <f t="shared" ca="1" si="32"/>
        <v>0.18185678579481535</v>
      </c>
      <c r="L94" s="64">
        <f t="shared" ca="1" si="32"/>
        <v>0.39467829194430831</v>
      </c>
      <c r="N94" s="64">
        <f t="shared" ca="1" si="20"/>
        <v>0.47964185386190261</v>
      </c>
      <c r="O94" s="64">
        <f t="shared" ca="1" si="21"/>
        <v>0.10517073036378678</v>
      </c>
      <c r="P94" s="64">
        <f t="shared" ca="1" si="22"/>
        <v>0.31007222454632816</v>
      </c>
      <c r="Q94" s="64">
        <f t="shared" ca="1" si="23"/>
        <v>-0.24820280574553072</v>
      </c>
      <c r="R94" s="64">
        <f t="shared" ca="1" si="24"/>
        <v>0.56535001154798092</v>
      </c>
      <c r="S94" s="64">
        <f t="shared" ca="1" si="25"/>
        <v>1.749792981566566</v>
      </c>
      <c r="T94" s="64">
        <f t="shared" ca="1" si="26"/>
        <v>-0.10460565328451019</v>
      </c>
      <c r="U94" s="64">
        <f t="shared" ca="1" si="27"/>
        <v>-2.2993494845358928E-2</v>
      </c>
      <c r="V94" s="64">
        <f t="shared" ca="1" si="28"/>
        <v>0.25451605102538882</v>
      </c>
      <c r="W94" s="64">
        <f t="shared" ca="1" si="29"/>
        <v>0.16709175538255766</v>
      </c>
      <c r="X94" s="64">
        <f t="shared" ca="1" si="30"/>
        <v>0.37613739806016194</v>
      </c>
    </row>
    <row r="95" spans="2:24" x14ac:dyDescent="0.2">
      <c r="B95" s="64">
        <f t="shared" ca="1" si="19"/>
        <v>-0.89681354253639622</v>
      </c>
      <c r="C95" s="64">
        <f t="shared" ref="C95:L104" ca="1" si="33">NORMINV(RAND(),$C$7,$F$7)</f>
        <v>-1.3903736739230781</v>
      </c>
      <c r="D95" s="64">
        <f t="shared" ca="1" si="33"/>
        <v>-0.9169124933657109</v>
      </c>
      <c r="E95" s="64">
        <f t="shared" ca="1" si="33"/>
        <v>-6.1798538775086773E-2</v>
      </c>
      <c r="F95" s="64">
        <f t="shared" ca="1" si="33"/>
        <v>1.1561465133544575</v>
      </c>
      <c r="G95" s="64">
        <f t="shared" ca="1" si="33"/>
        <v>1.9054244315148656</v>
      </c>
      <c r="H95" s="64">
        <f t="shared" ca="1" si="33"/>
        <v>0.95147102415087959</v>
      </c>
      <c r="I95" s="64">
        <f t="shared" ca="1" si="33"/>
        <v>1.7463387798055334</v>
      </c>
      <c r="J95" s="64">
        <f t="shared" ca="1" si="33"/>
        <v>-0.65521361497456343</v>
      </c>
      <c r="K95" s="64">
        <f t="shared" ca="1" si="33"/>
        <v>-1.1232843958462311</v>
      </c>
      <c r="L95" s="64">
        <f t="shared" ca="1" si="33"/>
        <v>0.88780735730832872</v>
      </c>
      <c r="N95" s="64">
        <f t="shared" ca="1" si="20"/>
        <v>-0.84574210444426734</v>
      </c>
      <c r="O95" s="64">
        <f t="shared" ca="1" si="21"/>
        <v>-1.4203284792260935</v>
      </c>
      <c r="P95" s="64">
        <f t="shared" ca="1" si="22"/>
        <v>-0.91010067425068131</v>
      </c>
      <c r="Q95" s="64">
        <f t="shared" ca="1" si="23"/>
        <v>-3.9738908758041425E-2</v>
      </c>
      <c r="R95" s="64">
        <f t="shared" ca="1" si="24"/>
        <v>1.2090207293354722</v>
      </c>
      <c r="S95" s="64">
        <f t="shared" ca="1" si="25"/>
        <v>1.9188549512556861</v>
      </c>
      <c r="T95" s="64">
        <f t="shared" ca="1" si="26"/>
        <v>0.97314037964416544</v>
      </c>
      <c r="U95" s="64">
        <f t="shared" ca="1" si="27"/>
        <v>1.7475721016554093</v>
      </c>
      <c r="V95" s="64">
        <f t="shared" ca="1" si="28"/>
        <v>-0.62188118583285001</v>
      </c>
      <c r="W95" s="64">
        <f t="shared" ca="1" si="29"/>
        <v>-1.1380494262584888</v>
      </c>
      <c r="X95" s="64">
        <f t="shared" ca="1" si="30"/>
        <v>0.86926646342418235</v>
      </c>
    </row>
    <row r="96" spans="2:24" x14ac:dyDescent="0.2">
      <c r="B96" s="64">
        <f t="shared" ca="1" si="19"/>
        <v>-1.0531126686328149</v>
      </c>
      <c r="C96" s="64">
        <f t="shared" ca="1" si="33"/>
        <v>0.92281874614765913</v>
      </c>
      <c r="D96" s="64">
        <f t="shared" ca="1" si="33"/>
        <v>-0.52367574669133532</v>
      </c>
      <c r="E96" s="64">
        <f t="shared" ca="1" si="33"/>
        <v>-0.72977474986110547</v>
      </c>
      <c r="F96" s="64">
        <f t="shared" ca="1" si="33"/>
        <v>-1.4019222684168733</v>
      </c>
      <c r="G96" s="64">
        <f t="shared" ca="1" si="33"/>
        <v>1.3742355696814514</v>
      </c>
      <c r="H96" s="64">
        <f t="shared" ca="1" si="33"/>
        <v>-0.30748972603507391</v>
      </c>
      <c r="I96" s="64">
        <f t="shared" ca="1" si="33"/>
        <v>1.4769310814977896</v>
      </c>
      <c r="J96" s="64">
        <f t="shared" ca="1" si="33"/>
        <v>1.1251017466382145</v>
      </c>
      <c r="K96" s="64">
        <f t="shared" ca="1" si="33"/>
        <v>-0.73029113323892159</v>
      </c>
      <c r="L96" s="64">
        <f t="shared" ca="1" si="33"/>
        <v>0.56514116313862439</v>
      </c>
      <c r="N96" s="64">
        <f t="shared" ca="1" si="20"/>
        <v>-1.0020412305406861</v>
      </c>
      <c r="O96" s="64">
        <f t="shared" ca="1" si="21"/>
        <v>0.89286394084464371</v>
      </c>
      <c r="P96" s="64">
        <f t="shared" ca="1" si="22"/>
        <v>-0.51686392757630573</v>
      </c>
      <c r="Q96" s="64">
        <f t="shared" ca="1" si="23"/>
        <v>-0.7077151198440601</v>
      </c>
      <c r="R96" s="64">
        <f t="shared" ca="1" si="24"/>
        <v>-1.3490480524358586</v>
      </c>
      <c r="S96" s="64">
        <f t="shared" ca="1" si="25"/>
        <v>1.3876660894222719</v>
      </c>
      <c r="T96" s="64">
        <f t="shared" ca="1" si="26"/>
        <v>-0.28582037054178799</v>
      </c>
      <c r="U96" s="64">
        <f t="shared" ca="1" si="27"/>
        <v>1.4781644033476655</v>
      </c>
      <c r="V96" s="64">
        <f t="shared" ca="1" si="28"/>
        <v>1.1584341757799279</v>
      </c>
      <c r="W96" s="64">
        <f t="shared" ca="1" si="29"/>
        <v>-0.74505616365117922</v>
      </c>
      <c r="X96" s="64">
        <f t="shared" ca="1" si="30"/>
        <v>0.54660026925447802</v>
      </c>
    </row>
    <row r="97" spans="2:24" x14ac:dyDescent="0.2">
      <c r="B97" s="64">
        <f t="shared" ca="1" si="19"/>
        <v>0.73767937503654224</v>
      </c>
      <c r="C97" s="64">
        <f t="shared" ca="1" si="33"/>
        <v>-0.12096652830866288</v>
      </c>
      <c r="D97" s="64">
        <f t="shared" ca="1" si="33"/>
        <v>-0.80174975665431913</v>
      </c>
      <c r="E97" s="64">
        <f t="shared" ca="1" si="33"/>
        <v>-0.85279358740920397</v>
      </c>
      <c r="F97" s="64">
        <f t="shared" ca="1" si="33"/>
        <v>-0.2040891350255655</v>
      </c>
      <c r="G97" s="64">
        <f t="shared" ca="1" si="33"/>
        <v>0.36074142849484042</v>
      </c>
      <c r="H97" s="64">
        <f t="shared" ca="1" si="33"/>
        <v>-0.26133870347062715</v>
      </c>
      <c r="I97" s="64">
        <f t="shared" ca="1" si="33"/>
        <v>-0.42849388015395984</v>
      </c>
      <c r="J97" s="64">
        <f t="shared" ca="1" si="33"/>
        <v>0.20511261600445727</v>
      </c>
      <c r="K97" s="64">
        <f t="shared" ca="1" si="33"/>
        <v>1.676547995284863</v>
      </c>
      <c r="L97" s="64">
        <f t="shared" ca="1" si="33"/>
        <v>1.0495511615785298</v>
      </c>
      <c r="N97" s="64">
        <f t="shared" ca="1" si="20"/>
        <v>0.78875081312867112</v>
      </c>
      <c r="O97" s="64">
        <f t="shared" ca="1" si="21"/>
        <v>-0.15092133361167825</v>
      </c>
      <c r="P97" s="64">
        <f t="shared" ca="1" si="22"/>
        <v>-0.79493793753928954</v>
      </c>
      <c r="Q97" s="64">
        <f t="shared" ca="1" si="23"/>
        <v>-0.83073395739215861</v>
      </c>
      <c r="R97" s="64">
        <f t="shared" ca="1" si="24"/>
        <v>-0.15121491904455087</v>
      </c>
      <c r="S97" s="64">
        <f t="shared" ca="1" si="25"/>
        <v>0.37417194823566075</v>
      </c>
      <c r="T97" s="64">
        <f t="shared" ca="1" si="26"/>
        <v>-0.23966934797734127</v>
      </c>
      <c r="U97" s="64">
        <f t="shared" ca="1" si="27"/>
        <v>-0.42726055830408394</v>
      </c>
      <c r="V97" s="64">
        <f t="shared" ca="1" si="28"/>
        <v>0.23844504514617065</v>
      </c>
      <c r="W97" s="64">
        <f t="shared" ca="1" si="29"/>
        <v>1.6617829648726052</v>
      </c>
      <c r="X97" s="64">
        <f t="shared" ca="1" si="30"/>
        <v>1.0310102676943833</v>
      </c>
    </row>
    <row r="98" spans="2:24" x14ac:dyDescent="0.2">
      <c r="B98" s="64">
        <f t="shared" ca="1" si="19"/>
        <v>1.9688152952533051</v>
      </c>
      <c r="C98" s="64">
        <f t="shared" ca="1" si="33"/>
        <v>-1.0406778899871909</v>
      </c>
      <c r="D98" s="64">
        <f t="shared" ca="1" si="33"/>
        <v>-1.374556731426865</v>
      </c>
      <c r="E98" s="64">
        <f t="shared" ca="1" si="33"/>
        <v>1.0656635640312213</v>
      </c>
      <c r="F98" s="64">
        <f t="shared" ca="1" si="33"/>
        <v>1.2920544724742631</v>
      </c>
      <c r="G98" s="64">
        <f t="shared" ca="1" si="33"/>
        <v>0.69379430027725708</v>
      </c>
      <c r="H98" s="64">
        <f t="shared" ca="1" si="33"/>
        <v>-0.44509646670915448</v>
      </c>
      <c r="I98" s="64">
        <f t="shared" ca="1" si="33"/>
        <v>-1.5469091408731455</v>
      </c>
      <c r="J98" s="64">
        <f t="shared" ca="1" si="33"/>
        <v>6.1108055279187438E-3</v>
      </c>
      <c r="K98" s="64">
        <f t="shared" ca="1" si="33"/>
        <v>0.28093341819813578</v>
      </c>
      <c r="L98" s="64">
        <f t="shared" ca="1" si="33"/>
        <v>-0.87299063162553725</v>
      </c>
      <c r="N98" s="64">
        <f t="shared" ca="1" si="20"/>
        <v>2.0198867333454338</v>
      </c>
      <c r="O98" s="64">
        <f t="shared" ca="1" si="21"/>
        <v>-1.0706326952902063</v>
      </c>
      <c r="P98" s="64">
        <f t="shared" ca="1" si="22"/>
        <v>-1.3677449123118353</v>
      </c>
      <c r="Q98" s="64">
        <f t="shared" ca="1" si="23"/>
        <v>1.0877231940482666</v>
      </c>
      <c r="R98" s="64">
        <f t="shared" ca="1" si="24"/>
        <v>1.3449286884552778</v>
      </c>
      <c r="S98" s="64">
        <f t="shared" ca="1" si="25"/>
        <v>0.7072248200180774</v>
      </c>
      <c r="T98" s="64">
        <f t="shared" ca="1" si="26"/>
        <v>-0.42342711121586857</v>
      </c>
      <c r="U98" s="64">
        <f t="shared" ca="1" si="27"/>
        <v>-1.5456758190232696</v>
      </c>
      <c r="V98" s="64">
        <f t="shared" ca="1" si="28"/>
        <v>3.9443234669632121E-2</v>
      </c>
      <c r="W98" s="64">
        <f t="shared" ca="1" si="29"/>
        <v>0.26616838778587809</v>
      </c>
      <c r="X98" s="64">
        <f t="shared" ca="1" si="30"/>
        <v>-0.89153152550968362</v>
      </c>
    </row>
    <row r="99" spans="2:24" x14ac:dyDescent="0.2">
      <c r="B99" s="64">
        <f t="shared" ca="1" si="19"/>
        <v>-2.6934298586656884</v>
      </c>
      <c r="C99" s="64">
        <f t="shared" ca="1" si="33"/>
        <v>1.822843178062804</v>
      </c>
      <c r="D99" s="64">
        <f t="shared" ca="1" si="33"/>
        <v>-0.35295029125239974</v>
      </c>
      <c r="E99" s="64">
        <f t="shared" ca="1" si="33"/>
        <v>-0.2017807027344368</v>
      </c>
      <c r="F99" s="64">
        <f t="shared" ca="1" si="33"/>
        <v>-1.5503253969166899E-2</v>
      </c>
      <c r="G99" s="64">
        <f t="shared" ca="1" si="33"/>
        <v>0.73068489228411748</v>
      </c>
      <c r="H99" s="64">
        <f t="shared" ca="1" si="33"/>
        <v>1.1038621128007609</v>
      </c>
      <c r="I99" s="64">
        <f t="shared" ca="1" si="33"/>
        <v>1.7063917900209973</v>
      </c>
      <c r="J99" s="64">
        <f t="shared" ca="1" si="33"/>
        <v>0.62082859521893674</v>
      </c>
      <c r="K99" s="64">
        <f t="shared" ca="1" si="33"/>
        <v>-1.9593448348748381</v>
      </c>
      <c r="L99" s="64">
        <f t="shared" ca="1" si="33"/>
        <v>0.35712839969625665</v>
      </c>
      <c r="N99" s="64">
        <f t="shared" ca="1" si="20"/>
        <v>-2.6423584205735597</v>
      </c>
      <c r="O99" s="64">
        <f t="shared" ca="1" si="21"/>
        <v>1.7928883727597886</v>
      </c>
      <c r="P99" s="64">
        <f t="shared" ca="1" si="22"/>
        <v>-0.34613847213737015</v>
      </c>
      <c r="Q99" s="64">
        <f t="shared" ca="1" si="23"/>
        <v>-0.17972107271739143</v>
      </c>
      <c r="R99" s="64">
        <f t="shared" ca="1" si="24"/>
        <v>3.7370962011847725E-2</v>
      </c>
      <c r="S99" s="64">
        <f t="shared" ca="1" si="25"/>
        <v>0.74411541202493781</v>
      </c>
      <c r="T99" s="64">
        <f t="shared" ca="1" si="26"/>
        <v>1.1255314682940467</v>
      </c>
      <c r="U99" s="64">
        <f t="shared" ca="1" si="27"/>
        <v>1.7076251118708732</v>
      </c>
      <c r="V99" s="64">
        <f t="shared" ca="1" si="28"/>
        <v>0.65416102436065016</v>
      </c>
      <c r="W99" s="64">
        <f t="shared" ca="1" si="29"/>
        <v>-1.9741098652870959</v>
      </c>
      <c r="X99" s="64">
        <f t="shared" ca="1" si="30"/>
        <v>0.33858750581211028</v>
      </c>
    </row>
    <row r="100" spans="2:24" x14ac:dyDescent="0.2">
      <c r="B100" s="64">
        <f t="shared" ca="1" si="19"/>
        <v>1.1514017735814195</v>
      </c>
      <c r="C100" s="64">
        <f t="shared" ca="1" si="33"/>
        <v>-1.2175225492948152</v>
      </c>
      <c r="D100" s="64">
        <f t="shared" ca="1" si="33"/>
        <v>-0.79800915530548733</v>
      </c>
      <c r="E100" s="64">
        <f t="shared" ca="1" si="33"/>
        <v>-0.32172889858994208</v>
      </c>
      <c r="F100" s="64">
        <f t="shared" ca="1" si="33"/>
        <v>0.26775004824515869</v>
      </c>
      <c r="G100" s="64">
        <f t="shared" ca="1" si="33"/>
        <v>0.77554098026983631</v>
      </c>
      <c r="H100" s="64">
        <f t="shared" ca="1" si="33"/>
        <v>0.65262592305648714</v>
      </c>
      <c r="I100" s="64">
        <f t="shared" ca="1" si="33"/>
        <v>-0.68544167722069926</v>
      </c>
      <c r="J100" s="64">
        <f t="shared" ca="1" si="33"/>
        <v>0.48869169604596513</v>
      </c>
      <c r="K100" s="64">
        <f t="shared" ca="1" si="33"/>
        <v>0.77474217405278356</v>
      </c>
      <c r="L100" s="64">
        <f t="shared" ca="1" si="33"/>
        <v>0.39695395509226983</v>
      </c>
      <c r="N100" s="64">
        <f t="shared" ca="1" si="20"/>
        <v>1.2024732116735484</v>
      </c>
      <c r="O100" s="64">
        <f t="shared" ca="1" si="21"/>
        <v>-1.2474773545978306</v>
      </c>
      <c r="P100" s="64">
        <f t="shared" ca="1" si="22"/>
        <v>-0.79119733619045773</v>
      </c>
      <c r="Q100" s="64">
        <f t="shared" ca="1" si="23"/>
        <v>-0.29966926857289672</v>
      </c>
      <c r="R100" s="64">
        <f t="shared" ca="1" si="24"/>
        <v>0.32062426422617329</v>
      </c>
      <c r="S100" s="64">
        <f t="shared" ca="1" si="25"/>
        <v>0.78897150001065663</v>
      </c>
      <c r="T100" s="64">
        <f t="shared" ca="1" si="26"/>
        <v>0.674295278549773</v>
      </c>
      <c r="U100" s="64">
        <f t="shared" ca="1" si="27"/>
        <v>-0.68420835537082336</v>
      </c>
      <c r="V100" s="64">
        <f t="shared" ca="1" si="28"/>
        <v>0.52202412518767849</v>
      </c>
      <c r="W100" s="64">
        <f t="shared" ca="1" si="29"/>
        <v>0.75997714364052582</v>
      </c>
      <c r="X100" s="64">
        <f t="shared" ca="1" si="30"/>
        <v>0.37841306120812346</v>
      </c>
    </row>
    <row r="101" spans="2:24" x14ac:dyDescent="0.2">
      <c r="B101" s="64">
        <f t="shared" ca="1" si="19"/>
        <v>-0.81687333572229193</v>
      </c>
      <c r="C101" s="64">
        <f t="shared" ca="1" si="33"/>
        <v>0.39347976802161666</v>
      </c>
      <c r="D101" s="64">
        <f t="shared" ca="1" si="33"/>
        <v>-1.1855293352503014</v>
      </c>
      <c r="E101" s="64">
        <f t="shared" ca="1" si="33"/>
        <v>1.004089952848193</v>
      </c>
      <c r="F101" s="64">
        <f t="shared" ca="1" si="33"/>
        <v>-0.13118918046549363</v>
      </c>
      <c r="G101" s="64">
        <f t="shared" ca="1" si="33"/>
        <v>-1.480465894507766</v>
      </c>
      <c r="H101" s="64">
        <f t="shared" ca="1" si="33"/>
        <v>-0.49825811392183122</v>
      </c>
      <c r="I101" s="64">
        <f t="shared" ca="1" si="33"/>
        <v>0.93618910080704942</v>
      </c>
      <c r="J101" s="64">
        <f t="shared" ca="1" si="33"/>
        <v>0.28761271398420984</v>
      </c>
      <c r="K101" s="64">
        <f t="shared" ca="1" si="33"/>
        <v>-1.0779187663711694E-2</v>
      </c>
      <c r="L101" s="64">
        <f t="shared" ca="1" si="33"/>
        <v>-0.6361489855254896</v>
      </c>
      <c r="N101" s="64">
        <f t="shared" ca="1" si="20"/>
        <v>-0.76580189763016304</v>
      </c>
      <c r="O101" s="64">
        <f t="shared" ca="1" si="21"/>
        <v>0.3635249627186013</v>
      </c>
      <c r="P101" s="64">
        <f t="shared" ca="1" si="22"/>
        <v>-1.1787175161352716</v>
      </c>
      <c r="Q101" s="64">
        <f t="shared" ca="1" si="23"/>
        <v>1.0261495828652383</v>
      </c>
      <c r="R101" s="64">
        <f t="shared" ca="1" si="24"/>
        <v>-7.8314964484478999E-2</v>
      </c>
      <c r="S101" s="64">
        <f t="shared" ca="1" si="25"/>
        <v>-1.4670353747669456</v>
      </c>
      <c r="T101" s="64">
        <f t="shared" ca="1" si="26"/>
        <v>-0.47658875842854531</v>
      </c>
      <c r="U101" s="64">
        <f t="shared" ca="1" si="27"/>
        <v>0.93742242265692532</v>
      </c>
      <c r="V101" s="64">
        <f t="shared" ca="1" si="28"/>
        <v>0.3209451431259232</v>
      </c>
      <c r="W101" s="64">
        <f t="shared" ca="1" si="29"/>
        <v>-2.5544218075969377E-2</v>
      </c>
      <c r="X101" s="64">
        <f t="shared" ca="1" si="30"/>
        <v>-0.65468987940963597</v>
      </c>
    </row>
    <row r="102" spans="2:24" x14ac:dyDescent="0.2">
      <c r="B102" s="64">
        <f t="shared" ca="1" si="19"/>
        <v>0.57049849810335429</v>
      </c>
      <c r="C102" s="64">
        <f t="shared" ca="1" si="33"/>
        <v>0.14100420673207478</v>
      </c>
      <c r="D102" s="64">
        <f t="shared" ca="1" si="33"/>
        <v>0.36911732161362693</v>
      </c>
      <c r="E102" s="64">
        <f t="shared" ca="1" si="33"/>
        <v>0.77791598261447825</v>
      </c>
      <c r="F102" s="64">
        <f t="shared" ca="1" si="33"/>
        <v>-1.2381930526875504</v>
      </c>
      <c r="G102" s="64">
        <f t="shared" ca="1" si="33"/>
        <v>0.84120035753492994</v>
      </c>
      <c r="H102" s="64">
        <f t="shared" ca="1" si="33"/>
        <v>-3.1094221448868344</v>
      </c>
      <c r="I102" s="64">
        <f t="shared" ca="1" si="33"/>
        <v>-0.11322732467997715</v>
      </c>
      <c r="J102" s="64">
        <f t="shared" ca="1" si="33"/>
        <v>0.86481591864399221</v>
      </c>
      <c r="K102" s="64">
        <f t="shared" ca="1" si="33"/>
        <v>-1.857141000990409</v>
      </c>
      <c r="L102" s="64">
        <f t="shared" ca="1" si="33"/>
        <v>8.7479343429841566E-2</v>
      </c>
      <c r="N102" s="64">
        <f t="shared" ca="1" si="20"/>
        <v>0.62156993619548317</v>
      </c>
      <c r="O102" s="64">
        <f t="shared" ca="1" si="21"/>
        <v>0.11104940142905941</v>
      </c>
      <c r="P102" s="64">
        <f t="shared" ca="1" si="22"/>
        <v>0.37592914072865652</v>
      </c>
      <c r="Q102" s="64">
        <f t="shared" ca="1" si="23"/>
        <v>0.79997561263152361</v>
      </c>
      <c r="R102" s="64">
        <f t="shared" ca="1" si="24"/>
        <v>-1.1853188367065357</v>
      </c>
      <c r="S102" s="64">
        <f t="shared" ca="1" si="25"/>
        <v>0.85463087727575027</v>
      </c>
      <c r="T102" s="64">
        <f t="shared" ca="1" si="26"/>
        <v>-3.0877527893935484</v>
      </c>
      <c r="U102" s="64">
        <f t="shared" ca="1" si="27"/>
        <v>-0.11199400283010123</v>
      </c>
      <c r="V102" s="64">
        <f t="shared" ca="1" si="28"/>
        <v>0.89814834778570563</v>
      </c>
      <c r="W102" s="64">
        <f t="shared" ca="1" si="29"/>
        <v>-1.8719060314026668</v>
      </c>
      <c r="X102" s="64">
        <f t="shared" ca="1" si="30"/>
        <v>6.8938449545695168E-2</v>
      </c>
    </row>
    <row r="103" spans="2:24" x14ac:dyDescent="0.2">
      <c r="B103" s="64">
        <f t="shared" ca="1" si="19"/>
        <v>0.91756796134043006</v>
      </c>
      <c r="C103" s="64">
        <f t="shared" ca="1" si="33"/>
        <v>-0.53655126035793865</v>
      </c>
      <c r="D103" s="64">
        <f t="shared" ca="1" si="33"/>
        <v>0.71962112912804255</v>
      </c>
      <c r="E103" s="64">
        <f t="shared" ca="1" si="33"/>
        <v>-1.0699291862958793</v>
      </c>
      <c r="F103" s="64">
        <f t="shared" ca="1" si="33"/>
        <v>-0.65397554967598981</v>
      </c>
      <c r="G103" s="64">
        <f t="shared" ca="1" si="33"/>
        <v>-0.10319530740681701</v>
      </c>
      <c r="H103" s="64">
        <f t="shared" ca="1" si="33"/>
        <v>1.0979649627074997</v>
      </c>
      <c r="I103" s="64">
        <f t="shared" ca="1" si="33"/>
        <v>0.32801917838237332</v>
      </c>
      <c r="J103" s="64">
        <f t="shared" ca="1" si="33"/>
        <v>-1.4894279149069085</v>
      </c>
      <c r="K103" s="64">
        <f t="shared" ca="1" si="33"/>
        <v>-0.70904518079007051</v>
      </c>
      <c r="L103" s="64">
        <f t="shared" ca="1" si="33"/>
        <v>1.8844974744598997</v>
      </c>
      <c r="N103" s="64">
        <f t="shared" ca="1" si="20"/>
        <v>0.96863939943255895</v>
      </c>
      <c r="O103" s="64">
        <f t="shared" ca="1" si="21"/>
        <v>-0.56650606566095407</v>
      </c>
      <c r="P103" s="64">
        <f t="shared" ca="1" si="22"/>
        <v>0.72643294824307214</v>
      </c>
      <c r="Q103" s="64">
        <f t="shared" ca="1" si="23"/>
        <v>-1.047869556278834</v>
      </c>
      <c r="R103" s="64">
        <f t="shared" ca="1" si="24"/>
        <v>-0.6011013336949752</v>
      </c>
      <c r="S103" s="64">
        <f t="shared" ca="1" si="25"/>
        <v>-8.9764787665996687E-2</v>
      </c>
      <c r="T103" s="64">
        <f t="shared" ca="1" si="26"/>
        <v>1.1196343182007855</v>
      </c>
      <c r="U103" s="64">
        <f t="shared" ca="1" si="27"/>
        <v>0.32925250023224922</v>
      </c>
      <c r="V103" s="64">
        <f t="shared" ca="1" si="28"/>
        <v>-1.4560954857651951</v>
      </c>
      <c r="W103" s="64">
        <f t="shared" ca="1" si="29"/>
        <v>-0.72381021120232814</v>
      </c>
      <c r="X103" s="64">
        <f t="shared" ca="1" si="30"/>
        <v>1.8659565805757532</v>
      </c>
    </row>
    <row r="104" spans="2:24" x14ac:dyDescent="0.2">
      <c r="B104" s="64">
        <f t="shared" ca="1" si="19"/>
        <v>-1.8363749894643859</v>
      </c>
      <c r="C104" s="64">
        <f t="shared" ca="1" si="33"/>
        <v>-0.22540670085887121</v>
      </c>
      <c r="D104" s="64">
        <f t="shared" ca="1" si="33"/>
        <v>0.94606609765986127</v>
      </c>
      <c r="E104" s="64">
        <f t="shared" ca="1" si="33"/>
        <v>-0.63784026813069794</v>
      </c>
      <c r="F104" s="64">
        <f t="shared" ca="1" si="33"/>
        <v>0.1718969391992532</v>
      </c>
      <c r="G104" s="64">
        <f t="shared" ca="1" si="33"/>
        <v>-0.79116850599509558</v>
      </c>
      <c r="H104" s="64">
        <f t="shared" ca="1" si="33"/>
        <v>0.33080621277030153</v>
      </c>
      <c r="I104" s="64">
        <f t="shared" ca="1" si="33"/>
        <v>-1.0549838151446707</v>
      </c>
      <c r="J104" s="64">
        <f t="shared" ca="1" si="33"/>
        <v>-0.22903267396684107</v>
      </c>
      <c r="K104" s="64">
        <f t="shared" ca="1" si="33"/>
        <v>1.7163473322985685</v>
      </c>
      <c r="L104" s="64">
        <f t="shared" ca="1" si="33"/>
        <v>-0.73306289783858014</v>
      </c>
      <c r="N104" s="64">
        <f t="shared" ca="1" si="20"/>
        <v>-1.785303551372257</v>
      </c>
      <c r="O104" s="64">
        <f t="shared" ca="1" si="21"/>
        <v>-0.25536150616188658</v>
      </c>
      <c r="P104" s="64">
        <f t="shared" ca="1" si="22"/>
        <v>0.95287791677489087</v>
      </c>
      <c r="Q104" s="64">
        <f t="shared" ca="1" si="23"/>
        <v>-0.61578063811365258</v>
      </c>
      <c r="R104" s="64">
        <f t="shared" ca="1" si="24"/>
        <v>0.22477115518026783</v>
      </c>
      <c r="S104" s="64">
        <f t="shared" ca="1" si="25"/>
        <v>-0.77773798625427526</v>
      </c>
      <c r="T104" s="64">
        <f t="shared" ca="1" si="26"/>
        <v>0.35247556826358745</v>
      </c>
      <c r="U104" s="64">
        <f t="shared" ca="1" si="27"/>
        <v>-1.0537504932947948</v>
      </c>
      <c r="V104" s="64">
        <f t="shared" ca="1" si="28"/>
        <v>-0.19570024482512771</v>
      </c>
      <c r="W104" s="64">
        <f t="shared" ca="1" si="29"/>
        <v>1.7015823018863108</v>
      </c>
      <c r="X104" s="64">
        <f t="shared" ca="1" si="30"/>
        <v>-0.75160379172272651</v>
      </c>
    </row>
    <row r="105" spans="2:24" x14ac:dyDescent="0.2">
      <c r="B105" s="64">
        <f t="shared" ca="1" si="19"/>
        <v>-0.80966584056327828</v>
      </c>
      <c r="C105" s="64">
        <f t="shared" ref="C105:L114" ca="1" si="34">NORMINV(RAND(),$C$7,$F$7)</f>
        <v>0.77782691566502515</v>
      </c>
      <c r="D105" s="64">
        <f t="shared" ca="1" si="34"/>
        <v>-0.88856120127408822</v>
      </c>
      <c r="E105" s="64">
        <f t="shared" ca="1" si="34"/>
        <v>1.5320818514255614</v>
      </c>
      <c r="F105" s="64">
        <f t="shared" ca="1" si="34"/>
        <v>-1.4673737735605272</v>
      </c>
      <c r="G105" s="64">
        <f t="shared" ca="1" si="34"/>
        <v>1.2856187092216045</v>
      </c>
      <c r="H105" s="64">
        <f t="shared" ca="1" si="34"/>
        <v>0.73999790804480647</v>
      </c>
      <c r="I105" s="64">
        <f t="shared" ca="1" si="34"/>
        <v>1.7837563392784401</v>
      </c>
      <c r="J105" s="64">
        <f t="shared" ca="1" si="34"/>
        <v>-0.35678094882988381</v>
      </c>
      <c r="K105" s="64">
        <f t="shared" ca="1" si="34"/>
        <v>0.18287843239923887</v>
      </c>
      <c r="L105" s="64">
        <f t="shared" ca="1" si="34"/>
        <v>0.46430654799957172</v>
      </c>
      <c r="N105" s="64">
        <f t="shared" ca="1" si="20"/>
        <v>-0.7585944024711494</v>
      </c>
      <c r="O105" s="64">
        <f t="shared" ca="1" si="21"/>
        <v>0.74787211036200973</v>
      </c>
      <c r="P105" s="64">
        <f t="shared" ca="1" si="22"/>
        <v>-0.88174938215905863</v>
      </c>
      <c r="Q105" s="64">
        <f t="shared" ca="1" si="23"/>
        <v>1.5541414814426067</v>
      </c>
      <c r="R105" s="64">
        <f t="shared" ca="1" si="24"/>
        <v>-1.4144995575795125</v>
      </c>
      <c r="S105" s="64">
        <f t="shared" ca="1" si="25"/>
        <v>1.2990492289624249</v>
      </c>
      <c r="T105" s="64">
        <f t="shared" ca="1" si="26"/>
        <v>0.76166726353809233</v>
      </c>
      <c r="U105" s="64">
        <f t="shared" ca="1" si="27"/>
        <v>1.784989661128316</v>
      </c>
      <c r="V105" s="64">
        <f t="shared" ca="1" si="28"/>
        <v>-0.32344851968817045</v>
      </c>
      <c r="W105" s="64">
        <f t="shared" ca="1" si="29"/>
        <v>0.16811340198698119</v>
      </c>
      <c r="X105" s="64">
        <f t="shared" ca="1" si="30"/>
        <v>0.44576565411542535</v>
      </c>
    </row>
    <row r="106" spans="2:24" x14ac:dyDescent="0.2">
      <c r="B106" s="64">
        <f t="shared" ca="1" si="19"/>
        <v>1.8395756403461978</v>
      </c>
      <c r="C106" s="64">
        <f t="shared" ca="1" si="34"/>
        <v>0.82639890948230765</v>
      </c>
      <c r="D106" s="64">
        <f t="shared" ca="1" si="34"/>
        <v>-0.36066333270358869</v>
      </c>
      <c r="E106" s="64">
        <f t="shared" ca="1" si="34"/>
        <v>0.48872996189069401</v>
      </c>
      <c r="F106" s="64">
        <f t="shared" ca="1" si="34"/>
        <v>3.6520438420348668E-2</v>
      </c>
      <c r="G106" s="64">
        <f t="shared" ca="1" si="34"/>
        <v>0.39279300568200931</v>
      </c>
      <c r="H106" s="64">
        <f t="shared" ca="1" si="34"/>
        <v>-1.4867017583724953</v>
      </c>
      <c r="I106" s="64">
        <f t="shared" ca="1" si="34"/>
        <v>-0.64836624715516622</v>
      </c>
      <c r="J106" s="64">
        <f t="shared" ca="1" si="34"/>
        <v>-1.5021300653698095</v>
      </c>
      <c r="K106" s="64">
        <f t="shared" ca="1" si="34"/>
        <v>-8.5606784697677074E-2</v>
      </c>
      <c r="L106" s="64">
        <f t="shared" ca="1" si="34"/>
        <v>-0.11356351275857138</v>
      </c>
      <c r="N106" s="64">
        <f t="shared" ca="1" si="20"/>
        <v>1.8906470784383267</v>
      </c>
      <c r="O106" s="64">
        <f t="shared" ca="1" si="21"/>
        <v>0.79644410417929223</v>
      </c>
      <c r="P106" s="64">
        <f t="shared" ca="1" si="22"/>
        <v>-0.3538515135885591</v>
      </c>
      <c r="Q106" s="64">
        <f t="shared" ca="1" si="23"/>
        <v>0.51078959190773932</v>
      </c>
      <c r="R106" s="64">
        <f t="shared" ca="1" si="24"/>
        <v>8.9394654401363294E-2</v>
      </c>
      <c r="S106" s="64">
        <f t="shared" ca="1" si="25"/>
        <v>0.40622352542282963</v>
      </c>
      <c r="T106" s="64">
        <f t="shared" ca="1" si="26"/>
        <v>-1.4650324028792094</v>
      </c>
      <c r="U106" s="64">
        <f t="shared" ca="1" si="27"/>
        <v>-0.64713292530529032</v>
      </c>
      <c r="V106" s="64">
        <f t="shared" ca="1" si="28"/>
        <v>-1.4687976362280961</v>
      </c>
      <c r="W106" s="64">
        <f t="shared" ca="1" si="29"/>
        <v>-0.10037181510993476</v>
      </c>
      <c r="X106" s="64">
        <f t="shared" ca="1" si="30"/>
        <v>-0.13210440664271778</v>
      </c>
    </row>
    <row r="107" spans="2:24" x14ac:dyDescent="0.2">
      <c r="B107" s="64">
        <f t="shared" ca="1" si="19"/>
        <v>2.618733313803046</v>
      </c>
      <c r="C107" s="64">
        <f t="shared" ca="1" si="34"/>
        <v>-2.3313673871580858</v>
      </c>
      <c r="D107" s="64">
        <f t="shared" ca="1" si="34"/>
        <v>1.6740056492294397</v>
      </c>
      <c r="E107" s="64">
        <f t="shared" ca="1" si="34"/>
        <v>1.0459313911237822</v>
      </c>
      <c r="F107" s="64">
        <f t="shared" ca="1" si="34"/>
        <v>-0.90523960806030457</v>
      </c>
      <c r="G107" s="64">
        <f t="shared" ca="1" si="34"/>
        <v>-1.3807959579247289</v>
      </c>
      <c r="H107" s="64">
        <f t="shared" ca="1" si="34"/>
        <v>-2.0386026969466933</v>
      </c>
      <c r="I107" s="64">
        <f t="shared" ca="1" si="34"/>
        <v>-1.3275447839587156</v>
      </c>
      <c r="J107" s="64">
        <f t="shared" ca="1" si="34"/>
        <v>1.10141491432759</v>
      </c>
      <c r="K107" s="64">
        <f t="shared" ca="1" si="34"/>
        <v>-4.2421956388766995E-2</v>
      </c>
      <c r="L107" s="64">
        <f t="shared" ca="1" si="34"/>
        <v>1.0364249129675995</v>
      </c>
      <c r="N107" s="64">
        <f t="shared" ca="1" si="20"/>
        <v>2.6698047518951746</v>
      </c>
      <c r="O107" s="64">
        <f t="shared" ca="1" si="21"/>
        <v>-2.3613221924611012</v>
      </c>
      <c r="P107" s="64">
        <f t="shared" ca="1" si="22"/>
        <v>1.6808174683444694</v>
      </c>
      <c r="Q107" s="64">
        <f t="shared" ca="1" si="23"/>
        <v>1.0679910211408274</v>
      </c>
      <c r="R107" s="64">
        <f t="shared" ca="1" si="24"/>
        <v>-0.85236539207928996</v>
      </c>
      <c r="S107" s="64">
        <f t="shared" ca="1" si="25"/>
        <v>-1.3673654381839084</v>
      </c>
      <c r="T107" s="64">
        <f t="shared" ca="1" si="26"/>
        <v>-2.0169333414534072</v>
      </c>
      <c r="U107" s="64">
        <f t="shared" ca="1" si="27"/>
        <v>-1.3263114621088397</v>
      </c>
      <c r="V107" s="64">
        <f t="shared" ca="1" si="28"/>
        <v>1.1347473434693034</v>
      </c>
      <c r="W107" s="64">
        <f t="shared" ca="1" si="29"/>
        <v>-5.7186986801024679E-2</v>
      </c>
      <c r="X107" s="64">
        <f t="shared" ca="1" si="30"/>
        <v>1.0178840190834531</v>
      </c>
    </row>
    <row r="108" spans="2:24" x14ac:dyDescent="0.2">
      <c r="B108" s="64">
        <f t="shared" ca="1" si="19"/>
        <v>0.42383035379534773</v>
      </c>
      <c r="C108" s="64">
        <f t="shared" ca="1" si="34"/>
        <v>-0.60608130822113904</v>
      </c>
      <c r="D108" s="64">
        <f t="shared" ca="1" si="34"/>
        <v>0.67302763992161974</v>
      </c>
      <c r="E108" s="64">
        <f t="shared" ca="1" si="34"/>
        <v>-1.5714234431780199</v>
      </c>
      <c r="F108" s="64">
        <f t="shared" ca="1" si="34"/>
        <v>0.69599596233869021</v>
      </c>
      <c r="G108" s="64">
        <f t="shared" ca="1" si="34"/>
        <v>-1.0960171807965269</v>
      </c>
      <c r="H108" s="64">
        <f t="shared" ca="1" si="34"/>
        <v>1.3398839902653361</v>
      </c>
      <c r="I108" s="64">
        <f t="shared" ca="1" si="34"/>
        <v>2.1369411694394409</v>
      </c>
      <c r="J108" s="64">
        <f t="shared" ca="1" si="34"/>
        <v>-0.68014323060863324</v>
      </c>
      <c r="K108" s="64">
        <f t="shared" ca="1" si="34"/>
        <v>-0.40912420644022157</v>
      </c>
      <c r="L108" s="64">
        <f t="shared" ca="1" si="34"/>
        <v>4.8131449462892467E-2</v>
      </c>
      <c r="N108" s="64">
        <f t="shared" ca="1" si="20"/>
        <v>0.47490179188747661</v>
      </c>
      <c r="O108" s="64">
        <f t="shared" ca="1" si="21"/>
        <v>-0.63603611352415446</v>
      </c>
      <c r="P108" s="64">
        <f t="shared" ca="1" si="22"/>
        <v>0.67983945903664933</v>
      </c>
      <c r="Q108" s="64">
        <f t="shared" ca="1" si="23"/>
        <v>-1.5493638131609746</v>
      </c>
      <c r="R108" s="64">
        <f t="shared" ca="1" si="24"/>
        <v>0.74887017831970482</v>
      </c>
      <c r="S108" s="64">
        <f t="shared" ca="1" si="25"/>
        <v>-1.0825866610557064</v>
      </c>
      <c r="T108" s="64">
        <f t="shared" ca="1" si="26"/>
        <v>1.361553345758622</v>
      </c>
      <c r="U108" s="64">
        <f t="shared" ca="1" si="27"/>
        <v>2.138174491289317</v>
      </c>
      <c r="V108" s="64">
        <f t="shared" ca="1" si="28"/>
        <v>-0.64681080146691983</v>
      </c>
      <c r="W108" s="64">
        <f t="shared" ca="1" si="29"/>
        <v>-0.42388923685247926</v>
      </c>
      <c r="X108" s="64">
        <f t="shared" ca="1" si="30"/>
        <v>2.9590555578746076E-2</v>
      </c>
    </row>
    <row r="109" spans="2:24" x14ac:dyDescent="0.2">
      <c r="B109" s="64">
        <f t="shared" ca="1" si="19"/>
        <v>-2.1161081734528868</v>
      </c>
      <c r="C109" s="64">
        <f t="shared" ca="1" si="34"/>
        <v>-1.0913330573819842</v>
      </c>
      <c r="D109" s="64">
        <f t="shared" ca="1" si="34"/>
        <v>-0.27264030977354087</v>
      </c>
      <c r="E109" s="64">
        <f t="shared" ca="1" si="34"/>
        <v>-1.020619724447047</v>
      </c>
      <c r="F109" s="64">
        <f t="shared" ca="1" si="34"/>
        <v>0.30905896781914383</v>
      </c>
      <c r="G109" s="64">
        <f t="shared" ca="1" si="34"/>
        <v>-7.6771193077493027E-2</v>
      </c>
      <c r="H109" s="64">
        <f t="shared" ca="1" si="34"/>
        <v>-1.4007748194246898</v>
      </c>
      <c r="I109" s="64">
        <f t="shared" ca="1" si="34"/>
        <v>-1.598420959345445</v>
      </c>
      <c r="J109" s="64">
        <f t="shared" ca="1" si="34"/>
        <v>0.80355942436513805</v>
      </c>
      <c r="K109" s="64">
        <f t="shared" ca="1" si="34"/>
        <v>-0.98260445223716042</v>
      </c>
      <c r="L109" s="64">
        <f t="shared" ca="1" si="34"/>
        <v>-1.1402544712202833</v>
      </c>
      <c r="N109" s="64">
        <f t="shared" ca="1" si="20"/>
        <v>-2.0650367353607582</v>
      </c>
      <c r="O109" s="64">
        <f t="shared" ca="1" si="21"/>
        <v>-1.1212878626849996</v>
      </c>
      <c r="P109" s="64">
        <f t="shared" ca="1" si="22"/>
        <v>-0.26582849065851127</v>
      </c>
      <c r="Q109" s="64">
        <f t="shared" ca="1" si="23"/>
        <v>-0.9985600944300016</v>
      </c>
      <c r="R109" s="64">
        <f t="shared" ca="1" si="24"/>
        <v>0.36193318380015843</v>
      </c>
      <c r="S109" s="64">
        <f t="shared" ca="1" si="25"/>
        <v>-6.3340673336672704E-2</v>
      </c>
      <c r="T109" s="64">
        <f t="shared" ca="1" si="26"/>
        <v>-1.379105463931404</v>
      </c>
      <c r="U109" s="64">
        <f t="shared" ca="1" si="27"/>
        <v>-1.5971876374955691</v>
      </c>
      <c r="V109" s="64">
        <f t="shared" ca="1" si="28"/>
        <v>0.83689185350685147</v>
      </c>
      <c r="W109" s="64">
        <f t="shared" ca="1" si="29"/>
        <v>-0.99736948264941816</v>
      </c>
      <c r="X109" s="64">
        <f t="shared" ca="1" si="30"/>
        <v>-1.1587953651044298</v>
      </c>
    </row>
    <row r="110" spans="2:24" x14ac:dyDescent="0.2">
      <c r="B110" s="64">
        <f t="shared" ca="1" si="19"/>
        <v>-7.4183036062949056E-2</v>
      </c>
      <c r="C110" s="64">
        <f t="shared" ca="1" si="34"/>
        <v>-0.13794798667326977</v>
      </c>
      <c r="D110" s="64">
        <f t="shared" ca="1" si="34"/>
        <v>-0.57971303776560124</v>
      </c>
      <c r="E110" s="64">
        <f t="shared" ca="1" si="34"/>
        <v>0.93206706497325353</v>
      </c>
      <c r="F110" s="64">
        <f t="shared" ca="1" si="34"/>
        <v>-1.9451315094495534</v>
      </c>
      <c r="G110" s="64">
        <f t="shared" ca="1" si="34"/>
        <v>-0.160766286420676</v>
      </c>
      <c r="H110" s="64">
        <f t="shared" ca="1" si="34"/>
        <v>-0.86167674412116912</v>
      </c>
      <c r="I110" s="64">
        <f t="shared" ca="1" si="34"/>
        <v>-0.1609343923944497</v>
      </c>
      <c r="J110" s="64">
        <f t="shared" ca="1" si="34"/>
        <v>-0.97653656532343525</v>
      </c>
      <c r="K110" s="64">
        <f t="shared" ca="1" si="34"/>
        <v>0.37589965483373194</v>
      </c>
      <c r="L110" s="64">
        <f t="shared" ca="1" si="34"/>
        <v>-0.67422730468690883</v>
      </c>
      <c r="N110" s="64">
        <f t="shared" ca="1" si="20"/>
        <v>-2.3111597970820186E-2</v>
      </c>
      <c r="O110" s="64">
        <f t="shared" ca="1" si="21"/>
        <v>-0.16790279197628516</v>
      </c>
      <c r="P110" s="64">
        <f t="shared" ca="1" si="22"/>
        <v>-0.57290121865057164</v>
      </c>
      <c r="Q110" s="64">
        <f t="shared" ca="1" si="23"/>
        <v>0.9541266949902989</v>
      </c>
      <c r="R110" s="64">
        <f t="shared" ca="1" si="24"/>
        <v>-1.8922572934685387</v>
      </c>
      <c r="S110" s="64">
        <f t="shared" ca="1" si="25"/>
        <v>-0.14733576667985568</v>
      </c>
      <c r="T110" s="64">
        <f t="shared" ca="1" si="26"/>
        <v>-0.84000738862788327</v>
      </c>
      <c r="U110" s="64">
        <f t="shared" ca="1" si="27"/>
        <v>-0.15970107054457378</v>
      </c>
      <c r="V110" s="64">
        <f t="shared" ca="1" si="28"/>
        <v>-0.94320413618172183</v>
      </c>
      <c r="W110" s="64">
        <f t="shared" ca="1" si="29"/>
        <v>0.36113462442147426</v>
      </c>
      <c r="X110" s="64">
        <f t="shared" ca="1" si="30"/>
        <v>-0.6927681985710552</v>
      </c>
    </row>
    <row r="111" spans="2:24" x14ac:dyDescent="0.2">
      <c r="B111" s="64">
        <f t="shared" ca="1" si="19"/>
        <v>-1.3393499420739019</v>
      </c>
      <c r="C111" s="64">
        <f t="shared" ca="1" si="34"/>
        <v>-2.0721740295830746</v>
      </c>
      <c r="D111" s="64">
        <f t="shared" ca="1" si="34"/>
        <v>0.56947820612840472</v>
      </c>
      <c r="E111" s="64">
        <f t="shared" ca="1" si="34"/>
        <v>0.64526469801926967</v>
      </c>
      <c r="F111" s="64">
        <f t="shared" ca="1" si="34"/>
        <v>2.209417725642723</v>
      </c>
      <c r="G111" s="64">
        <f t="shared" ca="1" si="34"/>
        <v>-0.35063303931729933</v>
      </c>
      <c r="H111" s="64">
        <f t="shared" ca="1" si="34"/>
        <v>-2.7719251544652351E-2</v>
      </c>
      <c r="I111" s="64">
        <f t="shared" ca="1" si="34"/>
        <v>0.28984606324780127</v>
      </c>
      <c r="J111" s="64">
        <f t="shared" ca="1" si="34"/>
        <v>-0.74904144361448788</v>
      </c>
      <c r="K111" s="64">
        <f t="shared" ca="1" si="34"/>
        <v>-0.75245402944108297</v>
      </c>
      <c r="L111" s="64">
        <f t="shared" ca="1" si="34"/>
        <v>0.64677459807338777</v>
      </c>
      <c r="N111" s="64">
        <f t="shared" ca="1" si="20"/>
        <v>-1.288278503981773</v>
      </c>
      <c r="O111" s="64">
        <f t="shared" ca="1" si="21"/>
        <v>-2.10212883488609</v>
      </c>
      <c r="P111" s="64">
        <f t="shared" ca="1" si="22"/>
        <v>0.57629002524343431</v>
      </c>
      <c r="Q111" s="64">
        <f t="shared" ca="1" si="23"/>
        <v>0.66732432803631503</v>
      </c>
      <c r="R111" s="64">
        <f t="shared" ca="1" si="24"/>
        <v>2.2622919416237375</v>
      </c>
      <c r="S111" s="64">
        <f t="shared" ca="1" si="25"/>
        <v>-0.33720251957647901</v>
      </c>
      <c r="T111" s="64">
        <f t="shared" ca="1" si="26"/>
        <v>-6.0498960513664622E-3</v>
      </c>
      <c r="U111" s="64">
        <f t="shared" ca="1" si="27"/>
        <v>0.29107938509767717</v>
      </c>
      <c r="V111" s="64">
        <f t="shared" ca="1" si="28"/>
        <v>-0.71570901447277446</v>
      </c>
      <c r="W111" s="64">
        <f t="shared" ca="1" si="29"/>
        <v>-0.7672190598533406</v>
      </c>
      <c r="X111" s="64">
        <f t="shared" ca="1" si="30"/>
        <v>0.6282337041892414</v>
      </c>
    </row>
    <row r="112" spans="2:24" x14ac:dyDescent="0.2">
      <c r="B112" s="64">
        <f t="shared" ca="1" si="19"/>
        <v>1.0398339456335668</v>
      </c>
      <c r="C112" s="64">
        <f t="shared" ca="1" si="34"/>
        <v>-0.12671618083918731</v>
      </c>
      <c r="D112" s="64">
        <f t="shared" ca="1" si="34"/>
        <v>-0.26695712365544999</v>
      </c>
      <c r="E112" s="64">
        <f t="shared" ca="1" si="34"/>
        <v>0.81785489956661916</v>
      </c>
      <c r="F112" s="64">
        <f t="shared" ca="1" si="34"/>
        <v>-0.68782185832962084</v>
      </c>
      <c r="G112" s="64">
        <f t="shared" ca="1" si="34"/>
        <v>-5.462486147329846E-2</v>
      </c>
      <c r="H112" s="64">
        <f t="shared" ca="1" si="34"/>
        <v>-0.15954611398159355</v>
      </c>
      <c r="I112" s="64">
        <f t="shared" ca="1" si="34"/>
        <v>0.22134970053536504</v>
      </c>
      <c r="J112" s="64">
        <f t="shared" ca="1" si="34"/>
        <v>0.51585638712164972</v>
      </c>
      <c r="K112" s="64">
        <f t="shared" ca="1" si="34"/>
        <v>-0.73776276418673448</v>
      </c>
      <c r="L112" s="64">
        <f t="shared" ca="1" si="34"/>
        <v>-0.88049718556374712</v>
      </c>
      <c r="N112" s="64">
        <f t="shared" ca="1" si="20"/>
        <v>1.0909053837256957</v>
      </c>
      <c r="O112" s="64">
        <f t="shared" ca="1" si="21"/>
        <v>-0.15667098614220271</v>
      </c>
      <c r="P112" s="64">
        <f t="shared" ca="1" si="22"/>
        <v>-0.2601453045404204</v>
      </c>
      <c r="Q112" s="64">
        <f t="shared" ca="1" si="23"/>
        <v>0.83991452958366453</v>
      </c>
      <c r="R112" s="64">
        <f t="shared" ca="1" si="24"/>
        <v>-0.63494764234860623</v>
      </c>
      <c r="S112" s="64">
        <f t="shared" ca="1" si="25"/>
        <v>-4.1194341732478136E-2</v>
      </c>
      <c r="T112" s="64">
        <f t="shared" ca="1" si="26"/>
        <v>-0.13787675848830766</v>
      </c>
      <c r="U112" s="64">
        <f t="shared" ca="1" si="27"/>
        <v>0.22258302238524097</v>
      </c>
      <c r="V112" s="64">
        <f t="shared" ca="1" si="28"/>
        <v>0.54918881626336313</v>
      </c>
      <c r="W112" s="64">
        <f t="shared" ca="1" si="29"/>
        <v>-0.75252779459899211</v>
      </c>
      <c r="X112" s="64">
        <f t="shared" ca="1" si="30"/>
        <v>-0.89903807944789349</v>
      </c>
    </row>
    <row r="113" spans="2:24" x14ac:dyDescent="0.2">
      <c r="B113" s="64">
        <f t="shared" ca="1" si="19"/>
        <v>-2.2100173461933501</v>
      </c>
      <c r="C113" s="64">
        <f t="shared" ca="1" si="34"/>
        <v>-1.1704168434338196</v>
      </c>
      <c r="D113" s="64">
        <f t="shared" ca="1" si="34"/>
        <v>0.26138829945121905</v>
      </c>
      <c r="E113" s="64">
        <f t="shared" ca="1" si="34"/>
        <v>-0.6593595006328038</v>
      </c>
      <c r="F113" s="64">
        <f t="shared" ca="1" si="34"/>
        <v>0.4303380098177334</v>
      </c>
      <c r="G113" s="64">
        <f t="shared" ca="1" si="34"/>
        <v>-1.3753418178471757</v>
      </c>
      <c r="H113" s="64">
        <f t="shared" ca="1" si="34"/>
        <v>-1.2477228695976352</v>
      </c>
      <c r="I113" s="64">
        <f t="shared" ca="1" si="34"/>
        <v>-0.91847746247166839</v>
      </c>
      <c r="J113" s="64">
        <f t="shared" ca="1" si="34"/>
        <v>1.3760540123039906</v>
      </c>
      <c r="K113" s="64">
        <f t="shared" ca="1" si="34"/>
        <v>0.69497782619520188</v>
      </c>
      <c r="L113" s="64">
        <f t="shared" ca="1" si="34"/>
        <v>-6.6203947784275852E-2</v>
      </c>
      <c r="N113" s="64">
        <f t="shared" ca="1" si="20"/>
        <v>-2.1589459081012214</v>
      </c>
      <c r="O113" s="64">
        <f t="shared" ca="1" si="21"/>
        <v>-1.200371648736835</v>
      </c>
      <c r="P113" s="64">
        <f t="shared" ca="1" si="22"/>
        <v>0.26820011856624865</v>
      </c>
      <c r="Q113" s="64">
        <f t="shared" ca="1" si="23"/>
        <v>-0.63729987061575843</v>
      </c>
      <c r="R113" s="64">
        <f t="shared" ca="1" si="24"/>
        <v>0.48321222579874801</v>
      </c>
      <c r="S113" s="64">
        <f t="shared" ca="1" si="25"/>
        <v>-1.3619112981063553</v>
      </c>
      <c r="T113" s="64">
        <f t="shared" ca="1" si="26"/>
        <v>-1.2260535141043494</v>
      </c>
      <c r="U113" s="64">
        <f t="shared" ca="1" si="27"/>
        <v>-0.91724414062179249</v>
      </c>
      <c r="V113" s="64">
        <f t="shared" ca="1" si="28"/>
        <v>1.409386441445704</v>
      </c>
      <c r="W113" s="64">
        <f t="shared" ca="1" si="29"/>
        <v>0.68021279578294425</v>
      </c>
      <c r="X113" s="64">
        <f t="shared" ca="1" si="30"/>
        <v>-8.4744841668422249E-2</v>
      </c>
    </row>
    <row r="114" spans="2:24" x14ac:dyDescent="0.2">
      <c r="B114" s="64">
        <f t="shared" ca="1" si="19"/>
        <v>-0.5755405769054377</v>
      </c>
      <c r="C114" s="64">
        <f t="shared" ca="1" si="34"/>
        <v>-0.95573037383106152</v>
      </c>
      <c r="D114" s="64">
        <f t="shared" ca="1" si="34"/>
        <v>0.2832366766713092</v>
      </c>
      <c r="E114" s="64">
        <f t="shared" ca="1" si="34"/>
        <v>-0.32921082499145859</v>
      </c>
      <c r="F114" s="64">
        <f t="shared" ca="1" si="34"/>
        <v>-0.58147961685556515</v>
      </c>
      <c r="G114" s="64">
        <f t="shared" ca="1" si="34"/>
        <v>0.52010608122704871</v>
      </c>
      <c r="H114" s="64">
        <f t="shared" ca="1" si="34"/>
        <v>-0.38375832980366359</v>
      </c>
      <c r="I114" s="64">
        <f t="shared" ca="1" si="34"/>
        <v>0.9464727324223543</v>
      </c>
      <c r="J114" s="64">
        <f t="shared" ca="1" si="34"/>
        <v>1.0511511756980458</v>
      </c>
      <c r="K114" s="64">
        <f t="shared" ca="1" si="34"/>
        <v>-0.28156881006343304</v>
      </c>
      <c r="L114" s="64">
        <f t="shared" ca="1" si="34"/>
        <v>0.63716540801890709</v>
      </c>
      <c r="N114" s="64">
        <f t="shared" ca="1" si="20"/>
        <v>-0.52446913881330881</v>
      </c>
      <c r="O114" s="64">
        <f t="shared" ca="1" si="21"/>
        <v>-0.98568517913407694</v>
      </c>
      <c r="P114" s="64">
        <f t="shared" ca="1" si="22"/>
        <v>0.29004849578633879</v>
      </c>
      <c r="Q114" s="64">
        <f t="shared" ca="1" si="23"/>
        <v>-0.30715119497441323</v>
      </c>
      <c r="R114" s="64">
        <f t="shared" ca="1" si="24"/>
        <v>-0.52860540087455055</v>
      </c>
      <c r="S114" s="64">
        <f t="shared" ca="1" si="25"/>
        <v>0.53353660096786903</v>
      </c>
      <c r="T114" s="64">
        <f t="shared" ca="1" si="26"/>
        <v>-0.36208897431037768</v>
      </c>
      <c r="U114" s="64">
        <f t="shared" ca="1" si="27"/>
        <v>0.9477060542722302</v>
      </c>
      <c r="V114" s="64">
        <f t="shared" ca="1" si="28"/>
        <v>1.0844836048397593</v>
      </c>
      <c r="W114" s="64">
        <f t="shared" ca="1" si="29"/>
        <v>-0.29633384047569072</v>
      </c>
      <c r="X114" s="64">
        <f t="shared" ca="1" si="30"/>
        <v>0.61862451413476072</v>
      </c>
    </row>
    <row r="115" spans="2:24" x14ac:dyDescent="0.2">
      <c r="B115" s="64">
        <f t="shared" ca="1" si="19"/>
        <v>5.6917939103954381E-2</v>
      </c>
      <c r="C115" s="64">
        <f t="shared" ref="C115:L124" ca="1" si="35">NORMINV(RAND(),$C$7,$F$7)</f>
        <v>-1.2655420645089475</v>
      </c>
      <c r="D115" s="64">
        <f t="shared" ca="1" si="35"/>
        <v>0.15523696929349401</v>
      </c>
      <c r="E115" s="64">
        <f t="shared" ca="1" si="35"/>
        <v>-1.303227507354576</v>
      </c>
      <c r="F115" s="64">
        <f t="shared" ca="1" si="35"/>
        <v>-0.85988342113404559</v>
      </c>
      <c r="G115" s="64">
        <f t="shared" ca="1" si="35"/>
        <v>0.59793356830552069</v>
      </c>
      <c r="H115" s="64">
        <f t="shared" ca="1" si="35"/>
        <v>-1.2688949492297616</v>
      </c>
      <c r="I115" s="64">
        <f t="shared" ca="1" si="35"/>
        <v>-0.6680798940761441</v>
      </c>
      <c r="J115" s="64">
        <f t="shared" ca="1" si="35"/>
        <v>-0.63987586738832447</v>
      </c>
      <c r="K115" s="64">
        <f t="shared" ca="1" si="35"/>
        <v>1.2221683470332667</v>
      </c>
      <c r="L115" s="64">
        <f t="shared" ca="1" si="35"/>
        <v>0.67430497857135219</v>
      </c>
      <c r="N115" s="64">
        <f t="shared" ca="1" si="20"/>
        <v>0.10798937719608326</v>
      </c>
      <c r="O115" s="64">
        <f t="shared" ca="1" si="21"/>
        <v>-1.2954968698119629</v>
      </c>
      <c r="P115" s="64">
        <f t="shared" ca="1" si="22"/>
        <v>0.1620487884085236</v>
      </c>
      <c r="Q115" s="64">
        <f t="shared" ca="1" si="23"/>
        <v>-1.2811678773375308</v>
      </c>
      <c r="R115" s="64">
        <f t="shared" ca="1" si="24"/>
        <v>-0.80700920515303098</v>
      </c>
      <c r="S115" s="64">
        <f t="shared" ca="1" si="25"/>
        <v>0.61136408804634101</v>
      </c>
      <c r="T115" s="64">
        <f t="shared" ca="1" si="26"/>
        <v>-1.2472255937364758</v>
      </c>
      <c r="U115" s="64">
        <f t="shared" ca="1" si="27"/>
        <v>-0.6668465722262682</v>
      </c>
      <c r="V115" s="64">
        <f t="shared" ca="1" si="28"/>
        <v>-0.60654343824661106</v>
      </c>
      <c r="W115" s="64">
        <f t="shared" ca="1" si="29"/>
        <v>1.207403316621009</v>
      </c>
      <c r="X115" s="64">
        <f t="shared" ca="1" si="30"/>
        <v>0.65576408468720582</v>
      </c>
    </row>
    <row r="116" spans="2:24" x14ac:dyDescent="0.2">
      <c r="B116" s="64">
        <f t="shared" ca="1" si="19"/>
        <v>1.4314788855632952</v>
      </c>
      <c r="C116" s="64">
        <f t="shared" ca="1" si="35"/>
        <v>-1.0013146565081412</v>
      </c>
      <c r="D116" s="64">
        <f t="shared" ca="1" si="35"/>
        <v>0.8101592471977781</v>
      </c>
      <c r="E116" s="64">
        <f t="shared" ca="1" si="35"/>
        <v>0.43908201973973338</v>
      </c>
      <c r="F116" s="64">
        <f t="shared" ca="1" si="35"/>
        <v>-0.64026409123103833</v>
      </c>
      <c r="G116" s="64">
        <f t="shared" ca="1" si="35"/>
        <v>-0.67349531867068502</v>
      </c>
      <c r="H116" s="64">
        <f t="shared" ca="1" si="35"/>
        <v>-2.0386025393916101</v>
      </c>
      <c r="I116" s="64">
        <f t="shared" ca="1" si="35"/>
        <v>0.45754850461675362</v>
      </c>
      <c r="J116" s="64">
        <f t="shared" ca="1" si="35"/>
        <v>-1.9203259757626563</v>
      </c>
      <c r="K116" s="64">
        <f t="shared" ca="1" si="35"/>
        <v>1.5751580910959233E-2</v>
      </c>
      <c r="L116" s="64">
        <f t="shared" ca="1" si="35"/>
        <v>0.8624066724309164</v>
      </c>
      <c r="N116" s="64">
        <f t="shared" ca="1" si="20"/>
        <v>1.4825503236554241</v>
      </c>
      <c r="O116" s="64">
        <f t="shared" ca="1" si="21"/>
        <v>-1.0312694618111566</v>
      </c>
      <c r="P116" s="64">
        <f t="shared" ca="1" si="22"/>
        <v>0.81697106631280769</v>
      </c>
      <c r="Q116" s="64">
        <f t="shared" ca="1" si="23"/>
        <v>0.46114164975677874</v>
      </c>
      <c r="R116" s="64">
        <f t="shared" ca="1" si="24"/>
        <v>-0.58738987525002373</v>
      </c>
      <c r="S116" s="64">
        <f t="shared" ca="1" si="25"/>
        <v>-0.66006479892986469</v>
      </c>
      <c r="T116" s="64">
        <f t="shared" ca="1" si="26"/>
        <v>-2.016933183898324</v>
      </c>
      <c r="U116" s="64">
        <f t="shared" ca="1" si="27"/>
        <v>0.45878182646662952</v>
      </c>
      <c r="V116" s="64">
        <f t="shared" ca="1" si="28"/>
        <v>-1.8869935466209429</v>
      </c>
      <c r="W116" s="64">
        <f t="shared" ca="1" si="29"/>
        <v>9.8655049870154804E-4</v>
      </c>
      <c r="X116" s="64">
        <f t="shared" ca="1" si="30"/>
        <v>0.84386577854677003</v>
      </c>
    </row>
    <row r="117" spans="2:24" x14ac:dyDescent="0.2">
      <c r="B117" s="64">
        <f t="shared" ca="1" si="19"/>
        <v>-1.0227095276574858</v>
      </c>
      <c r="C117" s="64">
        <f t="shared" ca="1" si="35"/>
        <v>0.44169691001504297</v>
      </c>
      <c r="D117" s="64">
        <f t="shared" ca="1" si="35"/>
        <v>-1.2142608422134016</v>
      </c>
      <c r="E117" s="64">
        <f t="shared" ca="1" si="35"/>
        <v>-0.10804727056317</v>
      </c>
      <c r="F117" s="64">
        <f t="shared" ca="1" si="35"/>
        <v>-0.3145440640789065</v>
      </c>
      <c r="G117" s="64">
        <f t="shared" ca="1" si="35"/>
        <v>-0.5129437291867327</v>
      </c>
      <c r="H117" s="64">
        <f t="shared" ca="1" si="35"/>
        <v>0.75793334300245707</v>
      </c>
      <c r="I117" s="64">
        <f t="shared" ca="1" si="35"/>
        <v>-2.0679108509180879</v>
      </c>
      <c r="J117" s="64">
        <f t="shared" ca="1" si="35"/>
        <v>-0.32812704578533602</v>
      </c>
      <c r="K117" s="64">
        <f t="shared" ca="1" si="35"/>
        <v>-2.1357675934302756</v>
      </c>
      <c r="L117" s="64">
        <f t="shared" ca="1" si="35"/>
        <v>-0.52634659508826653</v>
      </c>
      <c r="N117" s="64">
        <f t="shared" ca="1" si="20"/>
        <v>-0.97163808956535691</v>
      </c>
      <c r="O117" s="64">
        <f t="shared" ca="1" si="21"/>
        <v>0.4117421047120276</v>
      </c>
      <c r="P117" s="64">
        <f t="shared" ca="1" si="22"/>
        <v>-1.2074490230983719</v>
      </c>
      <c r="Q117" s="64">
        <f t="shared" ca="1" si="23"/>
        <v>-8.598764054612465E-2</v>
      </c>
      <c r="R117" s="64">
        <f t="shared" ca="1" si="24"/>
        <v>-0.2616698480978919</v>
      </c>
      <c r="S117" s="64">
        <f t="shared" ca="1" si="25"/>
        <v>-0.49951320944591238</v>
      </c>
      <c r="T117" s="64">
        <f t="shared" ca="1" si="26"/>
        <v>0.77960269849574293</v>
      </c>
      <c r="U117" s="64">
        <f t="shared" ca="1" si="27"/>
        <v>-2.0666775290682118</v>
      </c>
      <c r="V117" s="64">
        <f t="shared" ca="1" si="28"/>
        <v>-0.29479461664362266</v>
      </c>
      <c r="W117" s="64">
        <f t="shared" ca="1" si="29"/>
        <v>-2.1505326238425333</v>
      </c>
      <c r="X117" s="64">
        <f t="shared" ca="1" si="30"/>
        <v>-0.5448874889724129</v>
      </c>
    </row>
    <row r="118" spans="2:24" x14ac:dyDescent="0.2">
      <c r="B118" s="64">
        <f t="shared" ca="1" si="19"/>
        <v>2.3191543751044987</v>
      </c>
      <c r="C118" s="64">
        <f t="shared" ca="1" si="35"/>
        <v>0.69978767821749788</v>
      </c>
      <c r="D118" s="64">
        <f t="shared" ca="1" si="35"/>
        <v>0.95753983499415329</v>
      </c>
      <c r="E118" s="64">
        <f t="shared" ca="1" si="35"/>
        <v>-0.2360352505252992</v>
      </c>
      <c r="F118" s="64">
        <f t="shared" ca="1" si="35"/>
        <v>0.52651543584666982</v>
      </c>
      <c r="G118" s="64">
        <f t="shared" ca="1" si="35"/>
        <v>2.3786539497582271</v>
      </c>
      <c r="H118" s="64">
        <f t="shared" ca="1" si="35"/>
        <v>1.690835512284</v>
      </c>
      <c r="I118" s="64">
        <f t="shared" ca="1" si="35"/>
        <v>-0.7824537006784299</v>
      </c>
      <c r="J118" s="64">
        <f t="shared" ca="1" si="35"/>
        <v>-1.0126832174772513</v>
      </c>
      <c r="K118" s="64">
        <f t="shared" ca="1" si="35"/>
        <v>0.74344527046413078</v>
      </c>
      <c r="L118" s="64">
        <f t="shared" ca="1" si="35"/>
        <v>1.144899210317416</v>
      </c>
      <c r="N118" s="64">
        <f t="shared" ca="1" si="20"/>
        <v>2.3702258131966274</v>
      </c>
      <c r="O118" s="64">
        <f t="shared" ca="1" si="21"/>
        <v>0.66983287291448246</v>
      </c>
      <c r="P118" s="64">
        <f t="shared" ca="1" si="22"/>
        <v>0.96435165410918289</v>
      </c>
      <c r="Q118" s="64">
        <f t="shared" ca="1" si="23"/>
        <v>-0.21397562050825383</v>
      </c>
      <c r="R118" s="64">
        <f t="shared" ca="1" si="24"/>
        <v>0.57938965182768443</v>
      </c>
      <c r="S118" s="64">
        <f t="shared" ca="1" si="25"/>
        <v>2.3920844694990473</v>
      </c>
      <c r="T118" s="64">
        <f t="shared" ca="1" si="26"/>
        <v>1.7125048677772858</v>
      </c>
      <c r="U118" s="64">
        <f t="shared" ca="1" si="27"/>
        <v>-0.781220378828554</v>
      </c>
      <c r="V118" s="64">
        <f t="shared" ca="1" si="28"/>
        <v>-0.9793507883355379</v>
      </c>
      <c r="W118" s="64">
        <f t="shared" ca="1" si="29"/>
        <v>0.72868024005187304</v>
      </c>
      <c r="X118" s="64">
        <f t="shared" ca="1" si="30"/>
        <v>1.1263583164332696</v>
      </c>
    </row>
    <row r="119" spans="2:24" x14ac:dyDescent="0.2">
      <c r="B119" s="64">
        <f t="shared" ca="1" si="19"/>
        <v>0.2189165065996776</v>
      </c>
      <c r="C119" s="64">
        <f t="shared" ca="1" si="35"/>
        <v>-0.40166690230120633</v>
      </c>
      <c r="D119" s="64">
        <f t="shared" ca="1" si="35"/>
        <v>0.57720635774434714</v>
      </c>
      <c r="E119" s="64">
        <f t="shared" ca="1" si="35"/>
        <v>0.23451482577575111</v>
      </c>
      <c r="F119" s="64">
        <f t="shared" ca="1" si="35"/>
        <v>-0.86162058763676508</v>
      </c>
      <c r="G119" s="64">
        <f t="shared" ca="1" si="35"/>
        <v>1.8454124143984085</v>
      </c>
      <c r="H119" s="64">
        <f t="shared" ca="1" si="35"/>
        <v>-0.41192826567304547</v>
      </c>
      <c r="I119" s="64">
        <f t="shared" ca="1" si="35"/>
        <v>-0.37448247312367094</v>
      </c>
      <c r="J119" s="64">
        <f t="shared" ca="1" si="35"/>
        <v>2.1808518554579104</v>
      </c>
      <c r="K119" s="64">
        <f t="shared" ca="1" si="35"/>
        <v>-0.60336788117359064</v>
      </c>
      <c r="L119" s="64">
        <f t="shared" ca="1" si="35"/>
        <v>0.53660020672921338</v>
      </c>
      <c r="N119" s="64">
        <f t="shared" ca="1" si="20"/>
        <v>0.26998794469180648</v>
      </c>
      <c r="O119" s="64">
        <f t="shared" ca="1" si="21"/>
        <v>-0.43162170760422169</v>
      </c>
      <c r="P119" s="64">
        <f t="shared" ca="1" si="22"/>
        <v>0.58401817685937674</v>
      </c>
      <c r="Q119" s="64">
        <f t="shared" ca="1" si="23"/>
        <v>0.25657445579279647</v>
      </c>
      <c r="R119" s="64">
        <f t="shared" ca="1" si="24"/>
        <v>-0.80874637165575047</v>
      </c>
      <c r="S119" s="64">
        <f t="shared" ca="1" si="25"/>
        <v>1.858842934139229</v>
      </c>
      <c r="T119" s="64">
        <f t="shared" ca="1" si="26"/>
        <v>-0.39025891017975955</v>
      </c>
      <c r="U119" s="64">
        <f t="shared" ca="1" si="27"/>
        <v>-0.37324915127379504</v>
      </c>
      <c r="V119" s="64">
        <f t="shared" ca="1" si="28"/>
        <v>2.2141842845996238</v>
      </c>
      <c r="W119" s="64">
        <f t="shared" ca="1" si="29"/>
        <v>-0.61813291158584827</v>
      </c>
      <c r="X119" s="64">
        <f t="shared" ca="1" si="30"/>
        <v>0.51805931284506701</v>
      </c>
    </row>
    <row r="120" spans="2:24" x14ac:dyDescent="0.2">
      <c r="B120" s="64">
        <f t="shared" ca="1" si="19"/>
        <v>-0.61209824309197458</v>
      </c>
      <c r="C120" s="64">
        <f t="shared" ca="1" si="35"/>
        <v>-0.17846302838372141</v>
      </c>
      <c r="D120" s="64">
        <f t="shared" ca="1" si="35"/>
        <v>0.36404995424963654</v>
      </c>
      <c r="E120" s="64">
        <f t="shared" ca="1" si="35"/>
        <v>-1.2877755389982246</v>
      </c>
      <c r="F120" s="64">
        <f t="shared" ca="1" si="35"/>
        <v>0.21233707622938583</v>
      </c>
      <c r="G120" s="64">
        <f t="shared" ca="1" si="35"/>
        <v>-0.86592682190874781</v>
      </c>
      <c r="H120" s="64">
        <f t="shared" ca="1" si="35"/>
        <v>-1.2912113172942672</v>
      </c>
      <c r="I120" s="64">
        <f t="shared" ca="1" si="35"/>
        <v>0.34856022372979856</v>
      </c>
      <c r="J120" s="64">
        <f t="shared" ca="1" si="35"/>
        <v>-1.9641964808978807</v>
      </c>
      <c r="K120" s="64">
        <f t="shared" ca="1" si="35"/>
        <v>-0.6100889245322525</v>
      </c>
      <c r="L120" s="64">
        <f t="shared" ca="1" si="35"/>
        <v>-1.7766636883317477</v>
      </c>
      <c r="N120" s="64">
        <f t="shared" ca="1" si="20"/>
        <v>-0.5610268049998457</v>
      </c>
      <c r="O120" s="64">
        <f t="shared" ca="1" si="21"/>
        <v>-0.2084178336867368</v>
      </c>
      <c r="P120" s="64">
        <f t="shared" ca="1" si="22"/>
        <v>0.37086177336466614</v>
      </c>
      <c r="Q120" s="64">
        <f t="shared" ca="1" si="23"/>
        <v>-1.2657159089811794</v>
      </c>
      <c r="R120" s="64">
        <f t="shared" ca="1" si="24"/>
        <v>0.26521129221040046</v>
      </c>
      <c r="S120" s="64">
        <f t="shared" ca="1" si="25"/>
        <v>-0.85249630216792749</v>
      </c>
      <c r="T120" s="64">
        <f t="shared" ca="1" si="26"/>
        <v>-1.2695419618009813</v>
      </c>
      <c r="U120" s="64">
        <f t="shared" ca="1" si="27"/>
        <v>0.34979354557967446</v>
      </c>
      <c r="V120" s="64">
        <f t="shared" ca="1" si="28"/>
        <v>-1.9308640517561673</v>
      </c>
      <c r="W120" s="64">
        <f t="shared" ca="1" si="29"/>
        <v>-0.62485395494451024</v>
      </c>
      <c r="X120" s="64">
        <f t="shared" ca="1" si="30"/>
        <v>-1.7952045822158942</v>
      </c>
    </row>
    <row r="121" spans="2:24" x14ac:dyDescent="0.2">
      <c r="B121" s="64">
        <f t="shared" ca="1" si="19"/>
        <v>-0.84242149219579576</v>
      </c>
      <c r="C121" s="64">
        <f t="shared" ca="1" si="35"/>
        <v>1.9428600157715379</v>
      </c>
      <c r="D121" s="64">
        <f t="shared" ca="1" si="35"/>
        <v>0.41723016745299946</v>
      </c>
      <c r="E121" s="64">
        <f t="shared" ca="1" si="35"/>
        <v>0.13145289846565247</v>
      </c>
      <c r="F121" s="64">
        <f t="shared" ca="1" si="35"/>
        <v>1.5468615780281454</v>
      </c>
      <c r="G121" s="64">
        <f t="shared" ca="1" si="35"/>
        <v>1.0334068342361886</v>
      </c>
      <c r="H121" s="64">
        <f t="shared" ca="1" si="35"/>
        <v>-0.6080721881820037</v>
      </c>
      <c r="I121" s="64">
        <f t="shared" ca="1" si="35"/>
        <v>1.1123424831563502</v>
      </c>
      <c r="J121" s="64">
        <f t="shared" ca="1" si="35"/>
        <v>1.5220820155281916</v>
      </c>
      <c r="K121" s="64">
        <f t="shared" ca="1" si="35"/>
        <v>2.1201102067323156</v>
      </c>
      <c r="L121" s="64">
        <f t="shared" ca="1" si="35"/>
        <v>-0.88376232318004366</v>
      </c>
      <c r="N121" s="64">
        <f t="shared" ca="1" si="20"/>
        <v>-0.79135005410366688</v>
      </c>
      <c r="O121" s="64">
        <f t="shared" ca="1" si="21"/>
        <v>1.9129052104685225</v>
      </c>
      <c r="P121" s="64">
        <f t="shared" ca="1" si="22"/>
        <v>0.42404198656802905</v>
      </c>
      <c r="Q121" s="64">
        <f t="shared" ca="1" si="23"/>
        <v>0.15351252848269784</v>
      </c>
      <c r="R121" s="64">
        <f t="shared" ca="1" si="24"/>
        <v>1.5997357940091601</v>
      </c>
      <c r="S121" s="64">
        <f t="shared" ca="1" si="25"/>
        <v>1.0468373539770091</v>
      </c>
      <c r="T121" s="64">
        <f t="shared" ca="1" si="26"/>
        <v>-0.58640283268871785</v>
      </c>
      <c r="U121" s="64">
        <f t="shared" ca="1" si="27"/>
        <v>1.1135758050062261</v>
      </c>
      <c r="V121" s="64">
        <f t="shared" ca="1" si="28"/>
        <v>1.555414444669905</v>
      </c>
      <c r="W121" s="64">
        <f t="shared" ca="1" si="29"/>
        <v>2.1053451763200579</v>
      </c>
      <c r="X121" s="64">
        <f t="shared" ca="1" si="30"/>
        <v>-0.90230321706419003</v>
      </c>
    </row>
    <row r="122" spans="2:24" x14ac:dyDescent="0.2">
      <c r="B122" s="64">
        <f t="shared" ca="1" si="19"/>
        <v>0.22176475850274532</v>
      </c>
      <c r="C122" s="64">
        <f t="shared" ca="1" si="35"/>
        <v>-0.2442593300315028</v>
      </c>
      <c r="D122" s="64">
        <f t="shared" ca="1" si="35"/>
        <v>1.1113904244071722</v>
      </c>
      <c r="E122" s="64">
        <f t="shared" ca="1" si="35"/>
        <v>0.55940628757541844</v>
      </c>
      <c r="F122" s="64">
        <f t="shared" ca="1" si="35"/>
        <v>1.0584066079375738</v>
      </c>
      <c r="G122" s="64">
        <f t="shared" ca="1" si="35"/>
        <v>2.6440946177323958</v>
      </c>
      <c r="H122" s="64">
        <f t="shared" ca="1" si="35"/>
        <v>-0.28421590823155141</v>
      </c>
      <c r="I122" s="64">
        <f t="shared" ca="1" si="35"/>
        <v>0.50135248741552385</v>
      </c>
      <c r="J122" s="64">
        <f t="shared" ca="1" si="35"/>
        <v>-0.6083638017760945</v>
      </c>
      <c r="K122" s="64">
        <f t="shared" ca="1" si="35"/>
        <v>-0.5134615310170827</v>
      </c>
      <c r="L122" s="64">
        <f t="shared" ca="1" si="35"/>
        <v>1.7721060855463873</v>
      </c>
      <c r="N122" s="64">
        <f t="shared" ca="1" si="20"/>
        <v>0.27283619659487418</v>
      </c>
      <c r="O122" s="64">
        <f t="shared" ca="1" si="21"/>
        <v>-0.27421413533451816</v>
      </c>
      <c r="P122" s="64">
        <f t="shared" ca="1" si="22"/>
        <v>1.1182022435222019</v>
      </c>
      <c r="Q122" s="64">
        <f t="shared" ca="1" si="23"/>
        <v>0.5814659175924638</v>
      </c>
      <c r="R122" s="64">
        <f t="shared" ca="1" si="24"/>
        <v>1.1112808239185885</v>
      </c>
      <c r="S122" s="64">
        <f t="shared" ca="1" si="25"/>
        <v>2.6575251374732161</v>
      </c>
      <c r="T122" s="64">
        <f t="shared" ca="1" si="26"/>
        <v>-0.26254655273826549</v>
      </c>
      <c r="U122" s="64">
        <f t="shared" ca="1" si="27"/>
        <v>0.50258580926539975</v>
      </c>
      <c r="V122" s="64">
        <f t="shared" ca="1" si="28"/>
        <v>-0.57503137263438109</v>
      </c>
      <c r="W122" s="64">
        <f t="shared" ca="1" si="29"/>
        <v>-0.52822656142934044</v>
      </c>
      <c r="X122" s="64">
        <f t="shared" ca="1" si="30"/>
        <v>1.7535651916622408</v>
      </c>
    </row>
    <row r="123" spans="2:24" x14ac:dyDescent="0.2">
      <c r="B123" s="64">
        <f t="shared" ca="1" si="19"/>
        <v>-0.29679837921464053</v>
      </c>
      <c r="C123" s="64">
        <f t="shared" ca="1" si="35"/>
        <v>0.45030539924719287</v>
      </c>
      <c r="D123" s="64">
        <f t="shared" ca="1" si="35"/>
        <v>-0.45246457408543383</v>
      </c>
      <c r="E123" s="64">
        <f t="shared" ca="1" si="35"/>
        <v>-0.32489647597144289</v>
      </c>
      <c r="F123" s="64">
        <f t="shared" ca="1" si="35"/>
        <v>-1.3274163918149915</v>
      </c>
      <c r="G123" s="64">
        <f t="shared" ca="1" si="35"/>
        <v>0.60902359863238287</v>
      </c>
      <c r="H123" s="64">
        <f t="shared" ca="1" si="35"/>
        <v>-0.12470699429515437</v>
      </c>
      <c r="I123" s="64">
        <f t="shared" ca="1" si="35"/>
        <v>-0.28389851701868718</v>
      </c>
      <c r="J123" s="64">
        <f t="shared" ca="1" si="35"/>
        <v>0.30944035288828126</v>
      </c>
      <c r="K123" s="64">
        <f t="shared" ca="1" si="35"/>
        <v>-7.1601665559456823E-2</v>
      </c>
      <c r="L123" s="64">
        <f t="shared" ca="1" si="35"/>
        <v>-0.37706711312863356</v>
      </c>
      <c r="N123" s="64">
        <f t="shared" ca="1" si="20"/>
        <v>-0.24572694112251164</v>
      </c>
      <c r="O123" s="64">
        <f t="shared" ca="1" si="21"/>
        <v>0.42035059394417751</v>
      </c>
      <c r="P123" s="64">
        <f t="shared" ca="1" si="22"/>
        <v>-0.44565275497040424</v>
      </c>
      <c r="Q123" s="64">
        <f t="shared" ca="1" si="23"/>
        <v>-0.30283684595439753</v>
      </c>
      <c r="R123" s="64">
        <f t="shared" ca="1" si="24"/>
        <v>-1.2745421758339768</v>
      </c>
      <c r="S123" s="64">
        <f t="shared" ca="1" si="25"/>
        <v>0.62245411837320319</v>
      </c>
      <c r="T123" s="64">
        <f t="shared" ca="1" si="26"/>
        <v>-0.10303763880186849</v>
      </c>
      <c r="U123" s="64">
        <f t="shared" ca="1" si="27"/>
        <v>-0.28266519516881128</v>
      </c>
      <c r="V123" s="64">
        <f t="shared" ca="1" si="28"/>
        <v>0.34277278202999462</v>
      </c>
      <c r="W123" s="64">
        <f t="shared" ca="1" si="29"/>
        <v>-8.6366695971714508E-2</v>
      </c>
      <c r="X123" s="64">
        <f t="shared" ca="1" si="30"/>
        <v>-0.39560800701277993</v>
      </c>
    </row>
    <row r="124" spans="2:24" x14ac:dyDescent="0.2">
      <c r="B124" s="64">
        <f t="shared" ca="1" si="19"/>
        <v>7.9759352747540646E-2</v>
      </c>
      <c r="C124" s="64">
        <f t="shared" ca="1" si="35"/>
        <v>0.65290626352997116</v>
      </c>
      <c r="D124" s="64">
        <f t="shared" ca="1" si="35"/>
        <v>-0.93807264959913683</v>
      </c>
      <c r="E124" s="64">
        <f t="shared" ca="1" si="35"/>
        <v>0.43772863450036736</v>
      </c>
      <c r="F124" s="64">
        <f t="shared" ca="1" si="35"/>
        <v>0.27673001693665961</v>
      </c>
      <c r="G124" s="64">
        <f t="shared" ca="1" si="35"/>
        <v>-6.071189204047267E-2</v>
      </c>
      <c r="H124" s="64">
        <f t="shared" ca="1" si="35"/>
        <v>0.92601137996923255</v>
      </c>
      <c r="I124" s="64">
        <f t="shared" ca="1" si="35"/>
        <v>-0.17781373291935393</v>
      </c>
      <c r="J124" s="64">
        <f t="shared" ca="1" si="35"/>
        <v>-0.30847354886707373</v>
      </c>
      <c r="K124" s="64">
        <f t="shared" ca="1" si="35"/>
        <v>2.0258189505422446</v>
      </c>
      <c r="L124" s="64">
        <f t="shared" ca="1" si="35"/>
        <v>0.11336465594158111</v>
      </c>
      <c r="N124" s="64">
        <f t="shared" ca="1" si="20"/>
        <v>0.13083079083966953</v>
      </c>
      <c r="O124" s="64">
        <f t="shared" ca="1" si="21"/>
        <v>0.62295145822695575</v>
      </c>
      <c r="P124" s="64">
        <f t="shared" ca="1" si="22"/>
        <v>-0.93126083048410724</v>
      </c>
      <c r="Q124" s="64">
        <f t="shared" ca="1" si="23"/>
        <v>0.45978826451741273</v>
      </c>
      <c r="R124" s="64">
        <f t="shared" ca="1" si="24"/>
        <v>0.32960423291767421</v>
      </c>
      <c r="S124" s="64">
        <f t="shared" ca="1" si="25"/>
        <v>-4.7281372299652347E-2</v>
      </c>
      <c r="T124" s="64">
        <f t="shared" ca="1" si="26"/>
        <v>0.94768073546251841</v>
      </c>
      <c r="U124" s="64">
        <f t="shared" ca="1" si="27"/>
        <v>-0.176580411069478</v>
      </c>
      <c r="V124" s="64">
        <f t="shared" ca="1" si="28"/>
        <v>-0.27514111972536037</v>
      </c>
      <c r="W124" s="64">
        <f t="shared" ca="1" si="29"/>
        <v>2.0110539201299868</v>
      </c>
      <c r="X124" s="64">
        <f t="shared" ca="1" si="30"/>
        <v>9.482376205743473E-2</v>
      </c>
    </row>
    <row r="125" spans="2:24" x14ac:dyDescent="0.2">
      <c r="B125" s="64">
        <f t="shared" ca="1" si="19"/>
        <v>-0.71411344041323854</v>
      </c>
      <c r="C125" s="64">
        <f t="shared" ref="C125:L134" ca="1" si="36">NORMINV(RAND(),$C$7,$F$7)</f>
        <v>-0.63841702813155454</v>
      </c>
      <c r="D125" s="64">
        <f t="shared" ca="1" si="36"/>
        <v>0.20621224135882271</v>
      </c>
      <c r="E125" s="64">
        <f t="shared" ca="1" si="36"/>
        <v>1.1186975643647425</v>
      </c>
      <c r="F125" s="64">
        <f t="shared" ca="1" si="36"/>
        <v>0.8643236850940238</v>
      </c>
      <c r="G125" s="64">
        <f t="shared" ca="1" si="36"/>
        <v>0.84161180463234553</v>
      </c>
      <c r="H125" s="64">
        <f t="shared" ca="1" si="36"/>
        <v>-0.79157650272414037</v>
      </c>
      <c r="I125" s="64">
        <f t="shared" ca="1" si="36"/>
        <v>-0.64223990233736494</v>
      </c>
      <c r="J125" s="64">
        <f t="shared" ca="1" si="36"/>
        <v>-0.84258142930633695</v>
      </c>
      <c r="K125" s="64">
        <f t="shared" ca="1" si="36"/>
        <v>0.19643543024710947</v>
      </c>
      <c r="L125" s="64">
        <f t="shared" ca="1" si="36"/>
        <v>0.58416951621162105</v>
      </c>
      <c r="N125" s="64">
        <f t="shared" ca="1" si="20"/>
        <v>-0.66304200232110966</v>
      </c>
      <c r="O125" s="64">
        <f t="shared" ca="1" si="21"/>
        <v>-0.66837183343456996</v>
      </c>
      <c r="P125" s="64">
        <f t="shared" ca="1" si="22"/>
        <v>0.21302406047385231</v>
      </c>
      <c r="Q125" s="64">
        <f t="shared" ca="1" si="23"/>
        <v>1.1407571943817878</v>
      </c>
      <c r="R125" s="64">
        <f t="shared" ca="1" si="24"/>
        <v>0.9171979010750384</v>
      </c>
      <c r="S125" s="64">
        <f t="shared" ca="1" si="25"/>
        <v>0.85504232437316585</v>
      </c>
      <c r="T125" s="64">
        <f t="shared" ca="1" si="26"/>
        <v>-0.76990714723085452</v>
      </c>
      <c r="U125" s="64">
        <f t="shared" ca="1" si="27"/>
        <v>-0.64100658048748904</v>
      </c>
      <c r="V125" s="64">
        <f t="shared" ca="1" si="28"/>
        <v>-0.80924900016462353</v>
      </c>
      <c r="W125" s="64">
        <f t="shared" ca="1" si="29"/>
        <v>0.18167039983485178</v>
      </c>
      <c r="X125" s="64">
        <f t="shared" ca="1" si="30"/>
        <v>0.56562862232747468</v>
      </c>
    </row>
    <row r="126" spans="2:24" x14ac:dyDescent="0.2">
      <c r="B126" s="64">
        <f t="shared" ca="1" si="19"/>
        <v>7.3859141035807457E-2</v>
      </c>
      <c r="C126" s="64">
        <f t="shared" ca="1" si="36"/>
        <v>0.78888556903517992</v>
      </c>
      <c r="D126" s="64">
        <f t="shared" ca="1" si="36"/>
        <v>0.69741734338018013</v>
      </c>
      <c r="E126" s="64">
        <f t="shared" ca="1" si="36"/>
        <v>0.94122126561368702</v>
      </c>
      <c r="F126" s="64">
        <f t="shared" ca="1" si="36"/>
        <v>-4.854173672725929E-2</v>
      </c>
      <c r="G126" s="64">
        <f t="shared" ca="1" si="36"/>
        <v>-2.1563952964464299</v>
      </c>
      <c r="H126" s="64">
        <f t="shared" ca="1" si="36"/>
        <v>0.33404534422785431</v>
      </c>
      <c r="I126" s="64">
        <f t="shared" ca="1" si="36"/>
        <v>-0.2971780762046668</v>
      </c>
      <c r="J126" s="64">
        <f t="shared" ca="1" si="36"/>
        <v>-5.9190637558712227E-2</v>
      </c>
      <c r="K126" s="64">
        <f t="shared" ca="1" si="36"/>
        <v>-0.3713604044302633</v>
      </c>
      <c r="L126" s="64">
        <f t="shared" ca="1" si="36"/>
        <v>1.1920332754766028</v>
      </c>
      <c r="N126" s="64">
        <f t="shared" ca="1" si="20"/>
        <v>0.12493057912793633</v>
      </c>
      <c r="O126" s="64">
        <f t="shared" ca="1" si="21"/>
        <v>0.7589307637321645</v>
      </c>
      <c r="P126" s="64">
        <f t="shared" ca="1" si="22"/>
        <v>0.70422916249520973</v>
      </c>
      <c r="Q126" s="64">
        <f t="shared" ca="1" si="23"/>
        <v>0.96328089563073238</v>
      </c>
      <c r="R126" s="64">
        <f t="shared" ca="1" si="24"/>
        <v>4.3324792537553364E-3</v>
      </c>
      <c r="S126" s="64">
        <f t="shared" ca="1" si="25"/>
        <v>-2.1429647767056097</v>
      </c>
      <c r="T126" s="64">
        <f t="shared" ca="1" si="26"/>
        <v>0.35571469972114023</v>
      </c>
      <c r="U126" s="64">
        <f t="shared" ca="1" si="27"/>
        <v>-0.2959447543547909</v>
      </c>
      <c r="V126" s="64">
        <f t="shared" ca="1" si="28"/>
        <v>-2.5858208416998853E-2</v>
      </c>
      <c r="W126" s="64">
        <f t="shared" ca="1" si="29"/>
        <v>-0.38612543484252099</v>
      </c>
      <c r="X126" s="64">
        <f t="shared" ca="1" si="30"/>
        <v>1.1734923815924563</v>
      </c>
    </row>
    <row r="127" spans="2:24" x14ac:dyDescent="0.2">
      <c r="B127" s="64">
        <f t="shared" ca="1" si="19"/>
        <v>-0.40147237468292729</v>
      </c>
      <c r="C127" s="64">
        <f t="shared" ca="1" si="36"/>
        <v>0.76204647337745723</v>
      </c>
      <c r="D127" s="64">
        <f t="shared" ca="1" si="36"/>
        <v>-0.11216546545579716</v>
      </c>
      <c r="E127" s="64">
        <f t="shared" ca="1" si="36"/>
        <v>1.6263149288536574</v>
      </c>
      <c r="F127" s="64">
        <f t="shared" ca="1" si="36"/>
        <v>0.37956673983239364</v>
      </c>
      <c r="G127" s="64">
        <f t="shared" ca="1" si="36"/>
        <v>-0.80592845989789585</v>
      </c>
      <c r="H127" s="64">
        <f t="shared" ca="1" si="36"/>
        <v>0.11747322730537249</v>
      </c>
      <c r="I127" s="64">
        <f t="shared" ca="1" si="36"/>
        <v>0.65659629765878735</v>
      </c>
      <c r="J127" s="64">
        <f t="shared" ca="1" si="36"/>
        <v>-0.73720131286948121</v>
      </c>
      <c r="K127" s="64">
        <f t="shared" ca="1" si="36"/>
        <v>0.8985457596909493</v>
      </c>
      <c r="L127" s="64">
        <f t="shared" ca="1" si="36"/>
        <v>0.84701441012961831</v>
      </c>
      <c r="N127" s="64">
        <f t="shared" ca="1" si="20"/>
        <v>-0.35040093659079841</v>
      </c>
      <c r="O127" s="64">
        <f t="shared" ca="1" si="21"/>
        <v>0.73209166807444181</v>
      </c>
      <c r="P127" s="64">
        <f t="shared" ca="1" si="22"/>
        <v>-0.10535364634076755</v>
      </c>
      <c r="Q127" s="64">
        <f t="shared" ca="1" si="23"/>
        <v>1.6483745588707026</v>
      </c>
      <c r="R127" s="64">
        <f t="shared" ca="1" si="24"/>
        <v>0.43244095581340825</v>
      </c>
      <c r="S127" s="64">
        <f t="shared" ca="1" si="25"/>
        <v>-0.79249794015707553</v>
      </c>
      <c r="T127" s="64">
        <f t="shared" ca="1" si="26"/>
        <v>0.13914258279865838</v>
      </c>
      <c r="U127" s="64">
        <f t="shared" ca="1" si="27"/>
        <v>0.65782961950866325</v>
      </c>
      <c r="V127" s="64">
        <f t="shared" ca="1" si="28"/>
        <v>-0.70386888372776779</v>
      </c>
      <c r="W127" s="64">
        <f t="shared" ca="1" si="29"/>
        <v>0.88378072927869167</v>
      </c>
      <c r="X127" s="64">
        <f t="shared" ca="1" si="30"/>
        <v>0.82847351624547194</v>
      </c>
    </row>
    <row r="128" spans="2:24" x14ac:dyDescent="0.2">
      <c r="B128" s="64">
        <f t="shared" ca="1" si="19"/>
        <v>-0.46040222648666601</v>
      </c>
      <c r="C128" s="64">
        <f t="shared" ca="1" si="36"/>
        <v>-2.4245668777877274</v>
      </c>
      <c r="D128" s="64">
        <f t="shared" ca="1" si="36"/>
        <v>-2.1434267338833224</v>
      </c>
      <c r="E128" s="64">
        <f t="shared" ca="1" si="36"/>
        <v>0.69157487519605287</v>
      </c>
      <c r="F128" s="64">
        <f t="shared" ca="1" si="36"/>
        <v>1.0350619474084921</v>
      </c>
      <c r="G128" s="64">
        <f t="shared" ca="1" si="36"/>
        <v>1.7131842062575227</v>
      </c>
      <c r="H128" s="64">
        <f t="shared" ca="1" si="36"/>
        <v>-0.16204761104494217</v>
      </c>
      <c r="I128" s="64">
        <f t="shared" ca="1" si="36"/>
        <v>-0.87309286433961986</v>
      </c>
      <c r="J128" s="64">
        <f t="shared" ca="1" si="36"/>
        <v>0.12822338569051633</v>
      </c>
      <c r="K128" s="64">
        <f t="shared" ca="1" si="36"/>
        <v>-1.0838588199059795</v>
      </c>
      <c r="L128" s="64">
        <f t="shared" ca="1" si="36"/>
        <v>-0.28897867079744216</v>
      </c>
      <c r="N128" s="64">
        <f t="shared" ca="1" si="20"/>
        <v>-0.40933078839453713</v>
      </c>
      <c r="O128" s="64">
        <f t="shared" ca="1" si="21"/>
        <v>-2.4545216830907428</v>
      </c>
      <c r="P128" s="64">
        <f t="shared" ca="1" si="22"/>
        <v>-2.1366149147682929</v>
      </c>
      <c r="Q128" s="64">
        <f t="shared" ca="1" si="23"/>
        <v>0.71363450521309824</v>
      </c>
      <c r="R128" s="64">
        <f t="shared" ca="1" si="24"/>
        <v>1.0879361633895068</v>
      </c>
      <c r="S128" s="64">
        <f t="shared" ca="1" si="25"/>
        <v>1.7266147259983431</v>
      </c>
      <c r="T128" s="64">
        <f t="shared" ca="1" si="26"/>
        <v>-0.14037825555165628</v>
      </c>
      <c r="U128" s="64">
        <f t="shared" ca="1" si="27"/>
        <v>-0.87185954248974395</v>
      </c>
      <c r="V128" s="64">
        <f t="shared" ca="1" si="28"/>
        <v>0.16155581483222969</v>
      </c>
      <c r="W128" s="64">
        <f t="shared" ca="1" si="29"/>
        <v>-1.0986238503182373</v>
      </c>
      <c r="X128" s="64">
        <f t="shared" ca="1" si="30"/>
        <v>-0.30751956468158853</v>
      </c>
    </row>
    <row r="129" spans="2:24" x14ac:dyDescent="0.2">
      <c r="B129" s="64">
        <f t="shared" ca="1" si="19"/>
        <v>-0.66411152266835516</v>
      </c>
      <c r="C129" s="64">
        <f t="shared" ca="1" si="36"/>
        <v>-1.75249426655008</v>
      </c>
      <c r="D129" s="64">
        <f t="shared" ca="1" si="36"/>
        <v>-0.95660046077275473</v>
      </c>
      <c r="E129" s="64">
        <f t="shared" ca="1" si="36"/>
        <v>0.71261939085646397</v>
      </c>
      <c r="F129" s="64">
        <f t="shared" ca="1" si="36"/>
        <v>-0.98765978868292448</v>
      </c>
      <c r="G129" s="64">
        <f t="shared" ca="1" si="36"/>
        <v>-3.4694071635955108E-2</v>
      </c>
      <c r="H129" s="64">
        <f t="shared" ca="1" si="36"/>
        <v>1.162099842460437</v>
      </c>
      <c r="I129" s="64">
        <f t="shared" ca="1" si="36"/>
        <v>0.92879828337951298</v>
      </c>
      <c r="J129" s="64">
        <f t="shared" ca="1" si="36"/>
        <v>0.47851274306194785</v>
      </c>
      <c r="K129" s="64">
        <f t="shared" ca="1" si="36"/>
        <v>-0.84457244660944619</v>
      </c>
      <c r="L129" s="64">
        <f t="shared" ca="1" si="36"/>
        <v>-2.1220762944236072E-2</v>
      </c>
      <c r="N129" s="64">
        <f t="shared" ca="1" si="20"/>
        <v>-0.61304008457622627</v>
      </c>
      <c r="O129" s="64">
        <f t="shared" ca="1" si="21"/>
        <v>-1.7824490718530954</v>
      </c>
      <c r="P129" s="64">
        <f t="shared" ca="1" si="22"/>
        <v>-0.94978864165772514</v>
      </c>
      <c r="Q129" s="64">
        <f t="shared" ca="1" si="23"/>
        <v>0.73467902087350934</v>
      </c>
      <c r="R129" s="64">
        <f t="shared" ca="1" si="24"/>
        <v>-0.93478557270190987</v>
      </c>
      <c r="S129" s="64">
        <f t="shared" ca="1" si="25"/>
        <v>-2.1263551895134784E-2</v>
      </c>
      <c r="T129" s="64">
        <f t="shared" ca="1" si="26"/>
        <v>1.1837691979537228</v>
      </c>
      <c r="U129" s="64">
        <f t="shared" ca="1" si="27"/>
        <v>0.93003160522938888</v>
      </c>
      <c r="V129" s="64">
        <f t="shared" ca="1" si="28"/>
        <v>0.51184517220366121</v>
      </c>
      <c r="W129" s="64">
        <f t="shared" ca="1" si="29"/>
        <v>-0.85933747702170393</v>
      </c>
      <c r="X129" s="64">
        <f t="shared" ca="1" si="30"/>
        <v>-3.9761656828382466E-2</v>
      </c>
    </row>
    <row r="130" spans="2:24" x14ac:dyDescent="0.2">
      <c r="B130" s="64">
        <f t="shared" ca="1" si="19"/>
        <v>-1.7955736042094295</v>
      </c>
      <c r="C130" s="64">
        <f t="shared" ca="1" si="36"/>
        <v>1.7230097272987508</v>
      </c>
      <c r="D130" s="64">
        <f t="shared" ca="1" si="36"/>
        <v>2.594707448288486</v>
      </c>
      <c r="E130" s="64">
        <f t="shared" ca="1" si="36"/>
        <v>-0.51998232916853149</v>
      </c>
      <c r="F130" s="64">
        <f t="shared" ca="1" si="36"/>
        <v>-1.1160669218681831</v>
      </c>
      <c r="G130" s="64">
        <f t="shared" ca="1" si="36"/>
        <v>0.67604484418153432</v>
      </c>
      <c r="H130" s="64">
        <f t="shared" ca="1" si="36"/>
        <v>-0.32354291581902866</v>
      </c>
      <c r="I130" s="64">
        <f t="shared" ca="1" si="36"/>
        <v>1.2331650032179235</v>
      </c>
      <c r="J130" s="64">
        <f t="shared" ca="1" si="36"/>
        <v>-0.18194646565900896</v>
      </c>
      <c r="K130" s="64">
        <f t="shared" ca="1" si="36"/>
        <v>-1.3007142846522455</v>
      </c>
      <c r="L130" s="64">
        <f t="shared" ca="1" si="36"/>
        <v>0.36251159983320747</v>
      </c>
      <c r="N130" s="64">
        <f t="shared" ca="1" si="20"/>
        <v>-1.7445021661173006</v>
      </c>
      <c r="O130" s="64">
        <f t="shared" ca="1" si="21"/>
        <v>1.6930549219957354</v>
      </c>
      <c r="P130" s="64">
        <f t="shared" ca="1" si="22"/>
        <v>2.6015192674035155</v>
      </c>
      <c r="Q130" s="64">
        <f t="shared" ca="1" si="23"/>
        <v>-0.49792269915148613</v>
      </c>
      <c r="R130" s="64">
        <f t="shared" ca="1" si="24"/>
        <v>-1.0631927058871684</v>
      </c>
      <c r="S130" s="64">
        <f t="shared" ca="1" si="25"/>
        <v>0.68947536392235464</v>
      </c>
      <c r="T130" s="64">
        <f t="shared" ca="1" si="26"/>
        <v>-0.30187356032574275</v>
      </c>
      <c r="U130" s="64">
        <f t="shared" ca="1" si="27"/>
        <v>1.2343983250677995</v>
      </c>
      <c r="V130" s="64">
        <f t="shared" ca="1" si="28"/>
        <v>-0.1486140365172956</v>
      </c>
      <c r="W130" s="64">
        <f t="shared" ca="1" si="29"/>
        <v>-1.3154793150645032</v>
      </c>
      <c r="X130" s="64">
        <f t="shared" ca="1" si="30"/>
        <v>0.3439707059490611</v>
      </c>
    </row>
    <row r="131" spans="2:24" x14ac:dyDescent="0.2">
      <c r="B131" s="64">
        <f t="shared" ca="1" si="19"/>
        <v>0.14180836994281176</v>
      </c>
      <c r="C131" s="64">
        <f t="shared" ca="1" si="36"/>
        <v>-1.7240517151128423</v>
      </c>
      <c r="D131" s="64">
        <f t="shared" ca="1" si="36"/>
        <v>-1.1281047679677045</v>
      </c>
      <c r="E131" s="64">
        <f t="shared" ca="1" si="36"/>
        <v>-0.32029325658940294</v>
      </c>
      <c r="F131" s="64">
        <f t="shared" ca="1" si="36"/>
        <v>-0.22378689109646138</v>
      </c>
      <c r="G131" s="64">
        <f t="shared" ca="1" si="36"/>
        <v>-2.3492305747799742</v>
      </c>
      <c r="H131" s="64">
        <f t="shared" ca="1" si="36"/>
        <v>0.81596451930114322</v>
      </c>
      <c r="I131" s="64">
        <f t="shared" ca="1" si="36"/>
        <v>-1.8038009594473274</v>
      </c>
      <c r="J131" s="64">
        <f t="shared" ca="1" si="36"/>
        <v>-0.31756915566881344</v>
      </c>
      <c r="K131" s="64">
        <f t="shared" ca="1" si="36"/>
        <v>-0.34292375750928217</v>
      </c>
      <c r="L131" s="64">
        <f t="shared" ca="1" si="36"/>
        <v>-1.4307211086369591</v>
      </c>
      <c r="N131" s="64">
        <f t="shared" ca="1" si="20"/>
        <v>0.19287980803494065</v>
      </c>
      <c r="O131" s="64">
        <f t="shared" ca="1" si="21"/>
        <v>-1.7540065204158577</v>
      </c>
      <c r="P131" s="64">
        <f t="shared" ca="1" si="22"/>
        <v>-1.1212929488526748</v>
      </c>
      <c r="Q131" s="64">
        <f t="shared" ca="1" si="23"/>
        <v>-0.29823362657235758</v>
      </c>
      <c r="R131" s="64">
        <f t="shared" ca="1" si="24"/>
        <v>-0.17091267511544675</v>
      </c>
      <c r="S131" s="64">
        <f t="shared" ca="1" si="25"/>
        <v>-2.335800055039154</v>
      </c>
      <c r="T131" s="64">
        <f t="shared" ca="1" si="26"/>
        <v>0.83763387479442908</v>
      </c>
      <c r="U131" s="64">
        <f t="shared" ca="1" si="27"/>
        <v>-1.8025676375974515</v>
      </c>
      <c r="V131" s="64">
        <f t="shared" ca="1" si="28"/>
        <v>-0.28423672652710008</v>
      </c>
      <c r="W131" s="64">
        <f t="shared" ca="1" si="29"/>
        <v>-0.35768878792153985</v>
      </c>
      <c r="X131" s="64">
        <f t="shared" ca="1" si="30"/>
        <v>-1.4492620025211056</v>
      </c>
    </row>
    <row r="132" spans="2:24" x14ac:dyDescent="0.2">
      <c r="B132" s="64">
        <f t="shared" ca="1" si="19"/>
        <v>1.015990484891677</v>
      </c>
      <c r="C132" s="64">
        <f t="shared" ca="1" si="36"/>
        <v>-0.36352914315319845</v>
      </c>
      <c r="D132" s="64">
        <f t="shared" ca="1" si="36"/>
        <v>2.609525168421797</v>
      </c>
      <c r="E132" s="64">
        <f t="shared" ca="1" si="36"/>
        <v>-1.0072287664549029</v>
      </c>
      <c r="F132" s="64">
        <f t="shared" ca="1" si="36"/>
        <v>0.51653553046264811</v>
      </c>
      <c r="G132" s="64">
        <f t="shared" ca="1" si="36"/>
        <v>1.0336610074921495</v>
      </c>
      <c r="H132" s="64">
        <f t="shared" ca="1" si="36"/>
        <v>2.852005343585275</v>
      </c>
      <c r="I132" s="64">
        <f t="shared" ca="1" si="36"/>
        <v>-0.24613390079336625</v>
      </c>
      <c r="J132" s="64">
        <f t="shared" ca="1" si="36"/>
        <v>1.295544842507244</v>
      </c>
      <c r="K132" s="64">
        <f t="shared" ca="1" si="36"/>
        <v>-0.49291334770567646</v>
      </c>
      <c r="L132" s="64">
        <f t="shared" ca="1" si="36"/>
        <v>0.66528379754858724</v>
      </c>
      <c r="N132" s="64">
        <f t="shared" ca="1" si="20"/>
        <v>1.0670619229838059</v>
      </c>
      <c r="O132" s="64">
        <f t="shared" ca="1" si="21"/>
        <v>-0.39348394845621382</v>
      </c>
      <c r="P132" s="64">
        <f t="shared" ca="1" si="22"/>
        <v>2.6163369875368265</v>
      </c>
      <c r="Q132" s="64">
        <f t="shared" ca="1" si="23"/>
        <v>-0.98516913643785753</v>
      </c>
      <c r="R132" s="64">
        <f t="shared" ca="1" si="24"/>
        <v>0.56940974644366271</v>
      </c>
      <c r="S132" s="64">
        <f t="shared" ca="1" si="25"/>
        <v>1.0470915272329699</v>
      </c>
      <c r="T132" s="64">
        <f t="shared" ca="1" si="26"/>
        <v>2.8736746990785611</v>
      </c>
      <c r="U132" s="64">
        <f t="shared" ca="1" si="27"/>
        <v>-0.24490057894349032</v>
      </c>
      <c r="V132" s="64">
        <f t="shared" ca="1" si="28"/>
        <v>1.3288772716489574</v>
      </c>
      <c r="W132" s="64">
        <f t="shared" ca="1" si="29"/>
        <v>-0.50767837811793415</v>
      </c>
      <c r="X132" s="64">
        <f t="shared" ca="1" si="30"/>
        <v>0.64674290366444087</v>
      </c>
    </row>
    <row r="133" spans="2:24" x14ac:dyDescent="0.2">
      <c r="B133" s="64">
        <f t="shared" ca="1" si="19"/>
        <v>0.15158915441982682</v>
      </c>
      <c r="C133" s="64">
        <f t="shared" ca="1" si="36"/>
        <v>1.550882151462095</v>
      </c>
      <c r="D133" s="64">
        <f t="shared" ca="1" si="36"/>
        <v>1.368591631054296</v>
      </c>
      <c r="E133" s="64">
        <f t="shared" ca="1" si="36"/>
        <v>1.772535596845376</v>
      </c>
      <c r="F133" s="64">
        <f t="shared" ca="1" si="36"/>
        <v>-0.13302304625451547</v>
      </c>
      <c r="G133" s="64">
        <f t="shared" ca="1" si="36"/>
        <v>0.89273816846413268</v>
      </c>
      <c r="H133" s="64">
        <f t="shared" ca="1" si="36"/>
        <v>-1.1751356745133268</v>
      </c>
      <c r="I133" s="64">
        <f t="shared" ca="1" si="36"/>
        <v>-2.088441650114075</v>
      </c>
      <c r="J133" s="64">
        <f t="shared" ca="1" si="36"/>
        <v>0.69621081591121592</v>
      </c>
      <c r="K133" s="64">
        <f t="shared" ca="1" si="36"/>
        <v>0.13177533372287834</v>
      </c>
      <c r="L133" s="64">
        <f t="shared" ca="1" si="36"/>
        <v>1.0943419946814545</v>
      </c>
      <c r="N133" s="64">
        <f t="shared" ca="1" si="20"/>
        <v>0.20266059251195567</v>
      </c>
      <c r="O133" s="64">
        <f t="shared" ca="1" si="21"/>
        <v>1.5209273461590795</v>
      </c>
      <c r="P133" s="64">
        <f t="shared" ca="1" si="22"/>
        <v>1.3754034501693257</v>
      </c>
      <c r="Q133" s="64">
        <f t="shared" ca="1" si="23"/>
        <v>1.7945952268624212</v>
      </c>
      <c r="R133" s="64">
        <f t="shared" ca="1" si="24"/>
        <v>-8.0148830273500837E-2</v>
      </c>
      <c r="S133" s="64">
        <f t="shared" ca="1" si="25"/>
        <v>0.906168688204953</v>
      </c>
      <c r="T133" s="64">
        <f t="shared" ca="1" si="26"/>
        <v>-1.1534663190200409</v>
      </c>
      <c r="U133" s="64">
        <f t="shared" ca="1" si="27"/>
        <v>-2.0872083282641989</v>
      </c>
      <c r="V133" s="64">
        <f t="shared" ca="1" si="28"/>
        <v>0.72954324505292933</v>
      </c>
      <c r="W133" s="64">
        <f t="shared" ca="1" si="29"/>
        <v>0.11701030331062065</v>
      </c>
      <c r="X133" s="64">
        <f t="shared" ca="1" si="30"/>
        <v>1.0758011007973081</v>
      </c>
    </row>
    <row r="134" spans="2:24" x14ac:dyDescent="0.2">
      <c r="B134" s="64">
        <f t="shared" ca="1" si="19"/>
        <v>1.5175550353969605</v>
      </c>
      <c r="C134" s="64">
        <f t="shared" ca="1" si="36"/>
        <v>1.2425274838021927</v>
      </c>
      <c r="D134" s="64">
        <f t="shared" ca="1" si="36"/>
        <v>1.3627944526298617</v>
      </c>
      <c r="E134" s="64">
        <f t="shared" ca="1" si="36"/>
        <v>-0.26954593698654333</v>
      </c>
      <c r="F134" s="64">
        <f t="shared" ca="1" si="36"/>
        <v>1.4587305460657995</v>
      </c>
      <c r="G134" s="64">
        <f t="shared" ca="1" si="36"/>
        <v>-1.5281238695838557</v>
      </c>
      <c r="H134" s="64">
        <f t="shared" ca="1" si="36"/>
        <v>0.93218192220566121</v>
      </c>
      <c r="I134" s="64">
        <f t="shared" ca="1" si="36"/>
        <v>1.4702168364854831</v>
      </c>
      <c r="J134" s="64">
        <f t="shared" ca="1" si="36"/>
        <v>0.70398287312677099</v>
      </c>
      <c r="K134" s="64">
        <f t="shared" ca="1" si="36"/>
        <v>-0.86508570134426988</v>
      </c>
      <c r="L134" s="64">
        <f t="shared" ca="1" si="36"/>
        <v>1.4470108159945774</v>
      </c>
      <c r="N134" s="64">
        <f t="shared" ca="1" si="20"/>
        <v>1.5686264734890893</v>
      </c>
      <c r="O134" s="64">
        <f t="shared" ca="1" si="21"/>
        <v>1.2125726784991773</v>
      </c>
      <c r="P134" s="64">
        <f t="shared" ca="1" si="22"/>
        <v>1.3696062717448914</v>
      </c>
      <c r="Q134" s="64">
        <f t="shared" ca="1" si="23"/>
        <v>-0.24748630696949797</v>
      </c>
      <c r="R134" s="64">
        <f t="shared" ca="1" si="24"/>
        <v>1.5116047620468143</v>
      </c>
      <c r="S134" s="64">
        <f t="shared" ca="1" si="25"/>
        <v>-1.5146933498430353</v>
      </c>
      <c r="T134" s="64">
        <f t="shared" ca="1" si="26"/>
        <v>0.95385127769894706</v>
      </c>
      <c r="U134" s="64">
        <f t="shared" ca="1" si="27"/>
        <v>1.471450158335359</v>
      </c>
      <c r="V134" s="64">
        <f t="shared" ca="1" si="28"/>
        <v>0.73731530226848441</v>
      </c>
      <c r="W134" s="64">
        <f t="shared" ca="1" si="29"/>
        <v>-0.87985073175652762</v>
      </c>
      <c r="X134" s="64">
        <f t="shared" ca="1" si="30"/>
        <v>1.4284699221104309</v>
      </c>
    </row>
    <row r="135" spans="2:24" x14ac:dyDescent="0.2">
      <c r="B135" s="64">
        <f t="shared" ca="1" si="19"/>
        <v>-0.48675090081484629</v>
      </c>
      <c r="C135" s="64">
        <f t="shared" ref="C135:L144" ca="1" si="37">NORMINV(RAND(),$C$7,$F$7)</f>
        <v>-0.79164434226864011</v>
      </c>
      <c r="D135" s="64">
        <f t="shared" ca="1" si="37"/>
        <v>0.48339084394833459</v>
      </c>
      <c r="E135" s="64">
        <f t="shared" ca="1" si="37"/>
        <v>0.8920739040928074</v>
      </c>
      <c r="F135" s="64">
        <f t="shared" ca="1" si="37"/>
        <v>-0.21601012353862795</v>
      </c>
      <c r="G135" s="64">
        <f t="shared" ca="1" si="37"/>
        <v>0.49972043282240414</v>
      </c>
      <c r="H135" s="64">
        <f t="shared" ca="1" si="37"/>
        <v>-2.1021440666882776</v>
      </c>
      <c r="I135" s="64">
        <f t="shared" ca="1" si="37"/>
        <v>-0.74173385356620691</v>
      </c>
      <c r="J135" s="64">
        <f t="shared" ca="1" si="37"/>
        <v>0.84423436801997453</v>
      </c>
      <c r="K135" s="64">
        <f t="shared" ca="1" si="37"/>
        <v>3.4548182904261981E-2</v>
      </c>
      <c r="L135" s="64">
        <f t="shared" ca="1" si="37"/>
        <v>-1.7311239357055963</v>
      </c>
      <c r="N135" s="64">
        <f t="shared" ca="1" si="20"/>
        <v>-0.4356794627227174</v>
      </c>
      <c r="O135" s="64">
        <f t="shared" ca="1" si="21"/>
        <v>-0.82159914757165553</v>
      </c>
      <c r="P135" s="64">
        <f t="shared" ca="1" si="22"/>
        <v>0.49020266306336419</v>
      </c>
      <c r="Q135" s="64">
        <f t="shared" ca="1" si="23"/>
        <v>0.91413353410985276</v>
      </c>
      <c r="R135" s="64">
        <f t="shared" ca="1" si="24"/>
        <v>-0.16313590755761331</v>
      </c>
      <c r="S135" s="64">
        <f t="shared" ca="1" si="25"/>
        <v>0.51315095256322452</v>
      </c>
      <c r="T135" s="64">
        <f t="shared" ca="1" si="26"/>
        <v>-2.0804747111949915</v>
      </c>
      <c r="U135" s="64">
        <f t="shared" ca="1" si="27"/>
        <v>-0.74050053171633101</v>
      </c>
      <c r="V135" s="64">
        <f t="shared" ca="1" si="28"/>
        <v>0.87756679716168795</v>
      </c>
      <c r="W135" s="64">
        <f t="shared" ca="1" si="29"/>
        <v>1.9783152492004297E-2</v>
      </c>
      <c r="X135" s="64">
        <f t="shared" ca="1" si="30"/>
        <v>-1.7496648295897428</v>
      </c>
    </row>
    <row r="136" spans="2:24" x14ac:dyDescent="0.2">
      <c r="B136" s="64">
        <f t="shared" ca="1" si="19"/>
        <v>-1.1894518486694194</v>
      </c>
      <c r="C136" s="64">
        <f t="shared" ca="1" si="37"/>
        <v>-1.9258573693162653</v>
      </c>
      <c r="D136" s="64">
        <f t="shared" ca="1" si="37"/>
        <v>0.7473012843491732</v>
      </c>
      <c r="E136" s="64">
        <f t="shared" ca="1" si="37"/>
        <v>-0.26254025921500834</v>
      </c>
      <c r="F136" s="64">
        <f t="shared" ca="1" si="37"/>
        <v>0.56307008218510679</v>
      </c>
      <c r="G136" s="64">
        <f t="shared" ca="1" si="37"/>
        <v>-0.74782874612838601</v>
      </c>
      <c r="H136" s="64">
        <f t="shared" ca="1" si="37"/>
        <v>-1.4156323609387724</v>
      </c>
      <c r="I136" s="64">
        <f t="shared" ca="1" si="37"/>
        <v>0.53444241852250807</v>
      </c>
      <c r="J136" s="64">
        <f t="shared" ca="1" si="37"/>
        <v>0.30543121649544364</v>
      </c>
      <c r="K136" s="64">
        <f t="shared" ca="1" si="37"/>
        <v>1.8743129379486667</v>
      </c>
      <c r="L136" s="64">
        <f t="shared" ca="1" si="37"/>
        <v>0.50531547874690119</v>
      </c>
      <c r="N136" s="64">
        <f t="shared" ca="1" si="20"/>
        <v>-1.1383804105772906</v>
      </c>
      <c r="O136" s="64">
        <f t="shared" ca="1" si="21"/>
        <v>-1.9558121746192807</v>
      </c>
      <c r="P136" s="64">
        <f t="shared" ca="1" si="22"/>
        <v>0.75411310346420279</v>
      </c>
      <c r="Q136" s="64">
        <f t="shared" ca="1" si="23"/>
        <v>-0.24048062919796298</v>
      </c>
      <c r="R136" s="64">
        <f t="shared" ca="1" si="24"/>
        <v>0.6159442981661214</v>
      </c>
      <c r="S136" s="64">
        <f t="shared" ca="1" si="25"/>
        <v>-0.73439822638756569</v>
      </c>
      <c r="T136" s="64">
        <f t="shared" ca="1" si="26"/>
        <v>-1.3939630054454866</v>
      </c>
      <c r="U136" s="64">
        <f t="shared" ca="1" si="27"/>
        <v>0.53567574037238397</v>
      </c>
      <c r="V136" s="64">
        <f t="shared" ca="1" si="28"/>
        <v>0.338763645637157</v>
      </c>
      <c r="W136" s="64">
        <f t="shared" ca="1" si="29"/>
        <v>1.859547907536409</v>
      </c>
      <c r="X136" s="64">
        <f t="shared" ca="1" si="30"/>
        <v>0.48677458486275482</v>
      </c>
    </row>
    <row r="137" spans="2:24" x14ac:dyDescent="0.2">
      <c r="B137" s="64">
        <f t="shared" ca="1" si="19"/>
        <v>0.37156597731182867</v>
      </c>
      <c r="C137" s="64">
        <f t="shared" ca="1" si="37"/>
        <v>1.3778659065702694</v>
      </c>
      <c r="D137" s="64">
        <f t="shared" ca="1" si="37"/>
        <v>1.0464050394486808</v>
      </c>
      <c r="E137" s="64">
        <f t="shared" ca="1" si="37"/>
        <v>-6.7554210576231205E-2</v>
      </c>
      <c r="F137" s="64">
        <f t="shared" ca="1" si="37"/>
        <v>0.83518402450070095</v>
      </c>
      <c r="G137" s="64">
        <f t="shared" ca="1" si="37"/>
        <v>1.9836227859270081</v>
      </c>
      <c r="H137" s="64">
        <f t="shared" ca="1" si="37"/>
        <v>-1.0490729523410356</v>
      </c>
      <c r="I137" s="64">
        <f t="shared" ca="1" si="37"/>
        <v>-0.21008149162008793</v>
      </c>
      <c r="J137" s="64">
        <f t="shared" ca="1" si="37"/>
        <v>0.45295463788037088</v>
      </c>
      <c r="K137" s="64">
        <f t="shared" ca="1" si="37"/>
        <v>-1.0988631508675677</v>
      </c>
      <c r="L137" s="64">
        <f t="shared" ca="1" si="37"/>
        <v>-0.70280248231347209</v>
      </c>
      <c r="N137" s="64">
        <f t="shared" ca="1" si="20"/>
        <v>0.42263741540395755</v>
      </c>
      <c r="O137" s="64">
        <f t="shared" ca="1" si="21"/>
        <v>1.347911101267254</v>
      </c>
      <c r="P137" s="64">
        <f t="shared" ca="1" si="22"/>
        <v>1.0532168585637105</v>
      </c>
      <c r="Q137" s="64">
        <f t="shared" ca="1" si="23"/>
        <v>-4.5494580559185857E-2</v>
      </c>
      <c r="R137" s="64">
        <f t="shared" ca="1" si="24"/>
        <v>0.88805824048171556</v>
      </c>
      <c r="S137" s="64">
        <f t="shared" ca="1" si="25"/>
        <v>1.9970533056678286</v>
      </c>
      <c r="T137" s="64">
        <f t="shared" ca="1" si="26"/>
        <v>-1.0274035968477497</v>
      </c>
      <c r="U137" s="64">
        <f t="shared" ca="1" si="27"/>
        <v>-0.20884816977021201</v>
      </c>
      <c r="V137" s="64">
        <f t="shared" ca="1" si="28"/>
        <v>0.48628706702208424</v>
      </c>
      <c r="W137" s="64">
        <f t="shared" ca="1" si="29"/>
        <v>-1.1136281812798254</v>
      </c>
      <c r="X137" s="64">
        <f t="shared" ca="1" si="30"/>
        <v>-0.72134337619761846</v>
      </c>
    </row>
    <row r="138" spans="2:24" x14ac:dyDescent="0.2">
      <c r="B138" s="64">
        <f t="shared" ref="B138:B201" ca="1" si="38">NORMINV(RAND(),$C$7,$F$7)</f>
        <v>0.57613909445540434</v>
      </c>
      <c r="C138" s="64">
        <f t="shared" ca="1" si="37"/>
        <v>-1.1304686685819885</v>
      </c>
      <c r="D138" s="64">
        <f t="shared" ca="1" si="37"/>
        <v>-0.19903812100831667</v>
      </c>
      <c r="E138" s="64">
        <f t="shared" ca="1" si="37"/>
        <v>1.2493182293324487</v>
      </c>
      <c r="F138" s="64">
        <f t="shared" ca="1" si="37"/>
        <v>-0.60197141513913843</v>
      </c>
      <c r="G138" s="64">
        <f t="shared" ca="1" si="37"/>
        <v>0.62597229272161736</v>
      </c>
      <c r="H138" s="64">
        <f t="shared" ca="1" si="37"/>
        <v>-0.14405536887608833</v>
      </c>
      <c r="I138" s="64">
        <f t="shared" ca="1" si="37"/>
        <v>0.40632491724540343</v>
      </c>
      <c r="J138" s="64">
        <f t="shared" ca="1" si="37"/>
        <v>-1.4137296942923632</v>
      </c>
      <c r="K138" s="64">
        <f t="shared" ca="1" si="37"/>
        <v>-2.0480413559296706</v>
      </c>
      <c r="L138" s="64">
        <f t="shared" ca="1" si="37"/>
        <v>0.90720808729442404</v>
      </c>
      <c r="N138" s="64">
        <f t="shared" ref="N138:N201" ca="1" si="39">B138-$B$1010</f>
        <v>0.62721053254753323</v>
      </c>
      <c r="O138" s="64">
        <f t="shared" ref="O138:O201" ca="1" si="40">C138-$C$1010</f>
        <v>-1.1604234738850039</v>
      </c>
      <c r="P138" s="64">
        <f t="shared" ref="P138:P201" ca="1" si="41">D138-$D$1010</f>
        <v>-0.19222630189328707</v>
      </c>
      <c r="Q138" s="64">
        <f t="shared" ref="Q138:Q201" ca="1" si="42">E138-$E$1010</f>
        <v>1.271377859349494</v>
      </c>
      <c r="R138" s="64">
        <f t="shared" ref="R138:R201" ca="1" si="43">F138-$F$1010</f>
        <v>-0.54909719915812383</v>
      </c>
      <c r="S138" s="64">
        <f t="shared" ref="S138:S201" ca="1" si="44">G138-$G$1010</f>
        <v>0.63940281246243769</v>
      </c>
      <c r="T138" s="64">
        <f t="shared" ref="T138:T201" ca="1" si="45">H138-$H$1010</f>
        <v>-0.12238601338280244</v>
      </c>
      <c r="U138" s="64">
        <f t="shared" ref="U138:U201" ca="1" si="46">I138-$I$1010</f>
        <v>0.40755823909527933</v>
      </c>
      <c r="V138" s="64">
        <f t="shared" ref="V138:V201" ca="1" si="47">J138-$J$1010</f>
        <v>-1.3803972651506498</v>
      </c>
      <c r="W138" s="64">
        <f t="shared" ref="W138:W201" ca="1" si="48">K138-$K$1010</f>
        <v>-2.0628063863419284</v>
      </c>
      <c r="X138" s="64">
        <f t="shared" ref="X138:X201" ca="1" si="49">L138-$L$1010</f>
        <v>0.88866719341027767</v>
      </c>
    </row>
    <row r="139" spans="2:24" x14ac:dyDescent="0.2">
      <c r="B139" s="64">
        <f t="shared" ca="1" si="38"/>
        <v>-1.4760587158271761</v>
      </c>
      <c r="C139" s="64">
        <f t="shared" ca="1" si="37"/>
        <v>-0.87621601862321519</v>
      </c>
      <c r="D139" s="64">
        <f t="shared" ca="1" si="37"/>
        <v>0.10694857733840464</v>
      </c>
      <c r="E139" s="64">
        <f t="shared" ca="1" si="37"/>
        <v>-1.0312208201064004</v>
      </c>
      <c r="F139" s="64">
        <f t="shared" ca="1" si="37"/>
        <v>-0.1250102571970492</v>
      </c>
      <c r="G139" s="64">
        <f t="shared" ca="1" si="37"/>
        <v>0.66992165304509232</v>
      </c>
      <c r="H139" s="64">
        <f t="shared" ca="1" si="37"/>
        <v>-0.13790612584188533</v>
      </c>
      <c r="I139" s="64">
        <f t="shared" ca="1" si="37"/>
        <v>2.5270258262976604E-4</v>
      </c>
      <c r="J139" s="64">
        <f t="shared" ca="1" si="37"/>
        <v>-0.22152908080726327</v>
      </c>
      <c r="K139" s="64">
        <f t="shared" ca="1" si="37"/>
        <v>0.70629698607740532</v>
      </c>
      <c r="L139" s="64">
        <f t="shared" ca="1" si="37"/>
        <v>0.33131445386446751</v>
      </c>
      <c r="N139" s="64">
        <f t="shared" ca="1" si="39"/>
        <v>-1.4249872777350472</v>
      </c>
      <c r="O139" s="64">
        <f t="shared" ca="1" si="40"/>
        <v>-0.90617082392623061</v>
      </c>
      <c r="P139" s="64">
        <f t="shared" ca="1" si="41"/>
        <v>0.11376039645343425</v>
      </c>
      <c r="Q139" s="64">
        <f t="shared" ca="1" si="42"/>
        <v>-1.0091611900893551</v>
      </c>
      <c r="R139" s="64">
        <f t="shared" ca="1" si="43"/>
        <v>-7.2136041216034563E-2</v>
      </c>
      <c r="S139" s="64">
        <f t="shared" ca="1" si="44"/>
        <v>0.68335217278591265</v>
      </c>
      <c r="T139" s="64">
        <f t="shared" ca="1" si="45"/>
        <v>-0.11623677034859944</v>
      </c>
      <c r="U139" s="64">
        <f t="shared" ca="1" si="46"/>
        <v>1.4860244325056826E-3</v>
      </c>
      <c r="V139" s="64">
        <f t="shared" ca="1" si="47"/>
        <v>-0.18819665166554989</v>
      </c>
      <c r="W139" s="64">
        <f t="shared" ca="1" si="48"/>
        <v>0.69153195566514758</v>
      </c>
      <c r="X139" s="64">
        <f t="shared" ca="1" si="49"/>
        <v>0.31277355998032114</v>
      </c>
    </row>
    <row r="140" spans="2:24" x14ac:dyDescent="0.2">
      <c r="B140" s="64">
        <f t="shared" ca="1" si="38"/>
        <v>-0.26424192094873028</v>
      </c>
      <c r="C140" s="64">
        <f t="shared" ca="1" si="37"/>
        <v>1.726643827724532</v>
      </c>
      <c r="D140" s="64">
        <f t="shared" ca="1" si="37"/>
        <v>-1.7536932353070975</v>
      </c>
      <c r="E140" s="64">
        <f t="shared" ca="1" si="37"/>
        <v>-2.1006634292298973</v>
      </c>
      <c r="F140" s="64">
        <f t="shared" ca="1" si="37"/>
        <v>1.6450621811680111</v>
      </c>
      <c r="G140" s="64">
        <f t="shared" ca="1" si="37"/>
        <v>0.54440245921480213</v>
      </c>
      <c r="H140" s="64">
        <f t="shared" ca="1" si="37"/>
        <v>-1.023311589718279</v>
      </c>
      <c r="I140" s="64">
        <f t="shared" ca="1" si="37"/>
        <v>-1.2270999835922125</v>
      </c>
      <c r="J140" s="64">
        <f t="shared" ca="1" si="37"/>
        <v>-0.65873333309685267</v>
      </c>
      <c r="K140" s="64">
        <f t="shared" ca="1" si="37"/>
        <v>1.8234128415670079</v>
      </c>
      <c r="L140" s="64">
        <f t="shared" ca="1" si="37"/>
        <v>-1.4661087716361387</v>
      </c>
      <c r="N140" s="64">
        <f t="shared" ca="1" si="39"/>
        <v>-0.2131704828566014</v>
      </c>
      <c r="O140" s="64">
        <f t="shared" ca="1" si="40"/>
        <v>1.6966890224215165</v>
      </c>
      <c r="P140" s="64">
        <f t="shared" ca="1" si="41"/>
        <v>-1.7468814161920678</v>
      </c>
      <c r="Q140" s="64">
        <f t="shared" ca="1" si="42"/>
        <v>-2.0786037992128521</v>
      </c>
      <c r="R140" s="64">
        <f t="shared" ca="1" si="43"/>
        <v>1.6979363971490258</v>
      </c>
      <c r="S140" s="64">
        <f t="shared" ca="1" si="44"/>
        <v>0.55783297895562245</v>
      </c>
      <c r="T140" s="64">
        <f t="shared" ca="1" si="45"/>
        <v>-1.0016422342249931</v>
      </c>
      <c r="U140" s="64">
        <f t="shared" ca="1" si="46"/>
        <v>-1.2258666617423366</v>
      </c>
      <c r="V140" s="64">
        <f t="shared" ca="1" si="47"/>
        <v>-0.62540090395513925</v>
      </c>
      <c r="W140" s="64">
        <f t="shared" ca="1" si="48"/>
        <v>1.8086478111547502</v>
      </c>
      <c r="X140" s="64">
        <f t="shared" ca="1" si="49"/>
        <v>-1.4846496655202852</v>
      </c>
    </row>
    <row r="141" spans="2:24" x14ac:dyDescent="0.2">
      <c r="B141" s="64">
        <f t="shared" ca="1" si="38"/>
        <v>-0.92762151369317258</v>
      </c>
      <c r="C141" s="64">
        <f t="shared" ca="1" si="37"/>
        <v>1.3054143697450786</v>
      </c>
      <c r="D141" s="64">
        <f t="shared" ca="1" si="37"/>
        <v>0.55719551771882325</v>
      </c>
      <c r="E141" s="64">
        <f t="shared" ca="1" si="37"/>
        <v>-6.5273420450363856E-2</v>
      </c>
      <c r="F141" s="64">
        <f t="shared" ca="1" si="37"/>
        <v>1.0437830624409621</v>
      </c>
      <c r="G141" s="64">
        <f t="shared" ca="1" si="37"/>
        <v>0.52878586874336109</v>
      </c>
      <c r="H141" s="64">
        <f t="shared" ca="1" si="37"/>
        <v>0.14193109864647571</v>
      </c>
      <c r="I141" s="64">
        <f t="shared" ca="1" si="37"/>
        <v>1.8837590555353112</v>
      </c>
      <c r="J141" s="64">
        <f t="shared" ca="1" si="37"/>
        <v>-0.14418755486222529</v>
      </c>
      <c r="K141" s="64">
        <f t="shared" ca="1" si="37"/>
        <v>-1.4147109447152308</v>
      </c>
      <c r="L141" s="64">
        <f t="shared" ca="1" si="37"/>
        <v>-0.43927104029795672</v>
      </c>
      <c r="N141" s="64">
        <f t="shared" ca="1" si="39"/>
        <v>-0.8765500756010437</v>
      </c>
      <c r="O141" s="64">
        <f t="shared" ca="1" si="40"/>
        <v>1.2754595644420632</v>
      </c>
      <c r="P141" s="64">
        <f t="shared" ca="1" si="41"/>
        <v>0.56400733683385285</v>
      </c>
      <c r="Q141" s="64">
        <f t="shared" ca="1" si="42"/>
        <v>-4.3213790433318508E-2</v>
      </c>
      <c r="R141" s="64">
        <f t="shared" ca="1" si="43"/>
        <v>1.0966572784219768</v>
      </c>
      <c r="S141" s="64">
        <f t="shared" ca="1" si="44"/>
        <v>0.54221638848418141</v>
      </c>
      <c r="T141" s="64">
        <f t="shared" ca="1" si="45"/>
        <v>0.1636004541397616</v>
      </c>
      <c r="U141" s="64">
        <f t="shared" ca="1" si="46"/>
        <v>1.8849923773851871</v>
      </c>
      <c r="V141" s="64">
        <f t="shared" ca="1" si="47"/>
        <v>-0.11085512572051191</v>
      </c>
      <c r="W141" s="64">
        <f t="shared" ca="1" si="48"/>
        <v>-1.4294759751274886</v>
      </c>
      <c r="X141" s="64">
        <f t="shared" ca="1" si="49"/>
        <v>-0.45781193418210309</v>
      </c>
    </row>
    <row r="142" spans="2:24" x14ac:dyDescent="0.2">
      <c r="B142" s="64">
        <f t="shared" ca="1" si="38"/>
        <v>7.6301439781482489E-2</v>
      </c>
      <c r="C142" s="64">
        <f t="shared" ca="1" si="37"/>
        <v>0.41359593641245562</v>
      </c>
      <c r="D142" s="64">
        <f t="shared" ca="1" si="37"/>
        <v>1.7288443535669724</v>
      </c>
      <c r="E142" s="64">
        <f t="shared" ca="1" si="37"/>
        <v>-0.37168270330112507</v>
      </c>
      <c r="F142" s="64">
        <f t="shared" ca="1" si="37"/>
        <v>0.39260573903112722</v>
      </c>
      <c r="G142" s="64">
        <f t="shared" ca="1" si="37"/>
        <v>-8.47702292443855E-2</v>
      </c>
      <c r="H142" s="64">
        <f t="shared" ca="1" si="37"/>
        <v>0.33081741891152888</v>
      </c>
      <c r="I142" s="64">
        <f t="shared" ca="1" si="37"/>
        <v>-0.48840086027036045</v>
      </c>
      <c r="J142" s="64">
        <f t="shared" ca="1" si="37"/>
        <v>0.215998818540002</v>
      </c>
      <c r="K142" s="64">
        <f t="shared" ca="1" si="37"/>
        <v>-1.0292374467552798</v>
      </c>
      <c r="L142" s="64">
        <f t="shared" ca="1" si="37"/>
        <v>-0.79587267833208131</v>
      </c>
      <c r="N142" s="64">
        <f t="shared" ca="1" si="39"/>
        <v>0.12737287787361135</v>
      </c>
      <c r="O142" s="64">
        <f t="shared" ca="1" si="40"/>
        <v>0.38364113110944026</v>
      </c>
      <c r="P142" s="64">
        <f t="shared" ca="1" si="41"/>
        <v>1.7356561726820021</v>
      </c>
      <c r="Q142" s="64">
        <f t="shared" ca="1" si="42"/>
        <v>-0.34962307328407971</v>
      </c>
      <c r="R142" s="64">
        <f t="shared" ca="1" si="43"/>
        <v>0.44547995501214183</v>
      </c>
      <c r="S142" s="64">
        <f t="shared" ca="1" si="44"/>
        <v>-7.1339709503565177E-2</v>
      </c>
      <c r="T142" s="64">
        <f t="shared" ca="1" si="45"/>
        <v>0.3524867744048148</v>
      </c>
      <c r="U142" s="64">
        <f t="shared" ca="1" si="46"/>
        <v>-0.48716753842048455</v>
      </c>
      <c r="V142" s="64">
        <f t="shared" ca="1" si="47"/>
        <v>0.24933124768171538</v>
      </c>
      <c r="W142" s="64">
        <f t="shared" ca="1" si="48"/>
        <v>-1.0440024771675376</v>
      </c>
      <c r="X142" s="64">
        <f t="shared" ca="1" si="49"/>
        <v>-0.81441357221622768</v>
      </c>
    </row>
    <row r="143" spans="2:24" x14ac:dyDescent="0.2">
      <c r="B143" s="64">
        <f t="shared" ca="1" si="38"/>
        <v>1.7543807830890719</v>
      </c>
      <c r="C143" s="64">
        <f t="shared" ca="1" si="37"/>
        <v>-1.2277021014289335</v>
      </c>
      <c r="D143" s="64">
        <f t="shared" ca="1" si="37"/>
        <v>0.17956562531960479</v>
      </c>
      <c r="E143" s="64">
        <f t="shared" ca="1" si="37"/>
        <v>0.67011365109164955</v>
      </c>
      <c r="F143" s="64">
        <f t="shared" ca="1" si="37"/>
        <v>-0.89441699285433418</v>
      </c>
      <c r="G143" s="64">
        <f t="shared" ca="1" si="37"/>
        <v>-2.2939002429662247</v>
      </c>
      <c r="H143" s="64">
        <f t="shared" ca="1" si="37"/>
        <v>0.22389034918681336</v>
      </c>
      <c r="I143" s="64">
        <f t="shared" ca="1" si="37"/>
        <v>1.1429272744346555</v>
      </c>
      <c r="J143" s="64">
        <f t="shared" ca="1" si="37"/>
        <v>0.59987805961915008</v>
      </c>
      <c r="K143" s="64">
        <f t="shared" ca="1" si="37"/>
        <v>0.50128406774967504</v>
      </c>
      <c r="L143" s="64">
        <f t="shared" ca="1" si="37"/>
        <v>0.79962844999878291</v>
      </c>
      <c r="N143" s="64">
        <f t="shared" ca="1" si="39"/>
        <v>1.8054522211812007</v>
      </c>
      <c r="O143" s="64">
        <f t="shared" ca="1" si="40"/>
        <v>-1.257656906731949</v>
      </c>
      <c r="P143" s="64">
        <f t="shared" ca="1" si="41"/>
        <v>0.18637744443463439</v>
      </c>
      <c r="Q143" s="64">
        <f t="shared" ca="1" si="42"/>
        <v>0.69217328110869492</v>
      </c>
      <c r="R143" s="64">
        <f t="shared" ca="1" si="43"/>
        <v>-0.84154277687331958</v>
      </c>
      <c r="S143" s="64">
        <f t="shared" ca="1" si="44"/>
        <v>-2.2804697232254045</v>
      </c>
      <c r="T143" s="64">
        <f t="shared" ca="1" si="45"/>
        <v>0.24555970468009924</v>
      </c>
      <c r="U143" s="64">
        <f t="shared" ca="1" si="46"/>
        <v>1.1441605962845314</v>
      </c>
      <c r="V143" s="64">
        <f t="shared" ca="1" si="47"/>
        <v>0.6332104887608635</v>
      </c>
      <c r="W143" s="64">
        <f t="shared" ca="1" si="48"/>
        <v>0.48651903733741736</v>
      </c>
      <c r="X143" s="64">
        <f t="shared" ca="1" si="49"/>
        <v>0.78108755611463654</v>
      </c>
    </row>
    <row r="144" spans="2:24" x14ac:dyDescent="0.2">
      <c r="B144" s="64">
        <f t="shared" ca="1" si="38"/>
        <v>-0.40632741924524379</v>
      </c>
      <c r="C144" s="64">
        <f t="shared" ca="1" si="37"/>
        <v>-0.45410062328885625</v>
      </c>
      <c r="D144" s="64">
        <f t="shared" ca="1" si="37"/>
        <v>-1.9307397751075275</v>
      </c>
      <c r="E144" s="64">
        <f t="shared" ca="1" si="37"/>
        <v>0.67074322119869501</v>
      </c>
      <c r="F144" s="64">
        <f t="shared" ca="1" si="37"/>
        <v>-0.44174197598457154</v>
      </c>
      <c r="G144" s="64">
        <f t="shared" ca="1" si="37"/>
        <v>-1.617094291724988</v>
      </c>
      <c r="H144" s="64">
        <f t="shared" ca="1" si="37"/>
        <v>2.3950544242045422</v>
      </c>
      <c r="I144" s="64">
        <f t="shared" ca="1" si="37"/>
        <v>-0.63119596416773827</v>
      </c>
      <c r="J144" s="64">
        <f t="shared" ca="1" si="37"/>
        <v>0.56014136069502163</v>
      </c>
      <c r="K144" s="64">
        <f t="shared" ca="1" si="37"/>
        <v>-0.7475777681749054</v>
      </c>
      <c r="L144" s="64">
        <f t="shared" ca="1" si="37"/>
        <v>0.33494646011170998</v>
      </c>
      <c r="N144" s="64">
        <f t="shared" ca="1" si="39"/>
        <v>-0.35525598115311491</v>
      </c>
      <c r="O144" s="64">
        <f t="shared" ca="1" si="40"/>
        <v>-0.48405542859187162</v>
      </c>
      <c r="P144" s="64">
        <f t="shared" ca="1" si="41"/>
        <v>-1.9239279559924978</v>
      </c>
      <c r="Q144" s="64">
        <f t="shared" ca="1" si="42"/>
        <v>0.69280285121574037</v>
      </c>
      <c r="R144" s="64">
        <f t="shared" ca="1" si="43"/>
        <v>-0.38886776000355694</v>
      </c>
      <c r="S144" s="64">
        <f t="shared" ca="1" si="44"/>
        <v>-1.6036637719841675</v>
      </c>
      <c r="T144" s="64">
        <f t="shared" ca="1" si="45"/>
        <v>2.4167237796978283</v>
      </c>
      <c r="U144" s="64">
        <f t="shared" ca="1" si="46"/>
        <v>-0.62996264231786236</v>
      </c>
      <c r="V144" s="64">
        <f t="shared" ca="1" si="47"/>
        <v>0.59347378983673504</v>
      </c>
      <c r="W144" s="64">
        <f t="shared" ca="1" si="48"/>
        <v>-0.76234279858716314</v>
      </c>
      <c r="X144" s="64">
        <f t="shared" ca="1" si="49"/>
        <v>0.31640556622756361</v>
      </c>
    </row>
    <row r="145" spans="2:24" x14ac:dyDescent="0.2">
      <c r="B145" s="64">
        <f t="shared" ca="1" si="38"/>
        <v>0.62102062926772184</v>
      </c>
      <c r="C145" s="64">
        <f t="shared" ref="C145:L154" ca="1" si="50">NORMINV(RAND(),$C$7,$F$7)</f>
        <v>-0.15096870303502605</v>
      </c>
      <c r="D145" s="64">
        <f t="shared" ca="1" si="50"/>
        <v>0.61421207828553437</v>
      </c>
      <c r="E145" s="64">
        <f t="shared" ca="1" si="50"/>
        <v>1.1087629218252371</v>
      </c>
      <c r="F145" s="64">
        <f t="shared" ca="1" si="50"/>
        <v>0.47341395152554866</v>
      </c>
      <c r="G145" s="64">
        <f t="shared" ca="1" si="50"/>
        <v>0.80127702057868078</v>
      </c>
      <c r="H145" s="64">
        <f t="shared" ca="1" si="50"/>
        <v>0.68021923208446577</v>
      </c>
      <c r="I145" s="64">
        <f t="shared" ca="1" si="50"/>
        <v>8.838675517066226E-2</v>
      </c>
      <c r="J145" s="64">
        <f t="shared" ca="1" si="50"/>
        <v>-0.3232029275303025</v>
      </c>
      <c r="K145" s="64">
        <f t="shared" ca="1" si="50"/>
        <v>-1.8027168790214578</v>
      </c>
      <c r="L145" s="64">
        <f t="shared" ca="1" si="50"/>
        <v>2.9668877666675435</v>
      </c>
      <c r="N145" s="64">
        <f t="shared" ca="1" si="39"/>
        <v>0.67209206735985072</v>
      </c>
      <c r="O145" s="64">
        <f t="shared" ca="1" si="40"/>
        <v>-0.18092350833804144</v>
      </c>
      <c r="P145" s="64">
        <f t="shared" ca="1" si="41"/>
        <v>0.62102389740056396</v>
      </c>
      <c r="Q145" s="64">
        <f t="shared" ca="1" si="42"/>
        <v>1.1308225518422823</v>
      </c>
      <c r="R145" s="64">
        <f t="shared" ca="1" si="43"/>
        <v>0.52628816750656326</v>
      </c>
      <c r="S145" s="64">
        <f t="shared" ca="1" si="44"/>
        <v>0.8147075403195011</v>
      </c>
      <c r="T145" s="64">
        <f t="shared" ca="1" si="45"/>
        <v>0.70188858757775163</v>
      </c>
      <c r="U145" s="64">
        <f t="shared" ca="1" si="46"/>
        <v>8.9620077020538175E-2</v>
      </c>
      <c r="V145" s="64">
        <f t="shared" ca="1" si="47"/>
        <v>-0.28987049838858914</v>
      </c>
      <c r="W145" s="64">
        <f t="shared" ca="1" si="48"/>
        <v>-1.8174819094337156</v>
      </c>
      <c r="X145" s="64">
        <f t="shared" ca="1" si="49"/>
        <v>2.948346872783397</v>
      </c>
    </row>
    <row r="146" spans="2:24" x14ac:dyDescent="0.2">
      <c r="B146" s="64">
        <f t="shared" ca="1" si="38"/>
        <v>0.48986633718507988</v>
      </c>
      <c r="C146" s="64">
        <f t="shared" ca="1" si="50"/>
        <v>-0.7593029147032081</v>
      </c>
      <c r="D146" s="64">
        <f t="shared" ca="1" si="50"/>
        <v>0.51528649038276353</v>
      </c>
      <c r="E146" s="64">
        <f t="shared" ca="1" si="50"/>
        <v>-1.8056502668440573</v>
      </c>
      <c r="F146" s="64">
        <f t="shared" ca="1" si="50"/>
        <v>-0.26823245458371298</v>
      </c>
      <c r="G146" s="64">
        <f t="shared" ca="1" si="50"/>
        <v>0.75663178848566881</v>
      </c>
      <c r="H146" s="64">
        <f t="shared" ca="1" si="50"/>
        <v>-0.36192549819795766</v>
      </c>
      <c r="I146" s="64">
        <f t="shared" ca="1" si="50"/>
        <v>-0.36427824132735087</v>
      </c>
      <c r="J146" s="64">
        <f t="shared" ca="1" si="50"/>
        <v>-1.9130405493301568</v>
      </c>
      <c r="K146" s="64">
        <f t="shared" ca="1" si="50"/>
        <v>-1.6482859665747749</v>
      </c>
      <c r="L146" s="64">
        <f t="shared" ca="1" si="50"/>
        <v>1.1380854504388975</v>
      </c>
      <c r="N146" s="64">
        <f t="shared" ca="1" si="39"/>
        <v>0.54093777527720877</v>
      </c>
      <c r="O146" s="64">
        <f t="shared" ca="1" si="40"/>
        <v>-0.78925772000622352</v>
      </c>
      <c r="P146" s="64">
        <f t="shared" ca="1" si="41"/>
        <v>0.52209830949779312</v>
      </c>
      <c r="Q146" s="64">
        <f t="shared" ca="1" si="42"/>
        <v>-1.783590636827012</v>
      </c>
      <c r="R146" s="64">
        <f t="shared" ca="1" si="43"/>
        <v>-0.21535823860269834</v>
      </c>
      <c r="S146" s="64">
        <f t="shared" ca="1" si="44"/>
        <v>0.77006230822648913</v>
      </c>
      <c r="T146" s="64">
        <f t="shared" ca="1" si="45"/>
        <v>-0.34025614270467175</v>
      </c>
      <c r="U146" s="64">
        <f t="shared" ca="1" si="46"/>
        <v>-0.36304491947747497</v>
      </c>
      <c r="V146" s="64">
        <f t="shared" ca="1" si="47"/>
        <v>-1.8797081201884434</v>
      </c>
      <c r="W146" s="64">
        <f t="shared" ca="1" si="48"/>
        <v>-1.6630509969870326</v>
      </c>
      <c r="X146" s="64">
        <f t="shared" ca="1" si="49"/>
        <v>1.119544556554751</v>
      </c>
    </row>
    <row r="147" spans="2:24" x14ac:dyDescent="0.2">
      <c r="B147" s="64">
        <f t="shared" ca="1" si="38"/>
        <v>-0.29923615765167594</v>
      </c>
      <c r="C147" s="64">
        <f t="shared" ca="1" si="50"/>
        <v>-1.3729507087288353</v>
      </c>
      <c r="D147" s="64">
        <f t="shared" ca="1" si="50"/>
        <v>-0.89147447660858181</v>
      </c>
      <c r="E147" s="64">
        <f t="shared" ca="1" si="50"/>
        <v>-0.42492143705458968</v>
      </c>
      <c r="F147" s="64">
        <f t="shared" ca="1" si="50"/>
        <v>1.2875303311933666</v>
      </c>
      <c r="G147" s="64">
        <f t="shared" ca="1" si="50"/>
        <v>-0.49147610391482088</v>
      </c>
      <c r="H147" s="64">
        <f t="shared" ca="1" si="50"/>
        <v>0.88714914339958018</v>
      </c>
      <c r="I147" s="64">
        <f t="shared" ca="1" si="50"/>
        <v>-9.644365229849694E-2</v>
      </c>
      <c r="J147" s="64">
        <f t="shared" ca="1" si="50"/>
        <v>2.7842016423509978E-2</v>
      </c>
      <c r="K147" s="64">
        <f t="shared" ca="1" si="50"/>
        <v>-1.6580625750581812</v>
      </c>
      <c r="L147" s="64">
        <f t="shared" ca="1" si="50"/>
        <v>0.9705481253153363</v>
      </c>
      <c r="N147" s="64">
        <f t="shared" ca="1" si="39"/>
        <v>-0.24816471955954705</v>
      </c>
      <c r="O147" s="64">
        <f t="shared" ca="1" si="40"/>
        <v>-1.4029055140318507</v>
      </c>
      <c r="P147" s="64">
        <f t="shared" ca="1" si="41"/>
        <v>-0.88466265749355222</v>
      </c>
      <c r="Q147" s="64">
        <f t="shared" ca="1" si="42"/>
        <v>-0.40286180703754432</v>
      </c>
      <c r="R147" s="64">
        <f t="shared" ca="1" si="43"/>
        <v>1.3404045471743813</v>
      </c>
      <c r="S147" s="64">
        <f t="shared" ca="1" si="44"/>
        <v>-0.47804558417400056</v>
      </c>
      <c r="T147" s="64">
        <f t="shared" ca="1" si="45"/>
        <v>0.90881849889286603</v>
      </c>
      <c r="U147" s="64">
        <f t="shared" ca="1" si="46"/>
        <v>-9.5210330448621025E-2</v>
      </c>
      <c r="V147" s="64">
        <f t="shared" ca="1" si="47"/>
        <v>6.1174445565223348E-2</v>
      </c>
      <c r="W147" s="64">
        <f t="shared" ca="1" si="48"/>
        <v>-1.672827605470439</v>
      </c>
      <c r="X147" s="64">
        <f t="shared" ca="1" si="49"/>
        <v>0.95200723143118993</v>
      </c>
    </row>
    <row r="148" spans="2:24" x14ac:dyDescent="0.2">
      <c r="B148" s="64">
        <f t="shared" ca="1" si="38"/>
        <v>-1.075817306439653</v>
      </c>
      <c r="C148" s="64">
        <f t="shared" ca="1" si="50"/>
        <v>-1.1950886897469921</v>
      </c>
      <c r="D148" s="64">
        <f t="shared" ca="1" si="50"/>
        <v>0.12233528508057016</v>
      </c>
      <c r="E148" s="64">
        <f t="shared" ca="1" si="50"/>
        <v>-2.35083265879409</v>
      </c>
      <c r="F148" s="64">
        <f t="shared" ca="1" si="50"/>
        <v>0.56659362612395148</v>
      </c>
      <c r="G148" s="64">
        <f t="shared" ca="1" si="50"/>
        <v>-2.0326157671147911</v>
      </c>
      <c r="H148" s="64">
        <f t="shared" ca="1" si="50"/>
        <v>0.69149030104216247</v>
      </c>
      <c r="I148" s="64">
        <f t="shared" ca="1" si="50"/>
        <v>0.3456939546780044</v>
      </c>
      <c r="J148" s="64">
        <f t="shared" ca="1" si="50"/>
        <v>-1.3497777296021005</v>
      </c>
      <c r="K148" s="64">
        <f t="shared" ca="1" si="50"/>
        <v>1.0455371054152507</v>
      </c>
      <c r="L148" s="64">
        <f t="shared" ca="1" si="50"/>
        <v>8.3438015439641647E-2</v>
      </c>
      <c r="N148" s="64">
        <f t="shared" ca="1" si="39"/>
        <v>-1.0247458683475241</v>
      </c>
      <c r="O148" s="64">
        <f t="shared" ca="1" si="40"/>
        <v>-1.2250434950500075</v>
      </c>
      <c r="P148" s="64">
        <f t="shared" ca="1" si="41"/>
        <v>0.12914710419559977</v>
      </c>
      <c r="Q148" s="64">
        <f t="shared" ca="1" si="42"/>
        <v>-2.3287730287770447</v>
      </c>
      <c r="R148" s="64">
        <f t="shared" ca="1" si="43"/>
        <v>0.61946784210496608</v>
      </c>
      <c r="S148" s="64">
        <f t="shared" ca="1" si="44"/>
        <v>-2.0191852473739709</v>
      </c>
      <c r="T148" s="64">
        <f t="shared" ca="1" si="45"/>
        <v>0.71315965653544833</v>
      </c>
      <c r="U148" s="64">
        <f t="shared" ca="1" si="46"/>
        <v>0.3469272765278803</v>
      </c>
      <c r="V148" s="64">
        <f t="shared" ca="1" si="47"/>
        <v>-1.3164453004603871</v>
      </c>
      <c r="W148" s="64">
        <f t="shared" ca="1" si="48"/>
        <v>1.0307720750029929</v>
      </c>
      <c r="X148" s="64">
        <f t="shared" ca="1" si="49"/>
        <v>6.4897121555495263E-2</v>
      </c>
    </row>
    <row r="149" spans="2:24" x14ac:dyDescent="0.2">
      <c r="B149" s="64">
        <f t="shared" ca="1" si="38"/>
        <v>-0.16058652577118604</v>
      </c>
      <c r="C149" s="64">
        <f t="shared" ca="1" si="50"/>
        <v>1.5960044732974326</v>
      </c>
      <c r="D149" s="64">
        <f t="shared" ca="1" si="50"/>
        <v>1.0484996024390418</v>
      </c>
      <c r="E149" s="64">
        <f t="shared" ca="1" si="50"/>
        <v>0.59504814606766299</v>
      </c>
      <c r="F149" s="64">
        <f t="shared" ca="1" si="50"/>
        <v>-0.87698307774935635</v>
      </c>
      <c r="G149" s="64">
        <f t="shared" ca="1" si="50"/>
        <v>8.5857414498283057E-3</v>
      </c>
      <c r="H149" s="64">
        <f t="shared" ca="1" si="50"/>
        <v>-0.24142900780291013</v>
      </c>
      <c r="I149" s="64">
        <f t="shared" ca="1" si="50"/>
        <v>-0.61389825123598019</v>
      </c>
      <c r="J149" s="64">
        <f t="shared" ca="1" si="50"/>
        <v>-1.0887990628036828</v>
      </c>
      <c r="K149" s="64">
        <f t="shared" ca="1" si="50"/>
        <v>1.4478407953249963</v>
      </c>
      <c r="L149" s="64">
        <f t="shared" ca="1" si="50"/>
        <v>-0.59498761302319825</v>
      </c>
      <c r="N149" s="64">
        <f t="shared" ca="1" si="39"/>
        <v>-0.10951508767905717</v>
      </c>
      <c r="O149" s="64">
        <f t="shared" ca="1" si="40"/>
        <v>1.5660496679944171</v>
      </c>
      <c r="P149" s="64">
        <f t="shared" ca="1" si="41"/>
        <v>1.0553114215540715</v>
      </c>
      <c r="Q149" s="64">
        <f t="shared" ca="1" si="42"/>
        <v>0.61710777608470835</v>
      </c>
      <c r="R149" s="64">
        <f t="shared" ca="1" si="43"/>
        <v>-0.82410886176834175</v>
      </c>
      <c r="S149" s="64">
        <f t="shared" ca="1" si="44"/>
        <v>2.2016261190648631E-2</v>
      </c>
      <c r="T149" s="64">
        <f t="shared" ca="1" si="45"/>
        <v>-0.21975965230962424</v>
      </c>
      <c r="U149" s="64">
        <f t="shared" ca="1" si="46"/>
        <v>-0.61266492938610428</v>
      </c>
      <c r="V149" s="64">
        <f t="shared" ca="1" si="47"/>
        <v>-1.0554666336619694</v>
      </c>
      <c r="W149" s="64">
        <f t="shared" ca="1" si="48"/>
        <v>1.4330757649127386</v>
      </c>
      <c r="X149" s="64">
        <f t="shared" ca="1" si="49"/>
        <v>-0.61352850690734462</v>
      </c>
    </row>
    <row r="150" spans="2:24" x14ac:dyDescent="0.2">
      <c r="B150" s="64">
        <f t="shared" ca="1" si="38"/>
        <v>0.46953263154481556</v>
      </c>
      <c r="C150" s="64">
        <f t="shared" ca="1" si="50"/>
        <v>2.9925032120044102</v>
      </c>
      <c r="D150" s="64">
        <f t="shared" ca="1" si="50"/>
        <v>1.1322275927394175E-2</v>
      </c>
      <c r="E150" s="64">
        <f t="shared" ca="1" si="50"/>
        <v>0.36336875990846063</v>
      </c>
      <c r="F150" s="64">
        <f t="shared" ca="1" si="50"/>
        <v>-0.63897708662767816</v>
      </c>
      <c r="G150" s="64">
        <f t="shared" ca="1" si="50"/>
        <v>-0.35306502200406392</v>
      </c>
      <c r="H150" s="64">
        <f t="shared" ca="1" si="50"/>
        <v>1.4918459047807699</v>
      </c>
      <c r="I150" s="64">
        <f t="shared" ca="1" si="50"/>
        <v>-0.89168719347542136</v>
      </c>
      <c r="J150" s="64">
        <f t="shared" ca="1" si="50"/>
        <v>1.3061692450349673</v>
      </c>
      <c r="K150" s="64">
        <f t="shared" ca="1" si="50"/>
        <v>0.15707312589654573</v>
      </c>
      <c r="L150" s="64">
        <f t="shared" ca="1" si="50"/>
        <v>0.70014055320240309</v>
      </c>
      <c r="N150" s="64">
        <f t="shared" ca="1" si="39"/>
        <v>0.52060406963694439</v>
      </c>
      <c r="O150" s="64">
        <f t="shared" ca="1" si="40"/>
        <v>2.9625484067013947</v>
      </c>
      <c r="P150" s="64">
        <f t="shared" ca="1" si="41"/>
        <v>1.8134095042423779E-2</v>
      </c>
      <c r="Q150" s="64">
        <f t="shared" ca="1" si="42"/>
        <v>0.38542838992550599</v>
      </c>
      <c r="R150" s="64">
        <f t="shared" ca="1" si="43"/>
        <v>-0.58610287064666355</v>
      </c>
      <c r="S150" s="64">
        <f t="shared" ca="1" si="44"/>
        <v>-0.3396345022632436</v>
      </c>
      <c r="T150" s="64">
        <f t="shared" ca="1" si="45"/>
        <v>1.5135152602740558</v>
      </c>
      <c r="U150" s="64">
        <f t="shared" ca="1" si="46"/>
        <v>-0.89045387162554546</v>
      </c>
      <c r="V150" s="64">
        <f t="shared" ca="1" si="47"/>
        <v>1.3395016741766808</v>
      </c>
      <c r="W150" s="64">
        <f t="shared" ca="1" si="48"/>
        <v>0.14230809548428805</v>
      </c>
      <c r="X150" s="64">
        <f t="shared" ca="1" si="49"/>
        <v>0.68159965931825672</v>
      </c>
    </row>
    <row r="151" spans="2:24" x14ac:dyDescent="0.2">
      <c r="B151" s="64">
        <f t="shared" ca="1" si="38"/>
        <v>0.96334473744191551</v>
      </c>
      <c r="C151" s="64">
        <f t="shared" ca="1" si="50"/>
        <v>0.72977193098660642</v>
      </c>
      <c r="D151" s="64">
        <f t="shared" ca="1" si="50"/>
        <v>0.46369336471298367</v>
      </c>
      <c r="E151" s="64">
        <f t="shared" ca="1" si="50"/>
        <v>1.0953627698395307</v>
      </c>
      <c r="F151" s="64">
        <f t="shared" ca="1" si="50"/>
        <v>-0.15585368068221986</v>
      </c>
      <c r="G151" s="64">
        <f t="shared" ca="1" si="50"/>
        <v>-1.4596290500611562</v>
      </c>
      <c r="H151" s="64">
        <f t="shared" ca="1" si="50"/>
        <v>2.212628569810478</v>
      </c>
      <c r="I151" s="64">
        <f t="shared" ca="1" si="50"/>
        <v>-0.41628893887277191</v>
      </c>
      <c r="J151" s="64">
        <f t="shared" ca="1" si="50"/>
        <v>0.66025819645718553</v>
      </c>
      <c r="K151" s="64">
        <f t="shared" ca="1" si="50"/>
        <v>0.10371721636354393</v>
      </c>
      <c r="L151" s="64">
        <f t="shared" ca="1" si="50"/>
        <v>-0.67226087157879832</v>
      </c>
      <c r="N151" s="64">
        <f t="shared" ca="1" si="39"/>
        <v>1.0144161755340444</v>
      </c>
      <c r="O151" s="64">
        <f t="shared" ca="1" si="40"/>
        <v>0.699817125683591</v>
      </c>
      <c r="P151" s="64">
        <f t="shared" ca="1" si="41"/>
        <v>0.47050518382801326</v>
      </c>
      <c r="Q151" s="64">
        <f t="shared" ca="1" si="42"/>
        <v>1.117422399856576</v>
      </c>
      <c r="R151" s="64">
        <f t="shared" ca="1" si="43"/>
        <v>-0.10297946470120523</v>
      </c>
      <c r="S151" s="64">
        <f t="shared" ca="1" si="44"/>
        <v>-1.4461985303203357</v>
      </c>
      <c r="T151" s="64">
        <f t="shared" ca="1" si="45"/>
        <v>2.234297925303764</v>
      </c>
      <c r="U151" s="64">
        <f t="shared" ca="1" si="46"/>
        <v>-0.41505561702289601</v>
      </c>
      <c r="V151" s="64">
        <f t="shared" ca="1" si="47"/>
        <v>0.69359062559889895</v>
      </c>
      <c r="W151" s="64">
        <f t="shared" ca="1" si="48"/>
        <v>8.8952185951286247E-2</v>
      </c>
      <c r="X151" s="64">
        <f t="shared" ca="1" si="49"/>
        <v>-0.69080176546294469</v>
      </c>
    </row>
    <row r="152" spans="2:24" x14ac:dyDescent="0.2">
      <c r="B152" s="64">
        <f t="shared" ca="1" si="38"/>
        <v>1.2409852399542409</v>
      </c>
      <c r="C152" s="64">
        <f t="shared" ca="1" si="50"/>
        <v>0.76593262550658803</v>
      </c>
      <c r="D152" s="64">
        <f t="shared" ca="1" si="50"/>
        <v>0.43609066958584153</v>
      </c>
      <c r="E152" s="64">
        <f t="shared" ca="1" si="50"/>
        <v>-0.22589960669044101</v>
      </c>
      <c r="F152" s="64">
        <f t="shared" ca="1" si="50"/>
        <v>1.3507364323182851</v>
      </c>
      <c r="G152" s="64">
        <f t="shared" ca="1" si="50"/>
        <v>1.0167330887775257</v>
      </c>
      <c r="H152" s="64">
        <f t="shared" ca="1" si="50"/>
        <v>0.21867334109212544</v>
      </c>
      <c r="I152" s="64">
        <f t="shared" ca="1" si="50"/>
        <v>-0.99977938660395904</v>
      </c>
      <c r="J152" s="64">
        <f t="shared" ca="1" si="50"/>
        <v>0.46758101696912702</v>
      </c>
      <c r="K152" s="64">
        <f t="shared" ca="1" si="50"/>
        <v>1.634338722079862</v>
      </c>
      <c r="L152" s="64">
        <f t="shared" ca="1" si="50"/>
        <v>-1.9835148424060711</v>
      </c>
      <c r="N152" s="64">
        <f t="shared" ca="1" si="39"/>
        <v>1.2920566780463698</v>
      </c>
      <c r="O152" s="64">
        <f t="shared" ca="1" si="40"/>
        <v>0.73597782020357261</v>
      </c>
      <c r="P152" s="64">
        <f t="shared" ca="1" si="41"/>
        <v>0.44290248870087112</v>
      </c>
      <c r="Q152" s="64">
        <f t="shared" ca="1" si="42"/>
        <v>-0.20383997667339565</v>
      </c>
      <c r="R152" s="64">
        <f t="shared" ca="1" si="43"/>
        <v>1.4036106482992998</v>
      </c>
      <c r="S152" s="64">
        <f t="shared" ca="1" si="44"/>
        <v>1.0301636085183461</v>
      </c>
      <c r="T152" s="64">
        <f t="shared" ca="1" si="45"/>
        <v>0.24034269658541133</v>
      </c>
      <c r="U152" s="64">
        <f t="shared" ca="1" si="46"/>
        <v>-0.99854606475408314</v>
      </c>
      <c r="V152" s="64">
        <f t="shared" ca="1" si="47"/>
        <v>0.50091344611084043</v>
      </c>
      <c r="W152" s="64">
        <f t="shared" ca="1" si="48"/>
        <v>1.6195736916676042</v>
      </c>
      <c r="X152" s="64">
        <f t="shared" ca="1" si="49"/>
        <v>-2.0020557362902176</v>
      </c>
    </row>
    <row r="153" spans="2:24" x14ac:dyDescent="0.2">
      <c r="B153" s="64">
        <f t="shared" ca="1" si="38"/>
        <v>1.6425248600755167</v>
      </c>
      <c r="C153" s="64">
        <f t="shared" ca="1" si="50"/>
        <v>-0.79654962031421817</v>
      </c>
      <c r="D153" s="64">
        <f t="shared" ca="1" si="50"/>
        <v>-0.73597203345203954</v>
      </c>
      <c r="E153" s="64">
        <f t="shared" ca="1" si="50"/>
        <v>0.77165150360965673</v>
      </c>
      <c r="F153" s="64">
        <f t="shared" ca="1" si="50"/>
        <v>-0.98784309905619427</v>
      </c>
      <c r="G153" s="64">
        <f t="shared" ca="1" si="50"/>
        <v>0.44236158811105042</v>
      </c>
      <c r="H153" s="64">
        <f t="shared" ca="1" si="50"/>
        <v>1.1090660668101184</v>
      </c>
      <c r="I153" s="64">
        <f t="shared" ca="1" si="50"/>
        <v>0.13362618314218047</v>
      </c>
      <c r="J153" s="64">
        <f t="shared" ca="1" si="50"/>
        <v>0.22430994315680008</v>
      </c>
      <c r="K153" s="64">
        <f t="shared" ca="1" si="50"/>
        <v>-1.701305456458434</v>
      </c>
      <c r="L153" s="64">
        <f t="shared" ca="1" si="50"/>
        <v>-0.3780511769274798</v>
      </c>
      <c r="N153" s="64">
        <f t="shared" ca="1" si="39"/>
        <v>1.6935962981676456</v>
      </c>
      <c r="O153" s="64">
        <f t="shared" ca="1" si="40"/>
        <v>-0.82650442561723358</v>
      </c>
      <c r="P153" s="64">
        <f t="shared" ca="1" si="41"/>
        <v>-0.72916021433700995</v>
      </c>
      <c r="Q153" s="64">
        <f t="shared" ca="1" si="42"/>
        <v>0.79371113362670209</v>
      </c>
      <c r="R153" s="64">
        <f t="shared" ca="1" si="43"/>
        <v>-0.93496888307517967</v>
      </c>
      <c r="S153" s="64">
        <f t="shared" ca="1" si="44"/>
        <v>0.45579210785187074</v>
      </c>
      <c r="T153" s="64">
        <f t="shared" ca="1" si="45"/>
        <v>1.1307354223034043</v>
      </c>
      <c r="U153" s="64">
        <f t="shared" ca="1" si="46"/>
        <v>0.1348595049920564</v>
      </c>
      <c r="V153" s="64">
        <f t="shared" ca="1" si="47"/>
        <v>0.25764237229851344</v>
      </c>
      <c r="W153" s="64">
        <f t="shared" ca="1" si="48"/>
        <v>-1.7160704868706917</v>
      </c>
      <c r="X153" s="64">
        <f t="shared" ca="1" si="49"/>
        <v>-0.39659207081162617</v>
      </c>
    </row>
    <row r="154" spans="2:24" x14ac:dyDescent="0.2">
      <c r="B154" s="64">
        <f t="shared" ca="1" si="38"/>
        <v>-0.37453890825146563</v>
      </c>
      <c r="C154" s="64">
        <f t="shared" ca="1" si="50"/>
        <v>1.8872739659810183</v>
      </c>
      <c r="D154" s="64">
        <f t="shared" ca="1" si="50"/>
        <v>-0.94775113317254378</v>
      </c>
      <c r="E154" s="64">
        <f t="shared" ca="1" si="50"/>
        <v>-0.29978619236252463</v>
      </c>
      <c r="F154" s="64">
        <f t="shared" ca="1" si="50"/>
        <v>0.43023580483703389</v>
      </c>
      <c r="G154" s="64">
        <f t="shared" ca="1" si="50"/>
        <v>0.66178732414763763</v>
      </c>
      <c r="H154" s="64">
        <f t="shared" ca="1" si="50"/>
        <v>0.9891976263764789</v>
      </c>
      <c r="I154" s="64">
        <f t="shared" ca="1" si="50"/>
        <v>0.3149473905684716</v>
      </c>
      <c r="J154" s="64">
        <f t="shared" ca="1" si="50"/>
        <v>1.2373569392252475</v>
      </c>
      <c r="K154" s="64">
        <f t="shared" ca="1" si="50"/>
        <v>-1.3131250042583558</v>
      </c>
      <c r="L154" s="64">
        <f t="shared" ca="1" si="50"/>
        <v>0.81330171397120521</v>
      </c>
      <c r="N154" s="64">
        <f t="shared" ca="1" si="39"/>
        <v>-0.32346747015933675</v>
      </c>
      <c r="O154" s="64">
        <f t="shared" ca="1" si="40"/>
        <v>1.8573191606780028</v>
      </c>
      <c r="P154" s="64">
        <f t="shared" ca="1" si="41"/>
        <v>-0.94093931405751419</v>
      </c>
      <c r="Q154" s="64">
        <f t="shared" ca="1" si="42"/>
        <v>-0.27772656234547927</v>
      </c>
      <c r="R154" s="64">
        <f t="shared" ca="1" si="43"/>
        <v>0.48311002081804849</v>
      </c>
      <c r="S154" s="64">
        <f t="shared" ca="1" si="44"/>
        <v>0.67521784388845796</v>
      </c>
      <c r="T154" s="64">
        <f t="shared" ca="1" si="45"/>
        <v>1.0108669818697649</v>
      </c>
      <c r="U154" s="64">
        <f t="shared" ca="1" si="46"/>
        <v>0.3161807124183475</v>
      </c>
      <c r="V154" s="64">
        <f t="shared" ca="1" si="47"/>
        <v>1.2706893683669609</v>
      </c>
      <c r="W154" s="64">
        <f t="shared" ca="1" si="48"/>
        <v>-1.3278900346706135</v>
      </c>
      <c r="X154" s="64">
        <f t="shared" ca="1" si="49"/>
        <v>0.79476082008705884</v>
      </c>
    </row>
    <row r="155" spans="2:24" x14ac:dyDescent="0.2">
      <c r="B155" s="64">
        <f t="shared" ca="1" si="38"/>
        <v>1.4508180432866455</v>
      </c>
      <c r="C155" s="64">
        <f t="shared" ref="C155:L164" ca="1" si="51">NORMINV(RAND(),$C$7,$F$7)</f>
        <v>0.72155589063548409</v>
      </c>
      <c r="D155" s="64">
        <f t="shared" ca="1" si="51"/>
        <v>-0.44579306262413465</v>
      </c>
      <c r="E155" s="64">
        <f t="shared" ca="1" si="51"/>
        <v>-1.2907842009216552</v>
      </c>
      <c r="F155" s="64">
        <f t="shared" ca="1" si="51"/>
        <v>1.0312678554888877</v>
      </c>
      <c r="G155" s="64">
        <f t="shared" ca="1" si="51"/>
        <v>-1.2267877065031805</v>
      </c>
      <c r="H155" s="64">
        <f t="shared" ca="1" si="51"/>
        <v>0.50166589294864683</v>
      </c>
      <c r="I155" s="64">
        <f t="shared" ca="1" si="51"/>
        <v>0.14308119887245277</v>
      </c>
      <c r="J155" s="64">
        <f t="shared" ca="1" si="51"/>
        <v>0.77990220811456201</v>
      </c>
      <c r="K155" s="64">
        <f t="shared" ca="1" si="51"/>
        <v>0.75626676009953475</v>
      </c>
      <c r="L155" s="64">
        <f t="shared" ca="1" si="51"/>
        <v>1.2143255121107317</v>
      </c>
      <c r="N155" s="64">
        <f t="shared" ca="1" si="39"/>
        <v>1.5018894813787744</v>
      </c>
      <c r="O155" s="64">
        <f t="shared" ca="1" si="40"/>
        <v>0.69160108533246867</v>
      </c>
      <c r="P155" s="64">
        <f t="shared" ca="1" si="41"/>
        <v>-0.43898124350910506</v>
      </c>
      <c r="Q155" s="64">
        <f t="shared" ca="1" si="42"/>
        <v>-1.26872457090461</v>
      </c>
      <c r="R155" s="64">
        <f t="shared" ca="1" si="43"/>
        <v>1.0841420714699024</v>
      </c>
      <c r="S155" s="64">
        <f t="shared" ca="1" si="44"/>
        <v>-1.21335718676236</v>
      </c>
      <c r="T155" s="64">
        <f t="shared" ca="1" si="45"/>
        <v>0.52333524844193269</v>
      </c>
      <c r="U155" s="64">
        <f t="shared" ca="1" si="46"/>
        <v>0.1443145207223287</v>
      </c>
      <c r="V155" s="64">
        <f t="shared" ca="1" si="47"/>
        <v>0.81323463725627543</v>
      </c>
      <c r="W155" s="64">
        <f t="shared" ca="1" si="48"/>
        <v>0.74150172968727701</v>
      </c>
      <c r="X155" s="64">
        <f t="shared" ca="1" si="49"/>
        <v>1.1957846182265852</v>
      </c>
    </row>
    <row r="156" spans="2:24" x14ac:dyDescent="0.2">
      <c r="B156" s="64">
        <f t="shared" ca="1" si="38"/>
        <v>-0.99401088499834622</v>
      </c>
      <c r="C156" s="64">
        <f t="shared" ca="1" si="51"/>
        <v>-1.681043506914718</v>
      </c>
      <c r="D156" s="64">
        <f t="shared" ca="1" si="51"/>
        <v>-0.28630900815534094</v>
      </c>
      <c r="E156" s="64">
        <f t="shared" ca="1" si="51"/>
        <v>-7.4107302376872339E-2</v>
      </c>
      <c r="F156" s="64">
        <f t="shared" ca="1" si="51"/>
        <v>-2.717403588870106</v>
      </c>
      <c r="G156" s="64">
        <f t="shared" ca="1" si="51"/>
        <v>0.1097939385031067</v>
      </c>
      <c r="H156" s="64">
        <f t="shared" ca="1" si="51"/>
        <v>-1.914508369250961</v>
      </c>
      <c r="I156" s="64">
        <f t="shared" ca="1" si="51"/>
        <v>-0.94442709233334476</v>
      </c>
      <c r="J156" s="64">
        <f t="shared" ca="1" si="51"/>
        <v>0.34747668898742945</v>
      </c>
      <c r="K156" s="64">
        <f t="shared" ca="1" si="51"/>
        <v>-0.37648183560006826</v>
      </c>
      <c r="L156" s="64">
        <f t="shared" ca="1" si="51"/>
        <v>1.6380828912743353</v>
      </c>
      <c r="N156" s="64">
        <f t="shared" ca="1" si="39"/>
        <v>-0.94293944690621734</v>
      </c>
      <c r="O156" s="64">
        <f t="shared" ca="1" si="40"/>
        <v>-1.7109983122177335</v>
      </c>
      <c r="P156" s="64">
        <f t="shared" ca="1" si="41"/>
        <v>-0.27949718904031134</v>
      </c>
      <c r="Q156" s="64">
        <f t="shared" ca="1" si="42"/>
        <v>-5.2047672359826991E-2</v>
      </c>
      <c r="R156" s="64">
        <f t="shared" ca="1" si="43"/>
        <v>-2.6645293728890915</v>
      </c>
      <c r="S156" s="64">
        <f t="shared" ca="1" si="44"/>
        <v>0.12322445824392703</v>
      </c>
      <c r="T156" s="64">
        <f t="shared" ca="1" si="45"/>
        <v>-1.8928390137576752</v>
      </c>
      <c r="U156" s="64">
        <f t="shared" ca="1" si="46"/>
        <v>-0.94319377048346886</v>
      </c>
      <c r="V156" s="64">
        <f t="shared" ca="1" si="47"/>
        <v>0.38080911812914281</v>
      </c>
      <c r="W156" s="64">
        <f t="shared" ca="1" si="48"/>
        <v>-0.39124686601232594</v>
      </c>
      <c r="X156" s="64">
        <f t="shared" ca="1" si="49"/>
        <v>1.6195419973901888</v>
      </c>
    </row>
    <row r="157" spans="2:24" x14ac:dyDescent="0.2">
      <c r="B157" s="64">
        <f t="shared" ca="1" si="38"/>
        <v>0.6049098298512039</v>
      </c>
      <c r="C157" s="64">
        <f t="shared" ca="1" si="51"/>
        <v>-2.0635810375207364</v>
      </c>
      <c r="D157" s="64">
        <f t="shared" ca="1" si="51"/>
        <v>-0.76824341214998593</v>
      </c>
      <c r="E157" s="64">
        <f t="shared" ca="1" si="51"/>
        <v>-0.22407377646399354</v>
      </c>
      <c r="F157" s="64">
        <f t="shared" ca="1" si="51"/>
        <v>-9.6600076666912171E-2</v>
      </c>
      <c r="G157" s="64">
        <f t="shared" ca="1" si="51"/>
        <v>-1.7724108681504562</v>
      </c>
      <c r="H157" s="64">
        <f t="shared" ca="1" si="51"/>
        <v>-0.84565890970830659</v>
      </c>
      <c r="I157" s="64">
        <f t="shared" ca="1" si="51"/>
        <v>-0.4824603943985778</v>
      </c>
      <c r="J157" s="64">
        <f t="shared" ca="1" si="51"/>
        <v>-0.51860324470814423</v>
      </c>
      <c r="K157" s="64">
        <f t="shared" ca="1" si="51"/>
        <v>0.59409736821098413</v>
      </c>
      <c r="L157" s="64">
        <f t="shared" ca="1" si="51"/>
        <v>0.56144309795038583</v>
      </c>
      <c r="N157" s="64">
        <f t="shared" ca="1" si="39"/>
        <v>0.65598126794333278</v>
      </c>
      <c r="O157" s="64">
        <f t="shared" ca="1" si="40"/>
        <v>-2.0935358428237518</v>
      </c>
      <c r="P157" s="64">
        <f t="shared" ca="1" si="41"/>
        <v>-0.76143159303495633</v>
      </c>
      <c r="Q157" s="64">
        <f t="shared" ca="1" si="42"/>
        <v>-0.20201414644694818</v>
      </c>
      <c r="R157" s="64">
        <f t="shared" ca="1" si="43"/>
        <v>-4.3725860685897545E-2</v>
      </c>
      <c r="S157" s="64">
        <f t="shared" ca="1" si="44"/>
        <v>-1.7589803484096358</v>
      </c>
      <c r="T157" s="64">
        <f t="shared" ca="1" si="45"/>
        <v>-0.82398955421502074</v>
      </c>
      <c r="U157" s="64">
        <f t="shared" ca="1" si="46"/>
        <v>-0.4812270725487019</v>
      </c>
      <c r="V157" s="64">
        <f t="shared" ca="1" si="47"/>
        <v>-0.48527081556643087</v>
      </c>
      <c r="W157" s="64">
        <f t="shared" ca="1" si="48"/>
        <v>0.5793323377987265</v>
      </c>
      <c r="X157" s="64">
        <f t="shared" ca="1" si="49"/>
        <v>0.54290220406623946</v>
      </c>
    </row>
    <row r="158" spans="2:24" x14ac:dyDescent="0.2">
      <c r="B158" s="64">
        <f t="shared" ca="1" si="38"/>
        <v>-1.4888118425700341</v>
      </c>
      <c r="C158" s="64">
        <f t="shared" ca="1" si="51"/>
        <v>1.439772259783523</v>
      </c>
      <c r="D158" s="64">
        <f t="shared" ca="1" si="51"/>
        <v>0.55417445744714933</v>
      </c>
      <c r="E158" s="64">
        <f t="shared" ca="1" si="51"/>
        <v>0.21441356102410977</v>
      </c>
      <c r="F158" s="64">
        <f t="shared" ca="1" si="51"/>
        <v>0.84567686501093808</v>
      </c>
      <c r="G158" s="64">
        <f t="shared" ca="1" si="51"/>
        <v>-0.14999292194102642</v>
      </c>
      <c r="H158" s="64">
        <f t="shared" ca="1" si="51"/>
        <v>0.23138644376670151</v>
      </c>
      <c r="I158" s="64">
        <f t="shared" ca="1" si="51"/>
        <v>-1.2129954856854623</v>
      </c>
      <c r="J158" s="64">
        <f t="shared" ca="1" si="51"/>
        <v>0.84448861738687497</v>
      </c>
      <c r="K158" s="64">
        <f t="shared" ca="1" si="51"/>
        <v>-0.14380821216330736</v>
      </c>
      <c r="L158" s="64">
        <f t="shared" ca="1" si="51"/>
        <v>-3.0500594727468442E-3</v>
      </c>
      <c r="N158" s="64">
        <f t="shared" ca="1" si="39"/>
        <v>-1.4377404044779052</v>
      </c>
      <c r="O158" s="64">
        <f t="shared" ca="1" si="40"/>
        <v>1.4098174544805075</v>
      </c>
      <c r="P158" s="64">
        <f t="shared" ca="1" si="41"/>
        <v>0.56098627656217892</v>
      </c>
      <c r="Q158" s="64">
        <f t="shared" ca="1" si="42"/>
        <v>0.23647319104115513</v>
      </c>
      <c r="R158" s="64">
        <f t="shared" ca="1" si="43"/>
        <v>0.89855108099195269</v>
      </c>
      <c r="S158" s="64">
        <f t="shared" ca="1" si="44"/>
        <v>-0.1365624022002061</v>
      </c>
      <c r="T158" s="64">
        <f t="shared" ca="1" si="45"/>
        <v>0.25305579925998739</v>
      </c>
      <c r="U158" s="64">
        <f t="shared" ca="1" si="46"/>
        <v>-1.2117621638355864</v>
      </c>
      <c r="V158" s="64">
        <f t="shared" ca="1" si="47"/>
        <v>0.87782104652858839</v>
      </c>
      <c r="W158" s="64">
        <f t="shared" ca="1" si="48"/>
        <v>-0.15857324257556504</v>
      </c>
      <c r="X158" s="64">
        <f t="shared" ca="1" si="49"/>
        <v>-2.1590953356893233E-2</v>
      </c>
    </row>
    <row r="159" spans="2:24" x14ac:dyDescent="0.2">
      <c r="B159" s="64">
        <f t="shared" ca="1" si="38"/>
        <v>-0.90838703214072247</v>
      </c>
      <c r="C159" s="64">
        <f t="shared" ca="1" si="51"/>
        <v>0.32443000141613737</v>
      </c>
      <c r="D159" s="64">
        <f t="shared" ca="1" si="51"/>
        <v>-0.73408296394795036</v>
      </c>
      <c r="E159" s="64">
        <f t="shared" ca="1" si="51"/>
        <v>-0.93362349742178885</v>
      </c>
      <c r="F159" s="64">
        <f t="shared" ca="1" si="51"/>
        <v>-0.86982806372302013</v>
      </c>
      <c r="G159" s="64">
        <f t="shared" ca="1" si="51"/>
        <v>-0.3716310793233093</v>
      </c>
      <c r="H159" s="64">
        <f t="shared" ca="1" si="51"/>
        <v>0.66067971441804385</v>
      </c>
      <c r="I159" s="64">
        <f t="shared" ca="1" si="51"/>
        <v>-0.16652281120713469</v>
      </c>
      <c r="J159" s="64">
        <f t="shared" ca="1" si="51"/>
        <v>-0.6958891510394134</v>
      </c>
      <c r="K159" s="64">
        <f t="shared" ca="1" si="51"/>
        <v>0.49781308445367511</v>
      </c>
      <c r="L159" s="64">
        <f t="shared" ca="1" si="51"/>
        <v>0.60854737813331883</v>
      </c>
      <c r="N159" s="64">
        <f t="shared" ca="1" si="39"/>
        <v>-0.85731559404859359</v>
      </c>
      <c r="O159" s="64">
        <f t="shared" ca="1" si="40"/>
        <v>0.29447519611312201</v>
      </c>
      <c r="P159" s="64">
        <f t="shared" ca="1" si="41"/>
        <v>-0.72727114483292077</v>
      </c>
      <c r="Q159" s="64">
        <f t="shared" ca="1" si="42"/>
        <v>-0.91156386740474349</v>
      </c>
      <c r="R159" s="64">
        <f t="shared" ca="1" si="43"/>
        <v>-0.81695384774200552</v>
      </c>
      <c r="S159" s="64">
        <f t="shared" ca="1" si="44"/>
        <v>-0.35820055958248898</v>
      </c>
      <c r="T159" s="64">
        <f t="shared" ca="1" si="45"/>
        <v>0.68234906991132971</v>
      </c>
      <c r="U159" s="64">
        <f t="shared" ca="1" si="46"/>
        <v>-0.16528948935725876</v>
      </c>
      <c r="V159" s="64">
        <f t="shared" ca="1" si="47"/>
        <v>-0.66255672189769999</v>
      </c>
      <c r="W159" s="64">
        <f t="shared" ca="1" si="48"/>
        <v>0.48304805404141743</v>
      </c>
      <c r="X159" s="64">
        <f t="shared" ca="1" si="49"/>
        <v>0.59000648424917246</v>
      </c>
    </row>
    <row r="160" spans="2:24" x14ac:dyDescent="0.2">
      <c r="B160" s="64">
        <f t="shared" ca="1" si="38"/>
        <v>-0.39004175917486661</v>
      </c>
      <c r="C160" s="64">
        <f t="shared" ca="1" si="51"/>
        <v>-2.2503311311089056</v>
      </c>
      <c r="D160" s="64">
        <f t="shared" ca="1" si="51"/>
        <v>-0.91169700032056034</v>
      </c>
      <c r="E160" s="64">
        <f t="shared" ca="1" si="51"/>
        <v>0.61577713301520787</v>
      </c>
      <c r="F160" s="64">
        <f t="shared" ca="1" si="51"/>
        <v>0.77780974019759808</v>
      </c>
      <c r="G160" s="64">
        <f t="shared" ca="1" si="51"/>
        <v>-0.44167254946982842</v>
      </c>
      <c r="H160" s="64">
        <f t="shared" ca="1" si="51"/>
        <v>-1.1989849954484313</v>
      </c>
      <c r="I160" s="64">
        <f t="shared" ca="1" si="51"/>
        <v>-0.69577867029160612</v>
      </c>
      <c r="J160" s="64">
        <f t="shared" ca="1" si="51"/>
        <v>-1.9574596532871991</v>
      </c>
      <c r="K160" s="64">
        <f t="shared" ca="1" si="51"/>
        <v>0.11990353033940224</v>
      </c>
      <c r="L160" s="64">
        <f t="shared" ca="1" si="51"/>
        <v>-1.2917429668975546</v>
      </c>
      <c r="N160" s="64">
        <f t="shared" ca="1" si="39"/>
        <v>-0.33897032108273772</v>
      </c>
      <c r="O160" s="64">
        <f t="shared" ca="1" si="40"/>
        <v>-2.280285936411921</v>
      </c>
      <c r="P160" s="64">
        <f t="shared" ca="1" si="41"/>
        <v>-0.90488518120553074</v>
      </c>
      <c r="Q160" s="64">
        <f t="shared" ca="1" si="42"/>
        <v>0.63783676303225323</v>
      </c>
      <c r="R160" s="64">
        <f t="shared" ca="1" si="43"/>
        <v>0.83068395617861268</v>
      </c>
      <c r="S160" s="64">
        <f t="shared" ca="1" si="44"/>
        <v>-0.4282420297290081</v>
      </c>
      <c r="T160" s="64">
        <f t="shared" ca="1" si="45"/>
        <v>-1.1773156399551454</v>
      </c>
      <c r="U160" s="64">
        <f t="shared" ca="1" si="46"/>
        <v>-0.69454534844173021</v>
      </c>
      <c r="V160" s="64">
        <f t="shared" ca="1" si="47"/>
        <v>-1.9241272241454856</v>
      </c>
      <c r="W160" s="64">
        <f t="shared" ca="1" si="48"/>
        <v>0.10513849992714455</v>
      </c>
      <c r="X160" s="64">
        <f t="shared" ca="1" si="49"/>
        <v>-1.3102838607817011</v>
      </c>
    </row>
    <row r="161" spans="2:24" x14ac:dyDescent="0.2">
      <c r="B161" s="64">
        <f t="shared" ca="1" si="38"/>
        <v>-1.2907822725501608</v>
      </c>
      <c r="C161" s="64">
        <f t="shared" ca="1" si="51"/>
        <v>-1.7024218568395442</v>
      </c>
      <c r="D161" s="64">
        <f t="shared" ca="1" si="51"/>
        <v>-0.60467480642440485</v>
      </c>
      <c r="E161" s="64">
        <f t="shared" ca="1" si="51"/>
        <v>-5.9406395687492335E-2</v>
      </c>
      <c r="F161" s="64">
        <f t="shared" ca="1" si="51"/>
        <v>0.44892537767251806</v>
      </c>
      <c r="G161" s="64">
        <f t="shared" ca="1" si="51"/>
        <v>-0.11644805769341057</v>
      </c>
      <c r="H161" s="64">
        <f t="shared" ca="1" si="51"/>
        <v>0.74297224926291194</v>
      </c>
      <c r="I161" s="64">
        <f t="shared" ca="1" si="51"/>
        <v>0.3799337023461411</v>
      </c>
      <c r="J161" s="64">
        <f t="shared" ca="1" si="51"/>
        <v>1.4232506940357912</v>
      </c>
      <c r="K161" s="64">
        <f t="shared" ca="1" si="51"/>
        <v>1.3969825803411293</v>
      </c>
      <c r="L161" s="64">
        <f t="shared" ca="1" si="51"/>
        <v>1.8928505589929947E-2</v>
      </c>
      <c r="N161" s="64">
        <f t="shared" ca="1" si="39"/>
        <v>-1.2397108344580319</v>
      </c>
      <c r="O161" s="64">
        <f t="shared" ca="1" si="40"/>
        <v>-1.7323766621425596</v>
      </c>
      <c r="P161" s="64">
        <f t="shared" ca="1" si="41"/>
        <v>-0.59786298730937526</v>
      </c>
      <c r="Q161" s="64">
        <f t="shared" ca="1" si="42"/>
        <v>-3.734676567044698E-2</v>
      </c>
      <c r="R161" s="64">
        <f t="shared" ca="1" si="43"/>
        <v>0.50179959365353266</v>
      </c>
      <c r="S161" s="64">
        <f t="shared" ca="1" si="44"/>
        <v>-0.10301753795259025</v>
      </c>
      <c r="T161" s="64">
        <f t="shared" ca="1" si="45"/>
        <v>0.7646416047561978</v>
      </c>
      <c r="U161" s="64">
        <f t="shared" ca="1" si="46"/>
        <v>0.381167024196017</v>
      </c>
      <c r="V161" s="64">
        <f t="shared" ca="1" si="47"/>
        <v>1.4565831231775046</v>
      </c>
      <c r="W161" s="64">
        <f t="shared" ca="1" si="48"/>
        <v>1.3822175499288716</v>
      </c>
      <c r="X161" s="64">
        <f t="shared" ca="1" si="49"/>
        <v>3.8761170578355611E-4</v>
      </c>
    </row>
    <row r="162" spans="2:24" x14ac:dyDescent="0.2">
      <c r="B162" s="64">
        <f t="shared" ca="1" si="38"/>
        <v>-2.1456376748637562</v>
      </c>
      <c r="C162" s="64">
        <f t="shared" ca="1" si="51"/>
        <v>-0.43340894974088695</v>
      </c>
      <c r="D162" s="64">
        <f t="shared" ca="1" si="51"/>
        <v>9.6051971044713528E-3</v>
      </c>
      <c r="E162" s="64">
        <f t="shared" ca="1" si="51"/>
        <v>-0.20339908736427517</v>
      </c>
      <c r="F162" s="64">
        <f t="shared" ca="1" si="51"/>
        <v>-0.1314698516174139</v>
      </c>
      <c r="G162" s="64">
        <f t="shared" ca="1" si="51"/>
        <v>3.2788464727702714E-2</v>
      </c>
      <c r="H162" s="64">
        <f t="shared" ca="1" si="51"/>
        <v>0.29289940300413037</v>
      </c>
      <c r="I162" s="64">
        <f t="shared" ca="1" si="51"/>
        <v>1.3641840212649992</v>
      </c>
      <c r="J162" s="64">
        <f t="shared" ca="1" si="51"/>
        <v>-0.63680676389381075</v>
      </c>
      <c r="K162" s="64">
        <f t="shared" ca="1" si="51"/>
        <v>-0.96580867320279873</v>
      </c>
      <c r="L162" s="64">
        <f t="shared" ca="1" si="51"/>
        <v>0.91594261555414636</v>
      </c>
      <c r="N162" s="64">
        <f t="shared" ca="1" si="39"/>
        <v>-2.0945662367716276</v>
      </c>
      <c r="O162" s="64">
        <f t="shared" ca="1" si="40"/>
        <v>-0.46336375504390231</v>
      </c>
      <c r="P162" s="64">
        <f t="shared" ca="1" si="41"/>
        <v>1.6417016219500959E-2</v>
      </c>
      <c r="Q162" s="64">
        <f t="shared" ca="1" si="42"/>
        <v>-0.18133945734722981</v>
      </c>
      <c r="R162" s="64">
        <f t="shared" ca="1" si="43"/>
        <v>-7.8595635636399264E-2</v>
      </c>
      <c r="S162" s="64">
        <f t="shared" ca="1" si="44"/>
        <v>4.6218984468523037E-2</v>
      </c>
      <c r="T162" s="64">
        <f t="shared" ca="1" si="45"/>
        <v>0.31456875849741628</v>
      </c>
      <c r="U162" s="64">
        <f t="shared" ca="1" si="46"/>
        <v>1.3654173431148751</v>
      </c>
      <c r="V162" s="64">
        <f t="shared" ca="1" si="47"/>
        <v>-0.60347433475209733</v>
      </c>
      <c r="W162" s="64">
        <f t="shared" ca="1" si="48"/>
        <v>-0.98057370361505636</v>
      </c>
      <c r="X162" s="64">
        <f t="shared" ca="1" si="49"/>
        <v>0.89740172166999999</v>
      </c>
    </row>
    <row r="163" spans="2:24" x14ac:dyDescent="0.2">
      <c r="B163" s="64">
        <f t="shared" ca="1" si="38"/>
        <v>-0.77262223503623317</v>
      </c>
      <c r="C163" s="64">
        <f t="shared" ca="1" si="51"/>
        <v>-0.40282878824159102</v>
      </c>
      <c r="D163" s="64">
        <f t="shared" ca="1" si="51"/>
        <v>0.79597239726537372</v>
      </c>
      <c r="E163" s="64">
        <f t="shared" ca="1" si="51"/>
        <v>1.6394173467104765</v>
      </c>
      <c r="F163" s="64">
        <f t="shared" ca="1" si="51"/>
        <v>0.76825297219243949</v>
      </c>
      <c r="G163" s="64">
        <f t="shared" ca="1" si="51"/>
        <v>-2.227884546620778</v>
      </c>
      <c r="H163" s="64">
        <f t="shared" ca="1" si="51"/>
        <v>0.79942661471097809</v>
      </c>
      <c r="I163" s="64">
        <f t="shared" ca="1" si="51"/>
        <v>-1.7518869993542399</v>
      </c>
      <c r="J163" s="64">
        <f t="shared" ca="1" si="51"/>
        <v>0.83406339776525396</v>
      </c>
      <c r="K163" s="64">
        <f t="shared" ca="1" si="51"/>
        <v>0.96077724732508141</v>
      </c>
      <c r="L163" s="64">
        <f t="shared" ca="1" si="51"/>
        <v>-1.1636266725355751</v>
      </c>
      <c r="N163" s="64">
        <f t="shared" ca="1" si="39"/>
        <v>-0.72155079694410429</v>
      </c>
      <c r="O163" s="64">
        <f t="shared" ca="1" si="40"/>
        <v>-0.43278359354460638</v>
      </c>
      <c r="P163" s="64">
        <f t="shared" ca="1" si="41"/>
        <v>0.80278421638040331</v>
      </c>
      <c r="Q163" s="64">
        <f t="shared" ca="1" si="42"/>
        <v>1.6614769767275217</v>
      </c>
      <c r="R163" s="64">
        <f t="shared" ca="1" si="43"/>
        <v>0.82112718817345409</v>
      </c>
      <c r="S163" s="64">
        <f t="shared" ca="1" si="44"/>
        <v>-2.2144540268799577</v>
      </c>
      <c r="T163" s="64">
        <f t="shared" ca="1" si="45"/>
        <v>0.82109597020426395</v>
      </c>
      <c r="U163" s="64">
        <f t="shared" ca="1" si="46"/>
        <v>-1.750653677504364</v>
      </c>
      <c r="V163" s="64">
        <f t="shared" ca="1" si="47"/>
        <v>0.86739582690696737</v>
      </c>
      <c r="W163" s="64">
        <f t="shared" ca="1" si="48"/>
        <v>0.94601221691282378</v>
      </c>
      <c r="X163" s="64">
        <f t="shared" ca="1" si="49"/>
        <v>-1.1821675664197215</v>
      </c>
    </row>
    <row r="164" spans="2:24" x14ac:dyDescent="0.2">
      <c r="B164" s="64">
        <f t="shared" ca="1" si="38"/>
        <v>-0.1603932583943824</v>
      </c>
      <c r="C164" s="64">
        <f t="shared" ca="1" si="51"/>
        <v>-0.45599934708530626</v>
      </c>
      <c r="D164" s="64">
        <f t="shared" ca="1" si="51"/>
        <v>-1.1738326423202432</v>
      </c>
      <c r="E164" s="64">
        <f t="shared" ca="1" si="51"/>
        <v>1.3438779806670582</v>
      </c>
      <c r="F164" s="64">
        <f t="shared" ca="1" si="51"/>
        <v>-1.2579306125971972</v>
      </c>
      <c r="G164" s="64">
        <f t="shared" ca="1" si="51"/>
        <v>-0.81833626311196372</v>
      </c>
      <c r="H164" s="64">
        <f t="shared" ca="1" si="51"/>
        <v>-2.224120901697253</v>
      </c>
      <c r="I164" s="64">
        <f t="shared" ca="1" si="51"/>
        <v>0.9068534953299372</v>
      </c>
      <c r="J164" s="64">
        <f t="shared" ca="1" si="51"/>
        <v>0.24922081503269325</v>
      </c>
      <c r="K164" s="64">
        <f t="shared" ca="1" si="51"/>
        <v>-1.6792913639170728</v>
      </c>
      <c r="L164" s="64">
        <f t="shared" ca="1" si="51"/>
        <v>-1.4604634492443527</v>
      </c>
      <c r="N164" s="64">
        <f t="shared" ca="1" si="39"/>
        <v>-0.10932182030225353</v>
      </c>
      <c r="O164" s="64">
        <f t="shared" ca="1" si="40"/>
        <v>-0.48595415238832163</v>
      </c>
      <c r="P164" s="64">
        <f t="shared" ca="1" si="41"/>
        <v>-1.1670208232052135</v>
      </c>
      <c r="Q164" s="64">
        <f t="shared" ca="1" si="42"/>
        <v>1.3659376106841035</v>
      </c>
      <c r="R164" s="64">
        <f t="shared" ca="1" si="43"/>
        <v>-1.2050563966161825</v>
      </c>
      <c r="S164" s="64">
        <f t="shared" ca="1" si="44"/>
        <v>-0.8049057433711434</v>
      </c>
      <c r="T164" s="64">
        <f t="shared" ca="1" si="45"/>
        <v>-2.2024515462039669</v>
      </c>
      <c r="U164" s="64">
        <f t="shared" ca="1" si="46"/>
        <v>0.9080868171798131</v>
      </c>
      <c r="V164" s="64">
        <f t="shared" ca="1" si="47"/>
        <v>0.28255324417440664</v>
      </c>
      <c r="W164" s="64">
        <f t="shared" ca="1" si="48"/>
        <v>-1.6940563943293305</v>
      </c>
      <c r="X164" s="64">
        <f t="shared" ca="1" si="49"/>
        <v>-1.4790043431284992</v>
      </c>
    </row>
    <row r="165" spans="2:24" x14ac:dyDescent="0.2">
      <c r="B165" s="64">
        <f t="shared" ca="1" si="38"/>
        <v>1.4079852921064739</v>
      </c>
      <c r="C165" s="64">
        <f t="shared" ref="C165:L174" ca="1" si="52">NORMINV(RAND(),$C$7,$F$7)</f>
        <v>-0.5431088444805553</v>
      </c>
      <c r="D165" s="64">
        <f t="shared" ca="1" si="52"/>
        <v>-0.2527419767660577</v>
      </c>
      <c r="E165" s="64">
        <f t="shared" ca="1" si="52"/>
        <v>1.0704817344687261</v>
      </c>
      <c r="F165" s="64">
        <f t="shared" ca="1" si="52"/>
        <v>0.43221914603969014</v>
      </c>
      <c r="G165" s="64">
        <f t="shared" ca="1" si="52"/>
        <v>-0.3296290962710236</v>
      </c>
      <c r="H165" s="64">
        <f t="shared" ca="1" si="52"/>
        <v>-0.7070653382489277</v>
      </c>
      <c r="I165" s="64">
        <f t="shared" ca="1" si="52"/>
        <v>-0.67713466845796233</v>
      </c>
      <c r="J165" s="64">
        <f t="shared" ca="1" si="52"/>
        <v>-0.3889858165399035</v>
      </c>
      <c r="K165" s="64">
        <f t="shared" ca="1" si="52"/>
        <v>-0.66698028886067062</v>
      </c>
      <c r="L165" s="64">
        <f t="shared" ca="1" si="52"/>
        <v>-0.71231554048304313</v>
      </c>
      <c r="N165" s="64">
        <f t="shared" ca="1" si="39"/>
        <v>1.4590567301986028</v>
      </c>
      <c r="O165" s="64">
        <f t="shared" ca="1" si="40"/>
        <v>-0.57306364978357072</v>
      </c>
      <c r="P165" s="64">
        <f t="shared" ca="1" si="41"/>
        <v>-0.2459301576510281</v>
      </c>
      <c r="Q165" s="64">
        <f t="shared" ca="1" si="42"/>
        <v>1.0925413644857713</v>
      </c>
      <c r="R165" s="64">
        <f t="shared" ca="1" si="43"/>
        <v>0.48509336202070474</v>
      </c>
      <c r="S165" s="64">
        <f t="shared" ca="1" si="44"/>
        <v>-0.31619857653020328</v>
      </c>
      <c r="T165" s="64">
        <f t="shared" ca="1" si="45"/>
        <v>-0.68539598275564184</v>
      </c>
      <c r="U165" s="64">
        <f t="shared" ca="1" si="46"/>
        <v>-0.67590134660808643</v>
      </c>
      <c r="V165" s="64">
        <f t="shared" ca="1" si="47"/>
        <v>-0.35565338739819014</v>
      </c>
      <c r="W165" s="64">
        <f t="shared" ca="1" si="48"/>
        <v>-0.68174531927292836</v>
      </c>
      <c r="X165" s="64">
        <f t="shared" ca="1" si="49"/>
        <v>-0.7308564343671895</v>
      </c>
    </row>
    <row r="166" spans="2:24" x14ac:dyDescent="0.2">
      <c r="B166" s="64">
        <f t="shared" ca="1" si="38"/>
        <v>5.0303537183697102E-2</v>
      </c>
      <c r="C166" s="64">
        <f t="shared" ca="1" si="52"/>
        <v>-5.6079477897701423E-2</v>
      </c>
      <c r="D166" s="64">
        <f t="shared" ca="1" si="52"/>
        <v>0.89394905976164518</v>
      </c>
      <c r="E166" s="64">
        <f t="shared" ca="1" si="52"/>
        <v>1.3747228622814267</v>
      </c>
      <c r="F166" s="64">
        <f t="shared" ca="1" si="52"/>
        <v>-1.8492694797634863</v>
      </c>
      <c r="G166" s="64">
        <f t="shared" ca="1" si="52"/>
        <v>-0.23715485209472703</v>
      </c>
      <c r="H166" s="64">
        <f t="shared" ca="1" si="52"/>
        <v>0.34374446724041224</v>
      </c>
      <c r="I166" s="64">
        <f t="shared" ca="1" si="52"/>
        <v>7.6033808064237138E-2</v>
      </c>
      <c r="J166" s="64">
        <f t="shared" ca="1" si="52"/>
        <v>0.47088658060890709</v>
      </c>
      <c r="K166" s="64">
        <f t="shared" ca="1" si="52"/>
        <v>0.82616805984881514</v>
      </c>
      <c r="L166" s="64">
        <f t="shared" ca="1" si="52"/>
        <v>0.71664600813502677</v>
      </c>
      <c r="N166" s="64">
        <f t="shared" ca="1" si="39"/>
        <v>0.10137497527582598</v>
      </c>
      <c r="O166" s="64">
        <f t="shared" ca="1" si="40"/>
        <v>-8.6034283200716807E-2</v>
      </c>
      <c r="P166" s="64">
        <f t="shared" ca="1" si="41"/>
        <v>0.90076087887667478</v>
      </c>
      <c r="Q166" s="64">
        <f t="shared" ca="1" si="42"/>
        <v>1.396782492298472</v>
      </c>
      <c r="R166" s="64">
        <f t="shared" ca="1" si="43"/>
        <v>-1.7963952637824716</v>
      </c>
      <c r="S166" s="64">
        <f t="shared" ca="1" si="44"/>
        <v>-0.22372433235390671</v>
      </c>
      <c r="T166" s="64">
        <f t="shared" ca="1" si="45"/>
        <v>0.36541382273369816</v>
      </c>
      <c r="U166" s="64">
        <f t="shared" ca="1" si="46"/>
        <v>7.7267129914113053E-2</v>
      </c>
      <c r="V166" s="64">
        <f t="shared" ca="1" si="47"/>
        <v>0.50421900975062051</v>
      </c>
      <c r="W166" s="64">
        <f t="shared" ca="1" si="48"/>
        <v>0.81140302943655751</v>
      </c>
      <c r="X166" s="64">
        <f t="shared" ca="1" si="49"/>
        <v>0.6981051142508804</v>
      </c>
    </row>
    <row r="167" spans="2:24" x14ac:dyDescent="0.2">
      <c r="B167" s="64">
        <f t="shared" ca="1" si="38"/>
        <v>1.3828887018065485</v>
      </c>
      <c r="C167" s="64">
        <f t="shared" ca="1" si="52"/>
        <v>-0.70023039276890009</v>
      </c>
      <c r="D167" s="64">
        <f t="shared" ca="1" si="52"/>
        <v>-7.0107645590810189E-2</v>
      </c>
      <c r="E167" s="64">
        <f t="shared" ca="1" si="52"/>
        <v>-0.75285696072298713</v>
      </c>
      <c r="F167" s="64">
        <f t="shared" ca="1" si="52"/>
        <v>0.74664645140666352</v>
      </c>
      <c r="G167" s="64">
        <f t="shared" ca="1" si="52"/>
        <v>-0.41164852273085739</v>
      </c>
      <c r="H167" s="64">
        <f t="shared" ca="1" si="52"/>
        <v>0.24623076160774715</v>
      </c>
      <c r="I167" s="64">
        <f t="shared" ca="1" si="52"/>
        <v>0.4335907183405307</v>
      </c>
      <c r="J167" s="64">
        <f t="shared" ca="1" si="52"/>
        <v>-0.99861796557674964</v>
      </c>
      <c r="K167" s="64">
        <f t="shared" ca="1" si="52"/>
        <v>-0.95285286241450384</v>
      </c>
      <c r="L167" s="64">
        <f t="shared" ca="1" si="52"/>
        <v>-2.0016237679524091</v>
      </c>
      <c r="N167" s="64">
        <f t="shared" ca="1" si="39"/>
        <v>1.4339601398986774</v>
      </c>
      <c r="O167" s="64">
        <f t="shared" ca="1" si="40"/>
        <v>-0.73018519807191551</v>
      </c>
      <c r="P167" s="64">
        <f t="shared" ca="1" si="41"/>
        <v>-6.3295826475780581E-2</v>
      </c>
      <c r="Q167" s="64">
        <f t="shared" ca="1" si="42"/>
        <v>-0.73079733070594177</v>
      </c>
      <c r="R167" s="64">
        <f t="shared" ca="1" si="43"/>
        <v>0.79952066738767813</v>
      </c>
      <c r="S167" s="64">
        <f t="shared" ca="1" si="44"/>
        <v>-0.39821800299003707</v>
      </c>
      <c r="T167" s="64">
        <f t="shared" ca="1" si="45"/>
        <v>0.26790011710103306</v>
      </c>
      <c r="U167" s="64">
        <f t="shared" ca="1" si="46"/>
        <v>0.4348240401904066</v>
      </c>
      <c r="V167" s="64">
        <f t="shared" ca="1" si="47"/>
        <v>-0.96528553643503623</v>
      </c>
      <c r="W167" s="64">
        <f t="shared" ca="1" si="48"/>
        <v>-0.96761789282676158</v>
      </c>
      <c r="X167" s="64">
        <f t="shared" ca="1" si="49"/>
        <v>-2.0201646618365556</v>
      </c>
    </row>
    <row r="168" spans="2:24" x14ac:dyDescent="0.2">
      <c r="B168" s="64">
        <f t="shared" ca="1" si="38"/>
        <v>-0.38971474486067936</v>
      </c>
      <c r="C168" s="64">
        <f t="shared" ca="1" si="52"/>
        <v>0.56417060724553647</v>
      </c>
      <c r="D168" s="64">
        <f t="shared" ca="1" si="52"/>
        <v>-1.0073399255267437</v>
      </c>
      <c r="E168" s="64">
        <f t="shared" ca="1" si="52"/>
        <v>0.31661854095459729</v>
      </c>
      <c r="F168" s="64">
        <f t="shared" ca="1" si="52"/>
        <v>1.3271988003783739</v>
      </c>
      <c r="G168" s="64">
        <f t="shared" ca="1" si="52"/>
        <v>0.72441760156734925</v>
      </c>
      <c r="H168" s="64">
        <f t="shared" ca="1" si="52"/>
        <v>-0.47777753973935816</v>
      </c>
      <c r="I168" s="64">
        <f t="shared" ca="1" si="52"/>
        <v>-1.1761106175090099</v>
      </c>
      <c r="J168" s="64">
        <f t="shared" ca="1" si="52"/>
        <v>-0.53231448140897319</v>
      </c>
      <c r="K168" s="64">
        <f t="shared" ca="1" si="52"/>
        <v>-3.213371130403357</v>
      </c>
      <c r="L168" s="64">
        <f t="shared" ca="1" si="52"/>
        <v>-0.67870992072817504</v>
      </c>
      <c r="N168" s="64">
        <f t="shared" ca="1" si="39"/>
        <v>-0.33864330676855048</v>
      </c>
      <c r="O168" s="64">
        <f t="shared" ca="1" si="40"/>
        <v>0.53421580194252105</v>
      </c>
      <c r="P168" s="64">
        <f t="shared" ca="1" si="41"/>
        <v>-1.000528106411714</v>
      </c>
      <c r="Q168" s="64">
        <f t="shared" ca="1" si="42"/>
        <v>0.33867817097164266</v>
      </c>
      <c r="R168" s="64">
        <f t="shared" ca="1" si="43"/>
        <v>1.3800730163593886</v>
      </c>
      <c r="S168" s="64">
        <f t="shared" ca="1" si="44"/>
        <v>0.73784812130816957</v>
      </c>
      <c r="T168" s="64">
        <f t="shared" ca="1" si="45"/>
        <v>-0.45610818424607225</v>
      </c>
      <c r="U168" s="64">
        <f t="shared" ca="1" si="46"/>
        <v>-1.174877295659134</v>
      </c>
      <c r="V168" s="64">
        <f t="shared" ca="1" si="47"/>
        <v>-0.49898205226725983</v>
      </c>
      <c r="W168" s="64">
        <f t="shared" ca="1" si="48"/>
        <v>-3.2281361608156147</v>
      </c>
      <c r="X168" s="64">
        <f t="shared" ca="1" si="49"/>
        <v>-0.69725081461232141</v>
      </c>
    </row>
    <row r="169" spans="2:24" x14ac:dyDescent="0.2">
      <c r="B169" s="64">
        <f t="shared" ca="1" si="38"/>
        <v>2.83730681120915</v>
      </c>
      <c r="C169" s="64">
        <f t="shared" ca="1" si="52"/>
        <v>-1.4934262089143415</v>
      </c>
      <c r="D169" s="64">
        <f t="shared" ca="1" si="52"/>
        <v>-0.73283416275602631</v>
      </c>
      <c r="E169" s="64">
        <f t="shared" ca="1" si="52"/>
        <v>0.80628744488860693</v>
      </c>
      <c r="F169" s="64">
        <f t="shared" ca="1" si="52"/>
        <v>-0.23340280668800834</v>
      </c>
      <c r="G169" s="64">
        <f t="shared" ca="1" si="52"/>
        <v>0.4993105227535658</v>
      </c>
      <c r="H169" s="64">
        <f t="shared" ca="1" si="52"/>
        <v>0.5178422904007689</v>
      </c>
      <c r="I169" s="64">
        <f t="shared" ca="1" si="52"/>
        <v>2.2051178331461059</v>
      </c>
      <c r="J169" s="64">
        <f t="shared" ca="1" si="52"/>
        <v>-0.31860177717955718</v>
      </c>
      <c r="K169" s="64">
        <f t="shared" ca="1" si="52"/>
        <v>-2.2131685615147068</v>
      </c>
      <c r="L169" s="64">
        <f t="shared" ca="1" si="52"/>
        <v>-1.7836786169684771</v>
      </c>
      <c r="N169" s="64">
        <f t="shared" ca="1" si="39"/>
        <v>2.8883782493012786</v>
      </c>
      <c r="O169" s="64">
        <f t="shared" ca="1" si="40"/>
        <v>-1.5233810142173569</v>
      </c>
      <c r="P169" s="64">
        <f t="shared" ca="1" si="41"/>
        <v>-0.72602234364099671</v>
      </c>
      <c r="Q169" s="64">
        <f t="shared" ca="1" si="42"/>
        <v>0.82834707490565229</v>
      </c>
      <c r="R169" s="64">
        <f t="shared" ca="1" si="43"/>
        <v>-0.1805285907069937</v>
      </c>
      <c r="S169" s="64">
        <f t="shared" ca="1" si="44"/>
        <v>0.51274104249438612</v>
      </c>
      <c r="T169" s="64">
        <f t="shared" ca="1" si="45"/>
        <v>0.53951164589405476</v>
      </c>
      <c r="U169" s="64">
        <f t="shared" ca="1" si="46"/>
        <v>2.206351154995982</v>
      </c>
      <c r="V169" s="64">
        <f t="shared" ca="1" si="47"/>
        <v>-0.28526934803784382</v>
      </c>
      <c r="W169" s="64">
        <f t="shared" ca="1" si="48"/>
        <v>-2.2279335919269645</v>
      </c>
      <c r="X169" s="64">
        <f t="shared" ca="1" si="49"/>
        <v>-1.8022195108526236</v>
      </c>
    </row>
    <row r="170" spans="2:24" x14ac:dyDescent="0.2">
      <c r="B170" s="64">
        <f t="shared" ca="1" si="38"/>
        <v>1.6141764115026129</v>
      </c>
      <c r="C170" s="64">
        <f t="shared" ca="1" si="52"/>
        <v>3.7798206039071497E-2</v>
      </c>
      <c r="D170" s="64">
        <f t="shared" ca="1" si="52"/>
        <v>1.4665686017641675</v>
      </c>
      <c r="E170" s="64">
        <f t="shared" ca="1" si="52"/>
        <v>0.67311952406647957</v>
      </c>
      <c r="F170" s="64">
        <f t="shared" ca="1" si="52"/>
        <v>-1.2206468576515801</v>
      </c>
      <c r="G170" s="64">
        <f t="shared" ca="1" si="52"/>
        <v>1.1476017613072167</v>
      </c>
      <c r="H170" s="64">
        <f t="shared" ca="1" si="52"/>
        <v>1.3208158883889682</v>
      </c>
      <c r="I170" s="64">
        <f t="shared" ca="1" si="52"/>
        <v>0.98160762439314764</v>
      </c>
      <c r="J170" s="64">
        <f t="shared" ca="1" si="52"/>
        <v>-0.8899955256669394</v>
      </c>
      <c r="K170" s="64">
        <f t="shared" ca="1" si="52"/>
        <v>2.6654555763966434</v>
      </c>
      <c r="L170" s="64">
        <f t="shared" ca="1" si="52"/>
        <v>0.17560694151109332</v>
      </c>
      <c r="N170" s="64">
        <f t="shared" ca="1" si="39"/>
        <v>1.6652478495947418</v>
      </c>
      <c r="O170" s="64">
        <f t="shared" ca="1" si="40"/>
        <v>7.8434007360561157E-3</v>
      </c>
      <c r="P170" s="64">
        <f t="shared" ca="1" si="41"/>
        <v>1.4733804208791972</v>
      </c>
      <c r="Q170" s="64">
        <f t="shared" ca="1" si="42"/>
        <v>0.69517915408352493</v>
      </c>
      <c r="R170" s="64">
        <f t="shared" ca="1" si="43"/>
        <v>-1.1677726416705654</v>
      </c>
      <c r="S170" s="64">
        <f t="shared" ca="1" si="44"/>
        <v>1.1610322810480371</v>
      </c>
      <c r="T170" s="64">
        <f t="shared" ca="1" si="45"/>
        <v>1.3424852438822541</v>
      </c>
      <c r="U170" s="64">
        <f t="shared" ca="1" si="46"/>
        <v>0.98284094624302354</v>
      </c>
      <c r="V170" s="64">
        <f t="shared" ca="1" si="47"/>
        <v>-0.85666309652522599</v>
      </c>
      <c r="W170" s="64">
        <f t="shared" ca="1" si="48"/>
        <v>2.6506905459843857</v>
      </c>
      <c r="X170" s="64">
        <f t="shared" ca="1" si="49"/>
        <v>0.15706604762694693</v>
      </c>
    </row>
    <row r="171" spans="2:24" x14ac:dyDescent="0.2">
      <c r="B171" s="64">
        <f t="shared" ca="1" si="38"/>
        <v>1.2207421369165432</v>
      </c>
      <c r="C171" s="64">
        <f t="shared" ca="1" si="52"/>
        <v>0.90380940530044651</v>
      </c>
      <c r="D171" s="64">
        <f t="shared" ca="1" si="52"/>
        <v>-1.5123520280221359</v>
      </c>
      <c r="E171" s="64">
        <f t="shared" ca="1" si="52"/>
        <v>-0.62831072152092049</v>
      </c>
      <c r="F171" s="64">
        <f t="shared" ca="1" si="52"/>
        <v>0.36312501039020506</v>
      </c>
      <c r="G171" s="64">
        <f t="shared" ca="1" si="52"/>
        <v>-0.77613025479225939</v>
      </c>
      <c r="H171" s="64">
        <f t="shared" ca="1" si="52"/>
        <v>0.56156214775661606</v>
      </c>
      <c r="I171" s="64">
        <f t="shared" ca="1" si="52"/>
        <v>3.6824771713825505E-2</v>
      </c>
      <c r="J171" s="64">
        <f t="shared" ca="1" si="52"/>
        <v>-0.24232165670443268</v>
      </c>
      <c r="K171" s="64">
        <f t="shared" ca="1" si="52"/>
        <v>0.77725093885034113</v>
      </c>
      <c r="L171" s="64">
        <f t="shared" ca="1" si="52"/>
        <v>-1.4092630156899558E-2</v>
      </c>
      <c r="N171" s="64">
        <f t="shared" ca="1" si="39"/>
        <v>1.2718135750086721</v>
      </c>
      <c r="O171" s="64">
        <f t="shared" ca="1" si="40"/>
        <v>0.87385459999743109</v>
      </c>
      <c r="P171" s="64">
        <f t="shared" ca="1" si="41"/>
        <v>-1.5055402089071062</v>
      </c>
      <c r="Q171" s="64">
        <f t="shared" ca="1" si="42"/>
        <v>-0.60625109150387513</v>
      </c>
      <c r="R171" s="64">
        <f t="shared" ca="1" si="43"/>
        <v>0.41599922637121967</v>
      </c>
      <c r="S171" s="64">
        <f t="shared" ca="1" si="44"/>
        <v>-0.76269973505143907</v>
      </c>
      <c r="T171" s="64">
        <f t="shared" ca="1" si="45"/>
        <v>0.58323150324990192</v>
      </c>
      <c r="U171" s="64">
        <f t="shared" ca="1" si="46"/>
        <v>3.805809356370142E-2</v>
      </c>
      <c r="V171" s="64">
        <f t="shared" ca="1" si="47"/>
        <v>-0.20898922756271932</v>
      </c>
      <c r="W171" s="64">
        <f t="shared" ca="1" si="48"/>
        <v>0.7624859084380835</v>
      </c>
      <c r="X171" s="64">
        <f t="shared" ca="1" si="49"/>
        <v>-3.2633524041045948E-2</v>
      </c>
    </row>
    <row r="172" spans="2:24" x14ac:dyDescent="0.2">
      <c r="B172" s="64">
        <f t="shared" ca="1" si="38"/>
        <v>0.33802227293790588</v>
      </c>
      <c r="C172" s="64">
        <f t="shared" ca="1" si="52"/>
        <v>-1.8231204260406066</v>
      </c>
      <c r="D172" s="64">
        <f t="shared" ca="1" si="52"/>
        <v>0.29469713817460191</v>
      </c>
      <c r="E172" s="64">
        <f t="shared" ca="1" si="52"/>
        <v>1.9861125458006146</v>
      </c>
      <c r="F172" s="64">
        <f t="shared" ca="1" si="52"/>
        <v>8.9030256297169791E-2</v>
      </c>
      <c r="G172" s="64">
        <f t="shared" ca="1" si="52"/>
        <v>1.0291682427603441</v>
      </c>
      <c r="H172" s="64">
        <f t="shared" ca="1" si="52"/>
        <v>0.74060271253854426</v>
      </c>
      <c r="I172" s="64">
        <f t="shared" ca="1" si="52"/>
        <v>-1.8505041667713618</v>
      </c>
      <c r="J172" s="64">
        <f t="shared" ca="1" si="52"/>
        <v>0.74954847330981744</v>
      </c>
      <c r="K172" s="64">
        <f t="shared" ca="1" si="52"/>
        <v>-0.18788657265199551</v>
      </c>
      <c r="L172" s="64">
        <f t="shared" ca="1" si="52"/>
        <v>0.54887577973714941</v>
      </c>
      <c r="N172" s="64">
        <f t="shared" ca="1" si="39"/>
        <v>0.38909371103003476</v>
      </c>
      <c r="O172" s="64">
        <f t="shared" ca="1" si="40"/>
        <v>-1.8530752313436221</v>
      </c>
      <c r="P172" s="64">
        <f t="shared" ca="1" si="41"/>
        <v>0.30150895728963151</v>
      </c>
      <c r="Q172" s="64">
        <f t="shared" ca="1" si="42"/>
        <v>2.0081721758176601</v>
      </c>
      <c r="R172" s="64">
        <f t="shared" ca="1" si="43"/>
        <v>0.14190447227818442</v>
      </c>
      <c r="S172" s="64">
        <f t="shared" ca="1" si="44"/>
        <v>1.0425987625011646</v>
      </c>
      <c r="T172" s="64">
        <f t="shared" ca="1" si="45"/>
        <v>0.76227206803183012</v>
      </c>
      <c r="U172" s="64">
        <f t="shared" ca="1" si="46"/>
        <v>-1.8492708449214859</v>
      </c>
      <c r="V172" s="64">
        <f t="shared" ca="1" si="47"/>
        <v>0.78288090245153086</v>
      </c>
      <c r="W172" s="64">
        <f t="shared" ca="1" si="48"/>
        <v>-0.2026516030642532</v>
      </c>
      <c r="X172" s="64">
        <f t="shared" ca="1" si="49"/>
        <v>0.53033488585300304</v>
      </c>
    </row>
    <row r="173" spans="2:24" x14ac:dyDescent="0.2">
      <c r="B173" s="64">
        <f t="shared" ca="1" si="38"/>
        <v>-0.36913924962170325</v>
      </c>
      <c r="C173" s="64">
        <f t="shared" ca="1" si="52"/>
        <v>-0.56549293181085558</v>
      </c>
      <c r="D173" s="64">
        <f t="shared" ca="1" si="52"/>
        <v>-0.31698318907721479</v>
      </c>
      <c r="E173" s="64">
        <f t="shared" ca="1" si="52"/>
        <v>-0.55477579155752099</v>
      </c>
      <c r="F173" s="64">
        <f t="shared" ca="1" si="52"/>
        <v>0.62306020989016753</v>
      </c>
      <c r="G173" s="64">
        <f t="shared" ca="1" si="52"/>
        <v>-0.6933866576537272</v>
      </c>
      <c r="H173" s="64">
        <f t="shared" ca="1" si="52"/>
        <v>1.0179438250847601</v>
      </c>
      <c r="I173" s="64">
        <f t="shared" ca="1" si="52"/>
        <v>0.47128383932412937</v>
      </c>
      <c r="J173" s="64">
        <f t="shared" ca="1" si="52"/>
        <v>-0.64151997546476913</v>
      </c>
      <c r="K173" s="64">
        <f t="shared" ca="1" si="52"/>
        <v>1.5058832519628131</v>
      </c>
      <c r="L173" s="64">
        <f t="shared" ca="1" si="52"/>
        <v>1.4648630959388413</v>
      </c>
      <c r="N173" s="64">
        <f t="shared" ca="1" si="39"/>
        <v>-0.31806781152957436</v>
      </c>
      <c r="O173" s="64">
        <f t="shared" ca="1" si="40"/>
        <v>-0.595447737113871</v>
      </c>
      <c r="P173" s="64">
        <f t="shared" ca="1" si="41"/>
        <v>-0.31017136996218519</v>
      </c>
      <c r="Q173" s="64">
        <f t="shared" ca="1" si="42"/>
        <v>-0.53271616154047563</v>
      </c>
      <c r="R173" s="64">
        <f t="shared" ca="1" si="43"/>
        <v>0.67593442587118213</v>
      </c>
      <c r="S173" s="64">
        <f t="shared" ca="1" si="44"/>
        <v>-0.67995613791290688</v>
      </c>
      <c r="T173" s="64">
        <f t="shared" ca="1" si="45"/>
        <v>1.039613180578046</v>
      </c>
      <c r="U173" s="64">
        <f t="shared" ca="1" si="46"/>
        <v>0.47251716117400527</v>
      </c>
      <c r="V173" s="64">
        <f t="shared" ca="1" si="47"/>
        <v>-0.60818754632305572</v>
      </c>
      <c r="W173" s="64">
        <f t="shared" ca="1" si="48"/>
        <v>1.4911182215505554</v>
      </c>
      <c r="X173" s="64">
        <f t="shared" ca="1" si="49"/>
        <v>1.4463222020546949</v>
      </c>
    </row>
    <row r="174" spans="2:24" x14ac:dyDescent="0.2">
      <c r="B174" s="64">
        <f t="shared" ca="1" si="38"/>
        <v>-0.83907690303051519</v>
      </c>
      <c r="C174" s="64">
        <f t="shared" ca="1" si="52"/>
        <v>1.9429300132556804</v>
      </c>
      <c r="D174" s="64">
        <f t="shared" ca="1" si="52"/>
        <v>1.2192560049815118</v>
      </c>
      <c r="E174" s="64">
        <f t="shared" ca="1" si="52"/>
        <v>0.6069968151075712</v>
      </c>
      <c r="F174" s="64">
        <f t="shared" ca="1" si="52"/>
        <v>-1.1123349212525859</v>
      </c>
      <c r="G174" s="64">
        <f t="shared" ca="1" si="52"/>
        <v>0.86625650221115236</v>
      </c>
      <c r="H174" s="64">
        <f t="shared" ca="1" si="52"/>
        <v>0.3856438032795344</v>
      </c>
      <c r="I174" s="64">
        <f t="shared" ca="1" si="52"/>
        <v>0.2369539951667019</v>
      </c>
      <c r="J174" s="64">
        <f t="shared" ca="1" si="52"/>
        <v>-0.46113798236472753</v>
      </c>
      <c r="K174" s="64">
        <f t="shared" ca="1" si="52"/>
        <v>-0.35799853341360471</v>
      </c>
      <c r="L174" s="64">
        <f t="shared" ca="1" si="52"/>
        <v>-0.98506079153649928</v>
      </c>
      <c r="N174" s="64">
        <f t="shared" ca="1" si="39"/>
        <v>-0.7880054649383863</v>
      </c>
      <c r="O174" s="64">
        <f t="shared" ca="1" si="40"/>
        <v>1.912975207952665</v>
      </c>
      <c r="P174" s="64">
        <f t="shared" ca="1" si="41"/>
        <v>1.2260678240965415</v>
      </c>
      <c r="Q174" s="64">
        <f t="shared" ca="1" si="42"/>
        <v>0.62905644512461656</v>
      </c>
      <c r="R174" s="64">
        <f t="shared" ca="1" si="43"/>
        <v>-1.0594607052715712</v>
      </c>
      <c r="S174" s="64">
        <f t="shared" ca="1" si="44"/>
        <v>0.87968702195197268</v>
      </c>
      <c r="T174" s="64">
        <f t="shared" ca="1" si="45"/>
        <v>0.40731315877282032</v>
      </c>
      <c r="U174" s="64">
        <f t="shared" ca="1" si="46"/>
        <v>0.23818731701657783</v>
      </c>
      <c r="V174" s="64">
        <f t="shared" ca="1" si="47"/>
        <v>-0.42780555322301417</v>
      </c>
      <c r="W174" s="64">
        <f t="shared" ca="1" si="48"/>
        <v>-0.3727635638258624</v>
      </c>
      <c r="X174" s="64">
        <f t="shared" ca="1" si="49"/>
        <v>-1.0036016854206458</v>
      </c>
    </row>
    <row r="175" spans="2:24" x14ac:dyDescent="0.2">
      <c r="B175" s="64">
        <f t="shared" ca="1" si="38"/>
        <v>-0.31697556792038745</v>
      </c>
      <c r="C175" s="64">
        <f t="shared" ref="C175:L184" ca="1" si="53">NORMINV(RAND(),$C$7,$F$7)</f>
        <v>0.32897384439379579</v>
      </c>
      <c r="D175" s="64">
        <f t="shared" ca="1" si="53"/>
        <v>-0.48996148602826745</v>
      </c>
      <c r="E175" s="64">
        <f t="shared" ca="1" si="53"/>
        <v>0.72731580517585781</v>
      </c>
      <c r="F175" s="64">
        <f t="shared" ca="1" si="53"/>
        <v>0.89266084508922838</v>
      </c>
      <c r="G175" s="64">
        <f t="shared" ca="1" si="53"/>
        <v>7.4696625339724515E-2</v>
      </c>
      <c r="H175" s="64">
        <f t="shared" ca="1" si="53"/>
        <v>1.3821380067853144</v>
      </c>
      <c r="I175" s="64">
        <f t="shared" ca="1" si="53"/>
        <v>0.64398848775844075</v>
      </c>
      <c r="J175" s="64">
        <f t="shared" ca="1" si="53"/>
        <v>0.13781132590270434</v>
      </c>
      <c r="K175" s="64">
        <f t="shared" ca="1" si="53"/>
        <v>-0.58292678110112783</v>
      </c>
      <c r="L175" s="64">
        <f t="shared" ca="1" si="53"/>
        <v>0.87089069086259785</v>
      </c>
      <c r="N175" s="64">
        <f t="shared" ca="1" si="39"/>
        <v>-0.26590412982825856</v>
      </c>
      <c r="O175" s="64">
        <f t="shared" ca="1" si="40"/>
        <v>0.29901903909078043</v>
      </c>
      <c r="P175" s="64">
        <f t="shared" ca="1" si="41"/>
        <v>-0.48314966691323785</v>
      </c>
      <c r="Q175" s="64">
        <f t="shared" ca="1" si="42"/>
        <v>0.74937543519290317</v>
      </c>
      <c r="R175" s="64">
        <f t="shared" ca="1" si="43"/>
        <v>0.94553506107024299</v>
      </c>
      <c r="S175" s="64">
        <f t="shared" ca="1" si="44"/>
        <v>8.8127145080544839E-2</v>
      </c>
      <c r="T175" s="64">
        <f t="shared" ca="1" si="45"/>
        <v>1.4038073622786003</v>
      </c>
      <c r="U175" s="64">
        <f t="shared" ca="1" si="46"/>
        <v>0.64522180960831665</v>
      </c>
      <c r="V175" s="64">
        <f t="shared" ca="1" si="47"/>
        <v>0.1711437550444177</v>
      </c>
      <c r="W175" s="64">
        <f t="shared" ca="1" si="48"/>
        <v>-0.59769181151338557</v>
      </c>
      <c r="X175" s="64">
        <f t="shared" ca="1" si="49"/>
        <v>0.85234979697845148</v>
      </c>
    </row>
    <row r="176" spans="2:24" x14ac:dyDescent="0.2">
      <c r="B176" s="64">
        <f t="shared" ca="1" si="38"/>
        <v>0.15322626910806167</v>
      </c>
      <c r="C176" s="64">
        <f t="shared" ca="1" si="53"/>
        <v>2.4176123696125646</v>
      </c>
      <c r="D176" s="64">
        <f t="shared" ca="1" si="53"/>
        <v>0.81467140169749519</v>
      </c>
      <c r="E176" s="64">
        <f t="shared" ca="1" si="53"/>
        <v>-1.0778089099777646</v>
      </c>
      <c r="F176" s="64">
        <f t="shared" ca="1" si="53"/>
        <v>-1.2095523122601775</v>
      </c>
      <c r="G176" s="64">
        <f t="shared" ca="1" si="53"/>
        <v>-9.0266632978062214E-2</v>
      </c>
      <c r="H176" s="64">
        <f t="shared" ca="1" si="53"/>
        <v>0.42276278817422314</v>
      </c>
      <c r="I176" s="64">
        <f t="shared" ca="1" si="53"/>
        <v>1.0543463671388937</v>
      </c>
      <c r="J176" s="64">
        <f t="shared" ca="1" si="53"/>
        <v>-2.4886215497138315</v>
      </c>
      <c r="K176" s="64">
        <f t="shared" ca="1" si="53"/>
        <v>0.23818231469208193</v>
      </c>
      <c r="L176" s="64">
        <f t="shared" ca="1" si="53"/>
        <v>2.7323993461324809</v>
      </c>
      <c r="N176" s="64">
        <f t="shared" ca="1" si="39"/>
        <v>0.20429770720019053</v>
      </c>
      <c r="O176" s="64">
        <f t="shared" ca="1" si="40"/>
        <v>2.3876575643095492</v>
      </c>
      <c r="P176" s="64">
        <f t="shared" ca="1" si="41"/>
        <v>0.82148322081252478</v>
      </c>
      <c r="Q176" s="64">
        <f t="shared" ca="1" si="42"/>
        <v>-1.0557492799607193</v>
      </c>
      <c r="R176" s="64">
        <f t="shared" ca="1" si="43"/>
        <v>-1.1566780962791627</v>
      </c>
      <c r="S176" s="64">
        <f t="shared" ca="1" si="44"/>
        <v>-7.683611323724189E-2</v>
      </c>
      <c r="T176" s="64">
        <f t="shared" ca="1" si="45"/>
        <v>0.44443214366750905</v>
      </c>
      <c r="U176" s="64">
        <f t="shared" ca="1" si="46"/>
        <v>1.0555796889887696</v>
      </c>
      <c r="V176" s="64">
        <f t="shared" ca="1" si="47"/>
        <v>-2.4552891205721181</v>
      </c>
      <c r="W176" s="64">
        <f t="shared" ca="1" si="48"/>
        <v>0.22341728427982424</v>
      </c>
      <c r="X176" s="64">
        <f t="shared" ca="1" si="49"/>
        <v>2.7138584522483344</v>
      </c>
    </row>
    <row r="177" spans="2:24" x14ac:dyDescent="0.2">
      <c r="B177" s="64">
        <f t="shared" ca="1" si="38"/>
        <v>-0.27629015009764929</v>
      </c>
      <c r="C177" s="64">
        <f t="shared" ca="1" si="53"/>
        <v>0.82778557700455935</v>
      </c>
      <c r="D177" s="64">
        <f t="shared" ca="1" si="53"/>
        <v>0.14974404128671512</v>
      </c>
      <c r="E177" s="64">
        <f t="shared" ca="1" si="53"/>
        <v>1.3825681227046638</v>
      </c>
      <c r="F177" s="64">
        <f t="shared" ca="1" si="53"/>
        <v>-0.70660261501112798</v>
      </c>
      <c r="G177" s="64">
        <f t="shared" ca="1" si="53"/>
        <v>-0.58499504948583492</v>
      </c>
      <c r="H177" s="64">
        <f t="shared" ca="1" si="53"/>
        <v>-2.1118836242926244</v>
      </c>
      <c r="I177" s="64">
        <f t="shared" ca="1" si="53"/>
        <v>-0.93979114874353287</v>
      </c>
      <c r="J177" s="64">
        <f t="shared" ca="1" si="53"/>
        <v>0.97028382223365761</v>
      </c>
      <c r="K177" s="64">
        <f t="shared" ca="1" si="53"/>
        <v>-1.0567136145009994</v>
      </c>
      <c r="L177" s="64">
        <f t="shared" ca="1" si="53"/>
        <v>-0.59446576303593146</v>
      </c>
      <c r="N177" s="64">
        <f t="shared" ca="1" si="39"/>
        <v>-0.22521871200552041</v>
      </c>
      <c r="O177" s="64">
        <f t="shared" ca="1" si="40"/>
        <v>0.79783077170154393</v>
      </c>
      <c r="P177" s="64">
        <f t="shared" ca="1" si="41"/>
        <v>0.15655586040174471</v>
      </c>
      <c r="Q177" s="64">
        <f t="shared" ca="1" si="42"/>
        <v>1.404627752721709</v>
      </c>
      <c r="R177" s="64">
        <f t="shared" ca="1" si="43"/>
        <v>-0.65372839903011337</v>
      </c>
      <c r="S177" s="64">
        <f t="shared" ca="1" si="44"/>
        <v>-0.57156452974501459</v>
      </c>
      <c r="T177" s="64">
        <f t="shared" ca="1" si="45"/>
        <v>-2.0902142687993384</v>
      </c>
      <c r="U177" s="64">
        <f t="shared" ca="1" si="46"/>
        <v>-0.93855782689365697</v>
      </c>
      <c r="V177" s="64">
        <f t="shared" ca="1" si="47"/>
        <v>1.003616251375371</v>
      </c>
      <c r="W177" s="64">
        <f t="shared" ca="1" si="48"/>
        <v>-1.0714786449132572</v>
      </c>
      <c r="X177" s="64">
        <f t="shared" ca="1" si="49"/>
        <v>-0.61300665692007783</v>
      </c>
    </row>
    <row r="178" spans="2:24" x14ac:dyDescent="0.2">
      <c r="B178" s="64">
        <f t="shared" ca="1" si="38"/>
        <v>0.90315683806408542</v>
      </c>
      <c r="C178" s="64">
        <f t="shared" ca="1" si="53"/>
        <v>0.94425156754226536</v>
      </c>
      <c r="D178" s="64">
        <f t="shared" ca="1" si="53"/>
        <v>-1.9016476963324376</v>
      </c>
      <c r="E178" s="64">
        <f t="shared" ca="1" si="53"/>
        <v>0.81808010982185975</v>
      </c>
      <c r="F178" s="64">
        <f t="shared" ca="1" si="53"/>
        <v>1.9169319934397964</v>
      </c>
      <c r="G178" s="64">
        <f t="shared" ca="1" si="53"/>
        <v>-0.41285465344596645</v>
      </c>
      <c r="H178" s="64">
        <f t="shared" ca="1" si="53"/>
        <v>-0.54507243682378459</v>
      </c>
      <c r="I178" s="64">
        <f t="shared" ca="1" si="53"/>
        <v>0.8814539646772962</v>
      </c>
      <c r="J178" s="64">
        <f t="shared" ca="1" si="53"/>
        <v>-0.35475078675795096</v>
      </c>
      <c r="K178" s="64">
        <f t="shared" ca="1" si="53"/>
        <v>-1.8537658089401292</v>
      </c>
      <c r="L178" s="64">
        <f t="shared" ca="1" si="53"/>
        <v>-0.12862369365772836</v>
      </c>
      <c r="N178" s="64">
        <f t="shared" ca="1" si="39"/>
        <v>0.95422827615621431</v>
      </c>
      <c r="O178" s="64">
        <f t="shared" ca="1" si="40"/>
        <v>0.91429676223924994</v>
      </c>
      <c r="P178" s="64">
        <f t="shared" ca="1" si="41"/>
        <v>-1.8948358772174079</v>
      </c>
      <c r="Q178" s="64">
        <f t="shared" ca="1" si="42"/>
        <v>0.84013973983890511</v>
      </c>
      <c r="R178" s="64">
        <f t="shared" ca="1" si="43"/>
        <v>1.9698062094208111</v>
      </c>
      <c r="S178" s="64">
        <f t="shared" ca="1" si="44"/>
        <v>-0.39942413370514612</v>
      </c>
      <c r="T178" s="64">
        <f t="shared" ca="1" si="45"/>
        <v>-0.52340308133049873</v>
      </c>
      <c r="U178" s="64">
        <f t="shared" ca="1" si="46"/>
        <v>0.8826872865271721</v>
      </c>
      <c r="V178" s="64">
        <f t="shared" ca="1" si="47"/>
        <v>-0.3214183576162376</v>
      </c>
      <c r="W178" s="64">
        <f t="shared" ca="1" si="48"/>
        <v>-1.868530839352387</v>
      </c>
      <c r="X178" s="64">
        <f t="shared" ca="1" si="49"/>
        <v>-0.14716458754187475</v>
      </c>
    </row>
    <row r="179" spans="2:24" x14ac:dyDescent="0.2">
      <c r="B179" s="64">
        <f t="shared" ca="1" si="38"/>
        <v>8.6638364449947561E-2</v>
      </c>
      <c r="C179" s="64">
        <f t="shared" ca="1" si="53"/>
        <v>-1.3246106976685483</v>
      </c>
      <c r="D179" s="64">
        <f t="shared" ca="1" si="53"/>
        <v>-0.69994787585366469</v>
      </c>
      <c r="E179" s="64">
        <f t="shared" ca="1" si="53"/>
        <v>2.1071357179284274</v>
      </c>
      <c r="F179" s="64">
        <f t="shared" ca="1" si="53"/>
        <v>-9.3939904657858203E-2</v>
      </c>
      <c r="G179" s="64">
        <f t="shared" ca="1" si="53"/>
        <v>0.19585721399272144</v>
      </c>
      <c r="H179" s="64">
        <f t="shared" ca="1" si="53"/>
        <v>2.0852707072716501</v>
      </c>
      <c r="I179" s="64">
        <f t="shared" ca="1" si="53"/>
        <v>0.96291852504307818</v>
      </c>
      <c r="J179" s="64">
        <f t="shared" ca="1" si="53"/>
        <v>2.1156273161909782</v>
      </c>
      <c r="K179" s="64">
        <f t="shared" ca="1" si="53"/>
        <v>-0.47992460039979828</v>
      </c>
      <c r="L179" s="64">
        <f t="shared" ca="1" si="53"/>
        <v>-0.59756977609494433</v>
      </c>
      <c r="N179" s="64">
        <f t="shared" ca="1" si="39"/>
        <v>0.13770980254207643</v>
      </c>
      <c r="O179" s="64">
        <f t="shared" ca="1" si="40"/>
        <v>-1.3545655029715638</v>
      </c>
      <c r="P179" s="64">
        <f t="shared" ca="1" si="41"/>
        <v>-0.6931360567386351</v>
      </c>
      <c r="Q179" s="64">
        <f t="shared" ca="1" si="42"/>
        <v>2.1291953479454726</v>
      </c>
      <c r="R179" s="64">
        <f t="shared" ca="1" si="43"/>
        <v>-4.1065688676843577E-2</v>
      </c>
      <c r="S179" s="64">
        <f t="shared" ca="1" si="44"/>
        <v>0.20928773373354176</v>
      </c>
      <c r="T179" s="64">
        <f t="shared" ca="1" si="45"/>
        <v>2.1069400627649362</v>
      </c>
      <c r="U179" s="64">
        <f t="shared" ca="1" si="46"/>
        <v>0.96415184689295408</v>
      </c>
      <c r="V179" s="64">
        <f t="shared" ca="1" si="47"/>
        <v>2.1489597453326916</v>
      </c>
      <c r="W179" s="64">
        <f t="shared" ca="1" si="48"/>
        <v>-0.49468963081205597</v>
      </c>
      <c r="X179" s="64">
        <f t="shared" ca="1" si="49"/>
        <v>-0.6161106699790907</v>
      </c>
    </row>
    <row r="180" spans="2:24" x14ac:dyDescent="0.2">
      <c r="B180" s="64">
        <f t="shared" ca="1" si="38"/>
        <v>-0.64373192102312449</v>
      </c>
      <c r="C180" s="64">
        <f t="shared" ca="1" si="53"/>
        <v>-0.15791530661537581</v>
      </c>
      <c r="D180" s="64">
        <f t="shared" ca="1" si="53"/>
        <v>1.2008243124864102</v>
      </c>
      <c r="E180" s="64">
        <f t="shared" ca="1" si="53"/>
        <v>0.86555879851432382</v>
      </c>
      <c r="F180" s="64">
        <f t="shared" ca="1" si="53"/>
        <v>1.0280129028296503</v>
      </c>
      <c r="G180" s="64">
        <f t="shared" ca="1" si="53"/>
        <v>-0.78737920280769558</v>
      </c>
      <c r="H180" s="64">
        <f t="shared" ca="1" si="53"/>
        <v>-1.0091350336779126</v>
      </c>
      <c r="I180" s="64">
        <f t="shared" ca="1" si="53"/>
        <v>0.89069672960878177</v>
      </c>
      <c r="J180" s="64">
        <f t="shared" ca="1" si="53"/>
        <v>0.25771802014637063</v>
      </c>
      <c r="K180" s="64">
        <f t="shared" ca="1" si="53"/>
        <v>-0.14031615662812946</v>
      </c>
      <c r="L180" s="64">
        <f t="shared" ca="1" si="53"/>
        <v>0.69075085440028705</v>
      </c>
      <c r="N180" s="64">
        <f t="shared" ca="1" si="39"/>
        <v>-0.5926604829309956</v>
      </c>
      <c r="O180" s="64">
        <f t="shared" ca="1" si="40"/>
        <v>-0.1878701119183912</v>
      </c>
      <c r="P180" s="64">
        <f t="shared" ca="1" si="41"/>
        <v>1.2076361316014399</v>
      </c>
      <c r="Q180" s="64">
        <f t="shared" ca="1" si="42"/>
        <v>0.88761842853136919</v>
      </c>
      <c r="R180" s="64">
        <f t="shared" ca="1" si="43"/>
        <v>1.080887118810665</v>
      </c>
      <c r="S180" s="64">
        <f t="shared" ca="1" si="44"/>
        <v>-0.77394868306687525</v>
      </c>
      <c r="T180" s="64">
        <f t="shared" ca="1" si="45"/>
        <v>-0.98746567818462672</v>
      </c>
      <c r="U180" s="64">
        <f t="shared" ca="1" si="46"/>
        <v>0.89193005145865767</v>
      </c>
      <c r="V180" s="64">
        <f t="shared" ca="1" si="47"/>
        <v>0.29105044928808399</v>
      </c>
      <c r="W180" s="64">
        <f t="shared" ca="1" si="48"/>
        <v>-0.15508118704038715</v>
      </c>
      <c r="X180" s="64">
        <f t="shared" ca="1" si="49"/>
        <v>0.67220996051614068</v>
      </c>
    </row>
    <row r="181" spans="2:24" x14ac:dyDescent="0.2">
      <c r="B181" s="64">
        <f t="shared" ca="1" si="38"/>
        <v>0.78250022627112303</v>
      </c>
      <c r="C181" s="64">
        <f t="shared" ca="1" si="53"/>
        <v>-1.0952433419068348</v>
      </c>
      <c r="D181" s="64">
        <f t="shared" ca="1" si="53"/>
        <v>-0.22250578703386487</v>
      </c>
      <c r="E181" s="64">
        <f t="shared" ca="1" si="53"/>
        <v>0.25639032502309761</v>
      </c>
      <c r="F181" s="64">
        <f t="shared" ca="1" si="53"/>
        <v>-0.89710178418355846</v>
      </c>
      <c r="G181" s="64">
        <f t="shared" ca="1" si="53"/>
        <v>0.92378017717093863</v>
      </c>
      <c r="H181" s="64">
        <f t="shared" ca="1" si="53"/>
        <v>-0.21331897413097786</v>
      </c>
      <c r="I181" s="64">
        <f t="shared" ca="1" si="53"/>
        <v>-3.1900889055625554</v>
      </c>
      <c r="J181" s="64">
        <f t="shared" ca="1" si="53"/>
        <v>5.2323103756873483E-2</v>
      </c>
      <c r="K181" s="64">
        <f t="shared" ca="1" si="53"/>
        <v>1.2688112556727207</v>
      </c>
      <c r="L181" s="64">
        <f t="shared" ca="1" si="53"/>
        <v>1.6017085672846769</v>
      </c>
      <c r="N181" s="64">
        <f t="shared" ca="1" si="39"/>
        <v>0.83357166436325192</v>
      </c>
      <c r="O181" s="64">
        <f t="shared" ca="1" si="40"/>
        <v>-1.1251981472098502</v>
      </c>
      <c r="P181" s="64">
        <f t="shared" ca="1" si="41"/>
        <v>-0.21569396791883527</v>
      </c>
      <c r="Q181" s="64">
        <f t="shared" ca="1" si="42"/>
        <v>0.27844995504014297</v>
      </c>
      <c r="R181" s="64">
        <f t="shared" ca="1" si="43"/>
        <v>-0.84422756820254385</v>
      </c>
      <c r="S181" s="64">
        <f t="shared" ca="1" si="44"/>
        <v>0.93721069691175896</v>
      </c>
      <c r="T181" s="64">
        <f t="shared" ca="1" si="45"/>
        <v>-0.19164961863769198</v>
      </c>
      <c r="U181" s="64">
        <f t="shared" ca="1" si="46"/>
        <v>-3.1888555837126793</v>
      </c>
      <c r="V181" s="64">
        <f t="shared" ca="1" si="47"/>
        <v>8.565553289858685E-2</v>
      </c>
      <c r="W181" s="64">
        <f t="shared" ca="1" si="48"/>
        <v>1.2540462252604629</v>
      </c>
      <c r="X181" s="64">
        <f t="shared" ca="1" si="49"/>
        <v>1.5831676734005304</v>
      </c>
    </row>
    <row r="182" spans="2:24" x14ac:dyDescent="0.2">
      <c r="B182" s="64">
        <f t="shared" ca="1" si="38"/>
        <v>-0.64062978212134747</v>
      </c>
      <c r="C182" s="64">
        <f t="shared" ca="1" si="53"/>
        <v>0.64111285548007435</v>
      </c>
      <c r="D182" s="64">
        <f t="shared" ca="1" si="53"/>
        <v>-1.2671626978787567</v>
      </c>
      <c r="E182" s="64">
        <f t="shared" ca="1" si="53"/>
        <v>0.91556160399430908</v>
      </c>
      <c r="F182" s="64">
        <f t="shared" ca="1" si="53"/>
        <v>0.3917011583060806</v>
      </c>
      <c r="G182" s="64">
        <f t="shared" ca="1" si="53"/>
        <v>0.74087596905233477</v>
      </c>
      <c r="H182" s="64">
        <f t="shared" ca="1" si="53"/>
        <v>-3.3870214033910884E-2</v>
      </c>
      <c r="I182" s="64">
        <f t="shared" ca="1" si="53"/>
        <v>0.67143128955646458</v>
      </c>
      <c r="J182" s="64">
        <f t="shared" ca="1" si="53"/>
        <v>1.2116259709514012</v>
      </c>
      <c r="K182" s="64">
        <f t="shared" ca="1" si="53"/>
        <v>-1.4542675308283874</v>
      </c>
      <c r="L182" s="64">
        <f t="shared" ca="1" si="53"/>
        <v>1.7403168016053172</v>
      </c>
      <c r="N182" s="64">
        <f t="shared" ca="1" si="39"/>
        <v>-0.58955834402921858</v>
      </c>
      <c r="O182" s="64">
        <f t="shared" ca="1" si="40"/>
        <v>0.61115805017705893</v>
      </c>
      <c r="P182" s="64">
        <f t="shared" ca="1" si="41"/>
        <v>-1.260350878763727</v>
      </c>
      <c r="Q182" s="64">
        <f t="shared" ca="1" si="42"/>
        <v>0.93762123401135444</v>
      </c>
      <c r="R182" s="64">
        <f t="shared" ca="1" si="43"/>
        <v>0.4445753742870952</v>
      </c>
      <c r="S182" s="64">
        <f t="shared" ca="1" si="44"/>
        <v>0.75430648879315509</v>
      </c>
      <c r="T182" s="64">
        <f t="shared" ca="1" si="45"/>
        <v>-1.2200858540624995E-2</v>
      </c>
      <c r="U182" s="64">
        <f t="shared" ca="1" si="46"/>
        <v>0.67266461140634048</v>
      </c>
      <c r="V182" s="64">
        <f t="shared" ca="1" si="47"/>
        <v>1.2449584000931146</v>
      </c>
      <c r="W182" s="64">
        <f t="shared" ca="1" si="48"/>
        <v>-1.4690325612406452</v>
      </c>
      <c r="X182" s="64">
        <f t="shared" ca="1" si="49"/>
        <v>1.7217759077211707</v>
      </c>
    </row>
    <row r="183" spans="2:24" x14ac:dyDescent="0.2">
      <c r="B183" s="64">
        <f t="shared" ca="1" si="38"/>
        <v>0.1084646923739899</v>
      </c>
      <c r="C183" s="64">
        <f t="shared" ca="1" si="53"/>
        <v>-1.1737803379198468</v>
      </c>
      <c r="D183" s="64">
        <f t="shared" ca="1" si="53"/>
        <v>1.2332179712608973</v>
      </c>
      <c r="E183" s="64">
        <f t="shared" ca="1" si="53"/>
        <v>1.9585170359930293</v>
      </c>
      <c r="F183" s="64">
        <f t="shared" ca="1" si="53"/>
        <v>0.81410771866302656</v>
      </c>
      <c r="G183" s="64">
        <f t="shared" ca="1" si="53"/>
        <v>0.97800816883990616</v>
      </c>
      <c r="H183" s="64">
        <f t="shared" ca="1" si="53"/>
        <v>-0.3466616949602655</v>
      </c>
      <c r="I183" s="64">
        <f t="shared" ca="1" si="53"/>
        <v>-0.43699555447153043</v>
      </c>
      <c r="J183" s="64">
        <f t="shared" ca="1" si="53"/>
        <v>5.8503075271939563E-2</v>
      </c>
      <c r="K183" s="64">
        <f t="shared" ca="1" si="53"/>
        <v>1.4140021170987065</v>
      </c>
      <c r="L183" s="64">
        <f t="shared" ca="1" si="53"/>
        <v>-0.47685248477428316</v>
      </c>
      <c r="N183" s="64">
        <f t="shared" ca="1" si="39"/>
        <v>0.15953613046611875</v>
      </c>
      <c r="O183" s="64">
        <f t="shared" ca="1" si="40"/>
        <v>-1.2037351432228622</v>
      </c>
      <c r="P183" s="64">
        <f t="shared" ca="1" si="41"/>
        <v>1.240029790375927</v>
      </c>
      <c r="Q183" s="64">
        <f t="shared" ca="1" si="42"/>
        <v>1.9805766660100745</v>
      </c>
      <c r="R183" s="64">
        <f t="shared" ca="1" si="43"/>
        <v>0.86698193464404116</v>
      </c>
      <c r="S183" s="64">
        <f t="shared" ca="1" si="44"/>
        <v>0.99143868858072648</v>
      </c>
      <c r="T183" s="64">
        <f t="shared" ca="1" si="45"/>
        <v>-0.32499233946697959</v>
      </c>
      <c r="U183" s="64">
        <f t="shared" ca="1" si="46"/>
        <v>-0.43576223262165453</v>
      </c>
      <c r="V183" s="64">
        <f t="shared" ca="1" si="47"/>
        <v>9.183550441365293E-2</v>
      </c>
      <c r="W183" s="64">
        <f t="shared" ca="1" si="48"/>
        <v>1.3992370866864487</v>
      </c>
      <c r="X183" s="64">
        <f t="shared" ca="1" si="49"/>
        <v>-0.49539337865842953</v>
      </c>
    </row>
    <row r="184" spans="2:24" x14ac:dyDescent="0.2">
      <c r="B184" s="64">
        <f t="shared" ca="1" si="38"/>
        <v>-2.3781383333308728E-2</v>
      </c>
      <c r="C184" s="64">
        <f t="shared" ca="1" si="53"/>
        <v>-0.52827160030777309</v>
      </c>
      <c r="D184" s="64">
        <f t="shared" ca="1" si="53"/>
        <v>-1.3038373483383965</v>
      </c>
      <c r="E184" s="64">
        <f t="shared" ca="1" si="53"/>
        <v>-0.76977408328415631</v>
      </c>
      <c r="F184" s="64">
        <f t="shared" ca="1" si="53"/>
        <v>7.4592534258711055E-2</v>
      </c>
      <c r="G184" s="64">
        <f t="shared" ca="1" si="53"/>
        <v>-0.14768663935569265</v>
      </c>
      <c r="H184" s="64">
        <f t="shared" ca="1" si="53"/>
        <v>-1.5293806249692845</v>
      </c>
      <c r="I184" s="64">
        <f t="shared" ca="1" si="53"/>
        <v>-0.78634680700267656</v>
      </c>
      <c r="J184" s="64">
        <f t="shared" ca="1" si="53"/>
        <v>-0.62681716068906845</v>
      </c>
      <c r="K184" s="64">
        <f t="shared" ca="1" si="53"/>
        <v>0.84438271646143903</v>
      </c>
      <c r="L184" s="64">
        <f t="shared" ca="1" si="53"/>
        <v>0.29747221666471213</v>
      </c>
      <c r="N184" s="64">
        <f t="shared" ca="1" si="39"/>
        <v>2.7290054758820143E-2</v>
      </c>
      <c r="O184" s="64">
        <f t="shared" ca="1" si="40"/>
        <v>-0.55822640561078851</v>
      </c>
      <c r="P184" s="64">
        <f t="shared" ca="1" si="41"/>
        <v>-1.2970255292233668</v>
      </c>
      <c r="Q184" s="64">
        <f t="shared" ca="1" si="42"/>
        <v>-0.74771445326711095</v>
      </c>
      <c r="R184" s="64">
        <f t="shared" ca="1" si="43"/>
        <v>0.12746675023972567</v>
      </c>
      <c r="S184" s="64">
        <f t="shared" ca="1" si="44"/>
        <v>-0.13425611961487233</v>
      </c>
      <c r="T184" s="64">
        <f t="shared" ca="1" si="45"/>
        <v>-1.5077112694759986</v>
      </c>
      <c r="U184" s="64">
        <f t="shared" ca="1" si="46"/>
        <v>-0.78511348515280066</v>
      </c>
      <c r="V184" s="64">
        <f t="shared" ca="1" si="47"/>
        <v>-0.59348473154735504</v>
      </c>
      <c r="W184" s="64">
        <f t="shared" ca="1" si="48"/>
        <v>0.82961768604918129</v>
      </c>
      <c r="X184" s="64">
        <f t="shared" ca="1" si="49"/>
        <v>0.27893132278056576</v>
      </c>
    </row>
    <row r="185" spans="2:24" x14ac:dyDescent="0.2">
      <c r="B185" s="64">
        <f t="shared" ca="1" si="38"/>
        <v>0.86084358175026621</v>
      </c>
      <c r="C185" s="64">
        <f t="shared" ref="C185:L194" ca="1" si="54">NORMINV(RAND(),$C$7,$F$7)</f>
        <v>2.993833223898559E-2</v>
      </c>
      <c r="D185" s="64">
        <f t="shared" ca="1" si="54"/>
        <v>-1.078608088129603</v>
      </c>
      <c r="E185" s="64">
        <f t="shared" ca="1" si="54"/>
        <v>0.14794793207494303</v>
      </c>
      <c r="F185" s="64">
        <f t="shared" ca="1" si="54"/>
        <v>0.14006581351915973</v>
      </c>
      <c r="G185" s="64">
        <f t="shared" ca="1" si="54"/>
        <v>1.085586541872483</v>
      </c>
      <c r="H185" s="64">
        <f t="shared" ca="1" si="54"/>
        <v>0.43509621460133602</v>
      </c>
      <c r="I185" s="64">
        <f t="shared" ca="1" si="54"/>
        <v>0.52760730157024271</v>
      </c>
      <c r="J185" s="64">
        <f t="shared" ca="1" si="54"/>
        <v>0.51970505731936145</v>
      </c>
      <c r="K185" s="64">
        <f t="shared" ca="1" si="54"/>
        <v>-2.1898254579189924</v>
      </c>
      <c r="L185" s="64">
        <f t="shared" ca="1" si="54"/>
        <v>1.3499485066771024</v>
      </c>
      <c r="N185" s="64">
        <f t="shared" ca="1" si="39"/>
        <v>0.91191501984239509</v>
      </c>
      <c r="O185" s="64">
        <f t="shared" ca="1" si="40"/>
        <v>-1.6473064029791373E-5</v>
      </c>
      <c r="P185" s="64">
        <f t="shared" ca="1" si="41"/>
        <v>-1.0717962690145733</v>
      </c>
      <c r="Q185" s="64">
        <f t="shared" ca="1" si="42"/>
        <v>0.17000756209198839</v>
      </c>
      <c r="R185" s="64">
        <f t="shared" ca="1" si="43"/>
        <v>0.19294002950017436</v>
      </c>
      <c r="S185" s="64">
        <f t="shared" ca="1" si="44"/>
        <v>1.0990170616133035</v>
      </c>
      <c r="T185" s="64">
        <f t="shared" ca="1" si="45"/>
        <v>0.45676557009462193</v>
      </c>
      <c r="U185" s="64">
        <f t="shared" ca="1" si="46"/>
        <v>0.52884062342011862</v>
      </c>
      <c r="V185" s="64">
        <f t="shared" ca="1" si="47"/>
        <v>0.55303748646107487</v>
      </c>
      <c r="W185" s="64">
        <f t="shared" ca="1" si="48"/>
        <v>-2.2045904883312502</v>
      </c>
      <c r="X185" s="64">
        <f t="shared" ca="1" si="49"/>
        <v>1.3314076127929559</v>
      </c>
    </row>
    <row r="186" spans="2:24" x14ac:dyDescent="0.2">
      <c r="B186" s="64">
        <f t="shared" ca="1" si="38"/>
        <v>0.18254565119364222</v>
      </c>
      <c r="C186" s="64">
        <f t="shared" ca="1" si="54"/>
        <v>-0.87751847780497627</v>
      </c>
      <c r="D186" s="64">
        <f t="shared" ca="1" si="54"/>
        <v>-4.7765632066075668E-2</v>
      </c>
      <c r="E186" s="64">
        <f t="shared" ca="1" si="54"/>
        <v>-1.2323592202608111</v>
      </c>
      <c r="F186" s="64">
        <f t="shared" ca="1" si="54"/>
        <v>0.71948080275661741</v>
      </c>
      <c r="G186" s="64">
        <f t="shared" ca="1" si="54"/>
        <v>1.1990439503166679</v>
      </c>
      <c r="H186" s="64">
        <f t="shared" ca="1" si="54"/>
        <v>-0.58577152707030267</v>
      </c>
      <c r="I186" s="64">
        <f t="shared" ca="1" si="54"/>
        <v>1.1706347939733335</v>
      </c>
      <c r="J186" s="64">
        <f t="shared" ca="1" si="54"/>
        <v>0.9922221927802386</v>
      </c>
      <c r="K186" s="64">
        <f t="shared" ca="1" si="54"/>
        <v>1.5259689540965791</v>
      </c>
      <c r="L186" s="64">
        <f t="shared" ca="1" si="54"/>
        <v>-1.2238139921050792</v>
      </c>
      <c r="N186" s="64">
        <f t="shared" ca="1" si="39"/>
        <v>0.23361708928577107</v>
      </c>
      <c r="O186" s="64">
        <f t="shared" ca="1" si="40"/>
        <v>-0.90747328310799169</v>
      </c>
      <c r="P186" s="64">
        <f t="shared" ca="1" si="41"/>
        <v>-4.0953812951046061E-2</v>
      </c>
      <c r="Q186" s="64">
        <f t="shared" ca="1" si="42"/>
        <v>-1.2102995902437659</v>
      </c>
      <c r="R186" s="64">
        <f t="shared" ca="1" si="43"/>
        <v>0.77235501873763202</v>
      </c>
      <c r="S186" s="64">
        <f t="shared" ca="1" si="44"/>
        <v>1.2124744700574883</v>
      </c>
      <c r="T186" s="64">
        <f t="shared" ca="1" si="45"/>
        <v>-0.56410217157701681</v>
      </c>
      <c r="U186" s="64">
        <f t="shared" ca="1" si="46"/>
        <v>1.1718681158232094</v>
      </c>
      <c r="V186" s="64">
        <f t="shared" ca="1" si="47"/>
        <v>1.025554621921952</v>
      </c>
      <c r="W186" s="64">
        <f t="shared" ca="1" si="48"/>
        <v>1.5112039236843213</v>
      </c>
      <c r="X186" s="64">
        <f t="shared" ca="1" si="49"/>
        <v>-1.2423548859892257</v>
      </c>
    </row>
    <row r="187" spans="2:24" x14ac:dyDescent="0.2">
      <c r="B187" s="64">
        <f t="shared" ca="1" si="38"/>
        <v>2.3573532148568281</v>
      </c>
      <c r="C187" s="64">
        <f t="shared" ca="1" si="54"/>
        <v>0.98288033328596947</v>
      </c>
      <c r="D187" s="64">
        <f t="shared" ca="1" si="54"/>
        <v>-2.2088438822872519E-2</v>
      </c>
      <c r="E187" s="64">
        <f t="shared" ca="1" si="54"/>
        <v>-0.67986154833690893</v>
      </c>
      <c r="F187" s="64">
        <f t="shared" ca="1" si="54"/>
        <v>1.8543992180424043</v>
      </c>
      <c r="G187" s="64">
        <f t="shared" ca="1" si="54"/>
        <v>3.7324397484514799E-2</v>
      </c>
      <c r="H187" s="64">
        <f t="shared" ca="1" si="54"/>
        <v>0.78004404080171319</v>
      </c>
      <c r="I187" s="64">
        <f t="shared" ca="1" si="54"/>
        <v>0.83831430203020951</v>
      </c>
      <c r="J187" s="64">
        <f t="shared" ca="1" si="54"/>
        <v>-0.17991471437283946</v>
      </c>
      <c r="K187" s="64">
        <f t="shared" ca="1" si="54"/>
        <v>-0.22877125942171755</v>
      </c>
      <c r="L187" s="64">
        <f t="shared" ca="1" si="54"/>
        <v>1.3407774331004203</v>
      </c>
      <c r="N187" s="64">
        <f t="shared" ca="1" si="39"/>
        <v>2.4084246529489568</v>
      </c>
      <c r="O187" s="64">
        <f t="shared" ca="1" si="40"/>
        <v>0.95292552798295405</v>
      </c>
      <c r="P187" s="64">
        <f t="shared" ca="1" si="41"/>
        <v>-1.5276619707842914E-2</v>
      </c>
      <c r="Q187" s="64">
        <f t="shared" ca="1" si="42"/>
        <v>-0.65780191831986357</v>
      </c>
      <c r="R187" s="64">
        <f t="shared" ca="1" si="43"/>
        <v>1.907273434023419</v>
      </c>
      <c r="S187" s="64">
        <f t="shared" ca="1" si="44"/>
        <v>5.0754917225335122E-2</v>
      </c>
      <c r="T187" s="64">
        <f t="shared" ca="1" si="45"/>
        <v>0.80171339629499905</v>
      </c>
      <c r="U187" s="64">
        <f t="shared" ca="1" si="46"/>
        <v>0.83954762388008541</v>
      </c>
      <c r="V187" s="64">
        <f t="shared" ca="1" si="47"/>
        <v>-0.1465822852311261</v>
      </c>
      <c r="W187" s="64">
        <f t="shared" ca="1" si="48"/>
        <v>-0.24353628983397524</v>
      </c>
      <c r="X187" s="64">
        <f t="shared" ca="1" si="49"/>
        <v>1.3222365392162738</v>
      </c>
    </row>
    <row r="188" spans="2:24" x14ac:dyDescent="0.2">
      <c r="B188" s="64">
        <f t="shared" ca="1" si="38"/>
        <v>0.84715114306076911</v>
      </c>
      <c r="C188" s="64">
        <f t="shared" ca="1" si="54"/>
        <v>0.17163252060250592</v>
      </c>
      <c r="D188" s="64">
        <f t="shared" ca="1" si="54"/>
        <v>0.17446006693624072</v>
      </c>
      <c r="E188" s="64">
        <f t="shared" ca="1" si="54"/>
        <v>1.6957541994058647</v>
      </c>
      <c r="F188" s="64">
        <f t="shared" ca="1" si="54"/>
        <v>-1.4805416400414158</v>
      </c>
      <c r="G188" s="64">
        <f t="shared" ca="1" si="54"/>
        <v>0.69807813077167569</v>
      </c>
      <c r="H188" s="64">
        <f t="shared" ca="1" si="54"/>
        <v>-0.72985219525013179</v>
      </c>
      <c r="I188" s="64">
        <f t="shared" ca="1" si="54"/>
        <v>-0.99687139050256335</v>
      </c>
      <c r="J188" s="64">
        <f t="shared" ca="1" si="54"/>
        <v>1.9409658950792339</v>
      </c>
      <c r="K188" s="64">
        <f t="shared" ca="1" si="54"/>
        <v>-0.24450698156267042</v>
      </c>
      <c r="L188" s="64">
        <f t="shared" ca="1" si="54"/>
        <v>-0.36373002254325881</v>
      </c>
      <c r="N188" s="64">
        <f t="shared" ca="1" si="39"/>
        <v>0.89822258115289799</v>
      </c>
      <c r="O188" s="64">
        <f t="shared" ca="1" si="40"/>
        <v>0.14167771529949053</v>
      </c>
      <c r="P188" s="64">
        <f t="shared" ca="1" si="41"/>
        <v>0.18127188605127031</v>
      </c>
      <c r="Q188" s="64">
        <f t="shared" ca="1" si="42"/>
        <v>1.7178138294229099</v>
      </c>
      <c r="R188" s="64">
        <f t="shared" ca="1" si="43"/>
        <v>-1.427667424060401</v>
      </c>
      <c r="S188" s="64">
        <f t="shared" ca="1" si="44"/>
        <v>0.71150865051249601</v>
      </c>
      <c r="T188" s="64">
        <f t="shared" ca="1" si="45"/>
        <v>-0.70818283975684593</v>
      </c>
      <c r="U188" s="64">
        <f t="shared" ca="1" si="46"/>
        <v>-0.99563806865268745</v>
      </c>
      <c r="V188" s="64">
        <f t="shared" ca="1" si="47"/>
        <v>1.9742983242209473</v>
      </c>
      <c r="W188" s="64">
        <f t="shared" ca="1" si="48"/>
        <v>-0.25927201197492811</v>
      </c>
      <c r="X188" s="64">
        <f t="shared" ca="1" si="49"/>
        <v>-0.38227091642740518</v>
      </c>
    </row>
    <row r="189" spans="2:24" x14ac:dyDescent="0.2">
      <c r="B189" s="64">
        <f t="shared" ca="1" si="38"/>
        <v>1.0368541784716303</v>
      </c>
      <c r="C189" s="64">
        <f t="shared" ca="1" si="54"/>
        <v>0.10201807081954306</v>
      </c>
      <c r="D189" s="64">
        <f t="shared" ca="1" si="54"/>
        <v>-9.652843741705646E-3</v>
      </c>
      <c r="E189" s="64">
        <f t="shared" ca="1" si="54"/>
        <v>0.62670318332802333</v>
      </c>
      <c r="F189" s="64">
        <f t="shared" ca="1" si="54"/>
        <v>-1.1444203157141812</v>
      </c>
      <c r="G189" s="64">
        <f t="shared" ca="1" si="54"/>
        <v>-0.66204125746698939</v>
      </c>
      <c r="H189" s="64">
        <f t="shared" ca="1" si="54"/>
        <v>-0.20381608015369124</v>
      </c>
      <c r="I189" s="64">
        <f t="shared" ca="1" si="54"/>
        <v>-1.7686036379420653</v>
      </c>
      <c r="J189" s="64">
        <f t="shared" ca="1" si="54"/>
        <v>-1.4470944893552797</v>
      </c>
      <c r="K189" s="64">
        <f t="shared" ca="1" si="54"/>
        <v>2.0490178297257857E-3</v>
      </c>
      <c r="L189" s="64">
        <f t="shared" ca="1" si="54"/>
        <v>0.85187204320309473</v>
      </c>
      <c r="N189" s="64">
        <f t="shared" ca="1" si="39"/>
        <v>1.0879256165637592</v>
      </c>
      <c r="O189" s="64">
        <f t="shared" ca="1" si="40"/>
        <v>7.2063265516527683E-2</v>
      </c>
      <c r="P189" s="64">
        <f t="shared" ca="1" si="41"/>
        <v>-2.8410246266760411E-3</v>
      </c>
      <c r="Q189" s="64">
        <f t="shared" ca="1" si="42"/>
        <v>0.64876281334506869</v>
      </c>
      <c r="R189" s="64">
        <f t="shared" ca="1" si="43"/>
        <v>-1.0915460997331665</v>
      </c>
      <c r="S189" s="64">
        <f t="shared" ca="1" si="44"/>
        <v>-0.64861073772616906</v>
      </c>
      <c r="T189" s="64">
        <f t="shared" ca="1" si="45"/>
        <v>-0.18214672466040535</v>
      </c>
      <c r="U189" s="64">
        <f t="shared" ca="1" si="46"/>
        <v>-1.7673703160921894</v>
      </c>
      <c r="V189" s="64">
        <f t="shared" ca="1" si="47"/>
        <v>-1.4137620602135663</v>
      </c>
      <c r="W189" s="64">
        <f t="shared" ca="1" si="48"/>
        <v>-1.27160125825319E-2</v>
      </c>
      <c r="X189" s="64">
        <f t="shared" ca="1" si="49"/>
        <v>0.83333114931894836</v>
      </c>
    </row>
    <row r="190" spans="2:24" x14ac:dyDescent="0.2">
      <c r="B190" s="64">
        <f t="shared" ca="1" si="38"/>
        <v>-1.8696143746613274</v>
      </c>
      <c r="C190" s="64">
        <f t="shared" ca="1" si="54"/>
        <v>0.52373136776751084</v>
      </c>
      <c r="D190" s="64">
        <f t="shared" ca="1" si="54"/>
        <v>1.0341467317507989</v>
      </c>
      <c r="E190" s="64">
        <f t="shared" ca="1" si="54"/>
        <v>0.65183580516160977</v>
      </c>
      <c r="F190" s="64">
        <f t="shared" ca="1" si="54"/>
        <v>-0.94443149859907127</v>
      </c>
      <c r="G190" s="64">
        <f t="shared" ca="1" si="54"/>
        <v>-0.10564333704280095</v>
      </c>
      <c r="H190" s="64">
        <f t="shared" ca="1" si="54"/>
        <v>0.43165181379232392</v>
      </c>
      <c r="I190" s="64">
        <f t="shared" ca="1" si="54"/>
        <v>-0.38452470149531337</v>
      </c>
      <c r="J190" s="64">
        <f t="shared" ca="1" si="54"/>
        <v>-0.94904582823075412</v>
      </c>
      <c r="K190" s="64">
        <f t="shared" ca="1" si="54"/>
        <v>0.21149569990022127</v>
      </c>
      <c r="L190" s="64">
        <f t="shared" ca="1" si="54"/>
        <v>-0.33236409437097386</v>
      </c>
      <c r="N190" s="64">
        <f t="shared" ca="1" si="39"/>
        <v>-1.8185429365691985</v>
      </c>
      <c r="O190" s="64">
        <f t="shared" ca="1" si="40"/>
        <v>0.49377656246449547</v>
      </c>
      <c r="P190" s="64">
        <f t="shared" ca="1" si="41"/>
        <v>1.0409585508658286</v>
      </c>
      <c r="Q190" s="64">
        <f t="shared" ca="1" si="42"/>
        <v>0.67389543517865513</v>
      </c>
      <c r="R190" s="64">
        <f t="shared" ca="1" si="43"/>
        <v>-0.89155728261805667</v>
      </c>
      <c r="S190" s="64">
        <f t="shared" ca="1" si="44"/>
        <v>-9.2212817301980624E-2</v>
      </c>
      <c r="T190" s="64">
        <f t="shared" ca="1" si="45"/>
        <v>0.45332116928560984</v>
      </c>
      <c r="U190" s="64">
        <f t="shared" ca="1" si="46"/>
        <v>-0.38329137964543747</v>
      </c>
      <c r="V190" s="64">
        <f t="shared" ca="1" si="47"/>
        <v>-0.9157133990890407</v>
      </c>
      <c r="W190" s="64">
        <f t="shared" ca="1" si="48"/>
        <v>0.19673066948796358</v>
      </c>
      <c r="X190" s="64">
        <f t="shared" ca="1" si="49"/>
        <v>-0.35090498825512023</v>
      </c>
    </row>
    <row r="191" spans="2:24" x14ac:dyDescent="0.2">
      <c r="B191" s="64">
        <f t="shared" ca="1" si="38"/>
        <v>-0.25026384335171142</v>
      </c>
      <c r="C191" s="64">
        <f t="shared" ca="1" si="54"/>
        <v>-1.8780491815231717</v>
      </c>
      <c r="D191" s="64">
        <f t="shared" ca="1" si="54"/>
        <v>1.0400901547006824</v>
      </c>
      <c r="E191" s="64">
        <f t="shared" ca="1" si="54"/>
        <v>-9.491144553654865E-2</v>
      </c>
      <c r="F191" s="64">
        <f t="shared" ca="1" si="54"/>
        <v>0.82419059216005341</v>
      </c>
      <c r="G191" s="64">
        <f t="shared" ca="1" si="54"/>
        <v>-0.91098038363375455</v>
      </c>
      <c r="H191" s="64">
        <f t="shared" ca="1" si="54"/>
        <v>2.8990235938507332</v>
      </c>
      <c r="I191" s="64">
        <f t="shared" ca="1" si="54"/>
        <v>-0.92481501083022477</v>
      </c>
      <c r="J191" s="64">
        <f t="shared" ca="1" si="54"/>
        <v>-0.47836070685211701</v>
      </c>
      <c r="K191" s="64">
        <f t="shared" ca="1" si="54"/>
        <v>-0.65376860408933024</v>
      </c>
      <c r="L191" s="64">
        <f t="shared" ca="1" si="54"/>
        <v>-1.408994761361416</v>
      </c>
      <c r="N191" s="64">
        <f t="shared" ca="1" si="39"/>
        <v>-0.19919240525958254</v>
      </c>
      <c r="O191" s="64">
        <f t="shared" ca="1" si="40"/>
        <v>-1.9080039868261871</v>
      </c>
      <c r="P191" s="64">
        <f t="shared" ca="1" si="41"/>
        <v>1.0469019738157122</v>
      </c>
      <c r="Q191" s="64">
        <f t="shared" ca="1" si="42"/>
        <v>-7.2851815519503302E-2</v>
      </c>
      <c r="R191" s="64">
        <f t="shared" ca="1" si="43"/>
        <v>0.87706480814106802</v>
      </c>
      <c r="S191" s="64">
        <f t="shared" ca="1" si="44"/>
        <v>-0.89754986389293423</v>
      </c>
      <c r="T191" s="64">
        <f t="shared" ca="1" si="45"/>
        <v>2.9206929493440192</v>
      </c>
      <c r="U191" s="64">
        <f t="shared" ca="1" si="46"/>
        <v>-0.92358168898034887</v>
      </c>
      <c r="V191" s="64">
        <f t="shared" ca="1" si="47"/>
        <v>-0.44502827771040365</v>
      </c>
      <c r="W191" s="64">
        <f t="shared" ca="1" si="48"/>
        <v>-0.66853363450158798</v>
      </c>
      <c r="X191" s="64">
        <f t="shared" ca="1" si="49"/>
        <v>-1.4275356552455625</v>
      </c>
    </row>
    <row r="192" spans="2:24" x14ac:dyDescent="0.2">
      <c r="B192" s="64">
        <f t="shared" ca="1" si="38"/>
        <v>0.55184916170231368</v>
      </c>
      <c r="C192" s="64">
        <f t="shared" ca="1" si="54"/>
        <v>-1.2730896037472237</v>
      </c>
      <c r="D192" s="64">
        <f t="shared" ca="1" si="54"/>
        <v>0.20907629892727714</v>
      </c>
      <c r="E192" s="64">
        <f t="shared" ca="1" si="54"/>
        <v>-1.2456303347673072</v>
      </c>
      <c r="F192" s="64">
        <f t="shared" ca="1" si="54"/>
        <v>-0.71543270930073954</v>
      </c>
      <c r="G192" s="64">
        <f t="shared" ca="1" si="54"/>
        <v>-1.3514919887318759E-2</v>
      </c>
      <c r="H192" s="64">
        <f t="shared" ca="1" si="54"/>
        <v>-0.38085091188299725</v>
      </c>
      <c r="I192" s="64">
        <f t="shared" ca="1" si="54"/>
        <v>-0.22085227411279204</v>
      </c>
      <c r="J192" s="64">
        <f t="shared" ca="1" si="54"/>
        <v>2.8534738467191829</v>
      </c>
      <c r="K192" s="64">
        <f t="shared" ca="1" si="54"/>
        <v>4.275575971188948E-3</v>
      </c>
      <c r="L192" s="64">
        <f t="shared" ca="1" si="54"/>
        <v>-0.80123075908290953</v>
      </c>
      <c r="N192" s="64">
        <f t="shared" ca="1" si="39"/>
        <v>0.60292059979444257</v>
      </c>
      <c r="O192" s="64">
        <f t="shared" ca="1" si="40"/>
        <v>-1.3030444090502391</v>
      </c>
      <c r="P192" s="64">
        <f t="shared" ca="1" si="41"/>
        <v>0.21588811804230673</v>
      </c>
      <c r="Q192" s="64">
        <f t="shared" ca="1" si="42"/>
        <v>-1.223570704750262</v>
      </c>
      <c r="R192" s="64">
        <f t="shared" ca="1" si="43"/>
        <v>-0.66255849331972494</v>
      </c>
      <c r="S192" s="64">
        <f t="shared" ca="1" si="44"/>
        <v>-8.4400146498433276E-5</v>
      </c>
      <c r="T192" s="64">
        <f t="shared" ca="1" si="45"/>
        <v>-0.35918155638971133</v>
      </c>
      <c r="U192" s="64">
        <f t="shared" ca="1" si="46"/>
        <v>-0.21961895226291611</v>
      </c>
      <c r="V192" s="64">
        <f t="shared" ca="1" si="47"/>
        <v>2.8868062758608963</v>
      </c>
      <c r="W192" s="64">
        <f t="shared" ca="1" si="48"/>
        <v>-1.0489454441068736E-2</v>
      </c>
      <c r="X192" s="64">
        <f t="shared" ca="1" si="49"/>
        <v>-0.8197716529670559</v>
      </c>
    </row>
    <row r="193" spans="2:24" x14ac:dyDescent="0.2">
      <c r="B193" s="64">
        <f t="shared" ca="1" si="38"/>
        <v>-1.7322139718300065</v>
      </c>
      <c r="C193" s="64">
        <f t="shared" ca="1" si="54"/>
        <v>7.1142671295503487E-2</v>
      </c>
      <c r="D193" s="64">
        <f t="shared" ca="1" si="54"/>
        <v>1.042331217273877</v>
      </c>
      <c r="E193" s="64">
        <f t="shared" ca="1" si="54"/>
        <v>-1.890820732013281</v>
      </c>
      <c r="F193" s="64">
        <f t="shared" ca="1" si="54"/>
        <v>-0.27732165734526665</v>
      </c>
      <c r="G193" s="64">
        <f t="shared" ca="1" si="54"/>
        <v>1.1941466049280853</v>
      </c>
      <c r="H193" s="64">
        <f t="shared" ca="1" si="54"/>
        <v>0.48092715772756778</v>
      </c>
      <c r="I193" s="64">
        <f t="shared" ca="1" si="54"/>
        <v>1.9245009939496258</v>
      </c>
      <c r="J193" s="64">
        <f t="shared" ca="1" si="54"/>
        <v>-0.51032059747412939</v>
      </c>
      <c r="K193" s="64">
        <f t="shared" ca="1" si="54"/>
        <v>-1.7683362951033392</v>
      </c>
      <c r="L193" s="64">
        <f t="shared" ca="1" si="54"/>
        <v>-0.10516619345882008</v>
      </c>
      <c r="N193" s="64">
        <f t="shared" ca="1" si="39"/>
        <v>-1.6811425337378776</v>
      </c>
      <c r="O193" s="64">
        <f t="shared" ca="1" si="40"/>
        <v>4.118786599248811E-2</v>
      </c>
      <c r="P193" s="64">
        <f t="shared" ca="1" si="41"/>
        <v>1.0491430363889067</v>
      </c>
      <c r="Q193" s="64">
        <f t="shared" ca="1" si="42"/>
        <v>-1.8687611019962358</v>
      </c>
      <c r="R193" s="64">
        <f t="shared" ca="1" si="43"/>
        <v>-0.22444744136425201</v>
      </c>
      <c r="S193" s="64">
        <f t="shared" ca="1" si="44"/>
        <v>1.2075771246689058</v>
      </c>
      <c r="T193" s="64">
        <f t="shared" ca="1" si="45"/>
        <v>0.50259651322085364</v>
      </c>
      <c r="U193" s="64">
        <f t="shared" ca="1" si="46"/>
        <v>1.9257343157995017</v>
      </c>
      <c r="V193" s="64">
        <f t="shared" ca="1" si="47"/>
        <v>-0.47698816833241603</v>
      </c>
      <c r="W193" s="64">
        <f t="shared" ca="1" si="48"/>
        <v>-1.783101325515597</v>
      </c>
      <c r="X193" s="64">
        <f t="shared" ca="1" si="49"/>
        <v>-0.12370708734296648</v>
      </c>
    </row>
    <row r="194" spans="2:24" x14ac:dyDescent="0.2">
      <c r="B194" s="64">
        <f t="shared" ca="1" si="38"/>
        <v>0.56989352319823094</v>
      </c>
      <c r="C194" s="64">
        <f t="shared" ca="1" si="54"/>
        <v>-1.1957944966933318</v>
      </c>
      <c r="D194" s="64">
        <f t="shared" ca="1" si="54"/>
        <v>-0.65033307802868634</v>
      </c>
      <c r="E194" s="64">
        <f t="shared" ca="1" si="54"/>
        <v>-7.1981023622805271E-2</v>
      </c>
      <c r="F194" s="64">
        <f t="shared" ca="1" si="54"/>
        <v>-1.212466258824888</v>
      </c>
      <c r="G194" s="64">
        <f t="shared" ca="1" si="54"/>
        <v>1.597125118201244</v>
      </c>
      <c r="H194" s="64">
        <f t="shared" ca="1" si="54"/>
        <v>-7.9162396585684372E-2</v>
      </c>
      <c r="I194" s="64">
        <f t="shared" ca="1" si="54"/>
        <v>-0.28791879975654278</v>
      </c>
      <c r="J194" s="64">
        <f t="shared" ca="1" si="54"/>
        <v>-1.7658431633079827</v>
      </c>
      <c r="K194" s="64">
        <f t="shared" ca="1" si="54"/>
        <v>-1.0710282363891446</v>
      </c>
      <c r="L194" s="64">
        <f t="shared" ca="1" si="54"/>
        <v>-3.0291467765898896</v>
      </c>
      <c r="N194" s="64">
        <f t="shared" ca="1" si="39"/>
        <v>0.62096496129035983</v>
      </c>
      <c r="O194" s="64">
        <f t="shared" ca="1" si="40"/>
        <v>-1.2257493019963472</v>
      </c>
      <c r="P194" s="64">
        <f t="shared" ca="1" si="41"/>
        <v>-0.64352125891365675</v>
      </c>
      <c r="Q194" s="64">
        <f t="shared" ca="1" si="42"/>
        <v>-4.9921393605759923E-2</v>
      </c>
      <c r="R194" s="64">
        <f t="shared" ca="1" si="43"/>
        <v>-1.1595920428438733</v>
      </c>
      <c r="S194" s="64">
        <f t="shared" ca="1" si="44"/>
        <v>1.6105556379420645</v>
      </c>
      <c r="T194" s="64">
        <f t="shared" ca="1" si="45"/>
        <v>-5.7493041092398486E-2</v>
      </c>
      <c r="U194" s="64">
        <f t="shared" ca="1" si="46"/>
        <v>-0.28668547790666687</v>
      </c>
      <c r="V194" s="64">
        <f t="shared" ca="1" si="47"/>
        <v>-1.7325107341662693</v>
      </c>
      <c r="W194" s="64">
        <f t="shared" ca="1" si="48"/>
        <v>-1.0857932668014023</v>
      </c>
      <c r="X194" s="64">
        <f t="shared" ca="1" si="49"/>
        <v>-3.0476876704740361</v>
      </c>
    </row>
    <row r="195" spans="2:24" x14ac:dyDescent="0.2">
      <c r="B195" s="64">
        <f t="shared" ca="1" si="38"/>
        <v>-1.1040165294025679</v>
      </c>
      <c r="C195" s="64">
        <f t="shared" ref="C195:L204" ca="1" si="55">NORMINV(RAND(),$C$7,$F$7)</f>
        <v>-0.17461969029026858</v>
      </c>
      <c r="D195" s="64">
        <f t="shared" ca="1" si="55"/>
        <v>0.65511573618378993</v>
      </c>
      <c r="E195" s="64">
        <f t="shared" ca="1" si="55"/>
        <v>-0.99925056289975334</v>
      </c>
      <c r="F195" s="64">
        <f t="shared" ca="1" si="55"/>
        <v>-1.1930691916058569</v>
      </c>
      <c r="G195" s="64">
        <f t="shared" ca="1" si="55"/>
        <v>0.99922311807950837</v>
      </c>
      <c r="H195" s="64">
        <f t="shared" ca="1" si="55"/>
        <v>-0.20386794811244285</v>
      </c>
      <c r="I195" s="64">
        <f t="shared" ca="1" si="55"/>
        <v>-1.361589930335354</v>
      </c>
      <c r="J195" s="64">
        <f t="shared" ca="1" si="55"/>
        <v>1.0609249353773547</v>
      </c>
      <c r="K195" s="64">
        <f t="shared" ca="1" si="55"/>
        <v>-1.2066231774750671</v>
      </c>
      <c r="L195" s="64">
        <f t="shared" ca="1" si="55"/>
        <v>0.71349732634741247</v>
      </c>
      <c r="N195" s="64">
        <f t="shared" ca="1" si="39"/>
        <v>-1.052945091310439</v>
      </c>
      <c r="O195" s="64">
        <f t="shared" ca="1" si="40"/>
        <v>-0.20457449559328397</v>
      </c>
      <c r="P195" s="64">
        <f t="shared" ca="1" si="41"/>
        <v>0.66192755529881953</v>
      </c>
      <c r="Q195" s="64">
        <f t="shared" ca="1" si="42"/>
        <v>-0.97719093288270797</v>
      </c>
      <c r="R195" s="64">
        <f t="shared" ca="1" si="43"/>
        <v>-1.1401949756248422</v>
      </c>
      <c r="S195" s="64">
        <f t="shared" ca="1" si="44"/>
        <v>1.0126536378203288</v>
      </c>
      <c r="T195" s="64">
        <f t="shared" ca="1" si="45"/>
        <v>-0.18219859261915697</v>
      </c>
      <c r="U195" s="64">
        <f t="shared" ca="1" si="46"/>
        <v>-1.3603566084854781</v>
      </c>
      <c r="V195" s="64">
        <f t="shared" ca="1" si="47"/>
        <v>1.0942573645190681</v>
      </c>
      <c r="W195" s="64">
        <f t="shared" ca="1" si="48"/>
        <v>-1.2213882078873248</v>
      </c>
      <c r="X195" s="64">
        <f t="shared" ca="1" si="49"/>
        <v>0.6949564324632661</v>
      </c>
    </row>
    <row r="196" spans="2:24" x14ac:dyDescent="0.2">
      <c r="B196" s="64">
        <f t="shared" ca="1" si="38"/>
        <v>1.384852289205377</v>
      </c>
      <c r="C196" s="64">
        <f t="shared" ca="1" si="55"/>
        <v>0.56693937159771324</v>
      </c>
      <c r="D196" s="64">
        <f t="shared" ca="1" si="55"/>
        <v>0.56251416591100456</v>
      </c>
      <c r="E196" s="64">
        <f t="shared" ca="1" si="55"/>
        <v>-0.69363340276575192</v>
      </c>
      <c r="F196" s="64">
        <f t="shared" ca="1" si="55"/>
        <v>-1.5943361994145366</v>
      </c>
      <c r="G196" s="64">
        <f t="shared" ca="1" si="55"/>
        <v>-0.78070775404097847</v>
      </c>
      <c r="H196" s="64">
        <f t="shared" ca="1" si="55"/>
        <v>-0.99884616050438046</v>
      </c>
      <c r="I196" s="64">
        <f t="shared" ca="1" si="55"/>
        <v>-1.5011681836440927</v>
      </c>
      <c r="J196" s="64">
        <f t="shared" ca="1" si="55"/>
        <v>-0.30900023421347561</v>
      </c>
      <c r="K196" s="64">
        <f t="shared" ca="1" si="55"/>
        <v>-0.76008142686059044</v>
      </c>
      <c r="L196" s="64">
        <f t="shared" ca="1" si="55"/>
        <v>0.25669229147052414</v>
      </c>
      <c r="N196" s="64">
        <f t="shared" ca="1" si="39"/>
        <v>1.4359237272975058</v>
      </c>
      <c r="O196" s="64">
        <f t="shared" ca="1" si="40"/>
        <v>0.53698456629469782</v>
      </c>
      <c r="P196" s="64">
        <f t="shared" ca="1" si="41"/>
        <v>0.56932598502603415</v>
      </c>
      <c r="Q196" s="64">
        <f t="shared" ca="1" si="42"/>
        <v>-0.67157377274870655</v>
      </c>
      <c r="R196" s="64">
        <f t="shared" ca="1" si="43"/>
        <v>-1.5414619834335219</v>
      </c>
      <c r="S196" s="64">
        <f t="shared" ca="1" si="44"/>
        <v>-0.76727723430015815</v>
      </c>
      <c r="T196" s="64">
        <f t="shared" ca="1" si="45"/>
        <v>-0.97717680501109461</v>
      </c>
      <c r="U196" s="64">
        <f t="shared" ca="1" si="46"/>
        <v>-1.4999348617942168</v>
      </c>
      <c r="V196" s="64">
        <f t="shared" ca="1" si="47"/>
        <v>-0.27566780507176225</v>
      </c>
      <c r="W196" s="64">
        <f t="shared" ca="1" si="48"/>
        <v>-0.77484645727284818</v>
      </c>
      <c r="X196" s="64">
        <f t="shared" ca="1" si="49"/>
        <v>0.23815139758637774</v>
      </c>
    </row>
    <row r="197" spans="2:24" x14ac:dyDescent="0.2">
      <c r="B197" s="64">
        <f t="shared" ca="1" si="38"/>
        <v>2.7381386055716916</v>
      </c>
      <c r="C197" s="64">
        <f t="shared" ca="1" si="55"/>
        <v>6.4381317735449681E-2</v>
      </c>
      <c r="D197" s="64">
        <f t="shared" ca="1" si="55"/>
        <v>-1.5916997145146212</v>
      </c>
      <c r="E197" s="64">
        <f t="shared" ca="1" si="55"/>
        <v>0.45258283020270801</v>
      </c>
      <c r="F197" s="64">
        <f t="shared" ca="1" si="55"/>
        <v>-1.2869392952599987</v>
      </c>
      <c r="G197" s="64">
        <f t="shared" ca="1" si="55"/>
        <v>-0.11107905422005533</v>
      </c>
      <c r="H197" s="64">
        <f t="shared" ca="1" si="55"/>
        <v>1.0453791070599688E-2</v>
      </c>
      <c r="I197" s="64">
        <f t="shared" ca="1" si="55"/>
        <v>1.3380500987749844</v>
      </c>
      <c r="J197" s="64">
        <f t="shared" ca="1" si="55"/>
        <v>0.94834536317131135</v>
      </c>
      <c r="K197" s="64">
        <f t="shared" ca="1" si="55"/>
        <v>-0.45092584431855348</v>
      </c>
      <c r="L197" s="64">
        <f t="shared" ca="1" si="55"/>
        <v>2.4883461040565544</v>
      </c>
      <c r="N197" s="64">
        <f t="shared" ca="1" si="39"/>
        <v>2.7892100436638203</v>
      </c>
      <c r="O197" s="64">
        <f t="shared" ca="1" si="40"/>
        <v>3.4426512432434303E-2</v>
      </c>
      <c r="P197" s="64">
        <f t="shared" ca="1" si="41"/>
        <v>-1.5848878953995915</v>
      </c>
      <c r="Q197" s="64">
        <f t="shared" ca="1" si="42"/>
        <v>0.47464246021975337</v>
      </c>
      <c r="R197" s="64">
        <f t="shared" ca="1" si="43"/>
        <v>-1.234065079278984</v>
      </c>
      <c r="S197" s="64">
        <f t="shared" ca="1" si="44"/>
        <v>-9.7648534479235008E-2</v>
      </c>
      <c r="T197" s="64">
        <f t="shared" ca="1" si="45"/>
        <v>3.2123146563885575E-2</v>
      </c>
      <c r="U197" s="64">
        <f t="shared" ca="1" si="46"/>
        <v>1.3392834206248603</v>
      </c>
      <c r="V197" s="64">
        <f t="shared" ca="1" si="47"/>
        <v>0.98167779231302477</v>
      </c>
      <c r="W197" s="64">
        <f t="shared" ca="1" si="48"/>
        <v>-0.46569087473081117</v>
      </c>
      <c r="X197" s="64">
        <f t="shared" ca="1" si="49"/>
        <v>2.4698052101724079</v>
      </c>
    </row>
    <row r="198" spans="2:24" x14ac:dyDescent="0.2">
      <c r="B198" s="64">
        <f t="shared" ca="1" si="38"/>
        <v>0.75780892397789035</v>
      </c>
      <c r="C198" s="64">
        <f t="shared" ca="1" si="55"/>
        <v>0.99791428898168744</v>
      </c>
      <c r="D198" s="64">
        <f t="shared" ca="1" si="55"/>
        <v>-0.66563107857415538</v>
      </c>
      <c r="E198" s="64">
        <f t="shared" ca="1" si="55"/>
        <v>1.0881477817668954</v>
      </c>
      <c r="F198" s="64">
        <f t="shared" ca="1" si="55"/>
        <v>-1.4434398011432896</v>
      </c>
      <c r="G198" s="64">
        <f t="shared" ca="1" si="55"/>
        <v>-0.37736616481780327</v>
      </c>
      <c r="H198" s="64">
        <f t="shared" ca="1" si="55"/>
        <v>-0.83185473371170271</v>
      </c>
      <c r="I198" s="64">
        <f t="shared" ca="1" si="55"/>
        <v>0.44960813304394687</v>
      </c>
      <c r="J198" s="64">
        <f t="shared" ca="1" si="55"/>
        <v>-1.4832404878091816</v>
      </c>
      <c r="K198" s="64">
        <f t="shared" ca="1" si="55"/>
        <v>6.0540255103955214E-2</v>
      </c>
      <c r="L198" s="64">
        <f t="shared" ca="1" si="55"/>
        <v>0.27490222808529718</v>
      </c>
      <c r="N198" s="64">
        <f t="shared" ca="1" si="39"/>
        <v>0.80888036207001923</v>
      </c>
      <c r="O198" s="64">
        <f t="shared" ca="1" si="40"/>
        <v>0.96795948367867202</v>
      </c>
      <c r="P198" s="64">
        <f t="shared" ca="1" si="41"/>
        <v>-0.65881925945912578</v>
      </c>
      <c r="Q198" s="64">
        <f t="shared" ca="1" si="42"/>
        <v>1.1102074117839407</v>
      </c>
      <c r="R198" s="64">
        <f t="shared" ca="1" si="43"/>
        <v>-1.3905655851622749</v>
      </c>
      <c r="S198" s="64">
        <f t="shared" ca="1" si="44"/>
        <v>-0.36393564507698295</v>
      </c>
      <c r="T198" s="64">
        <f t="shared" ca="1" si="45"/>
        <v>-0.81018537821841685</v>
      </c>
      <c r="U198" s="64">
        <f t="shared" ca="1" si="46"/>
        <v>0.45084145489382277</v>
      </c>
      <c r="V198" s="64">
        <f t="shared" ca="1" si="47"/>
        <v>-1.4499080586674682</v>
      </c>
      <c r="W198" s="64">
        <f t="shared" ca="1" si="48"/>
        <v>4.5775224691697529E-2</v>
      </c>
      <c r="X198" s="64">
        <f t="shared" ca="1" si="49"/>
        <v>0.25636133420115081</v>
      </c>
    </row>
    <row r="199" spans="2:24" x14ac:dyDescent="0.2">
      <c r="B199" s="64">
        <f t="shared" ca="1" si="38"/>
        <v>0.43071780643992108</v>
      </c>
      <c r="C199" s="64">
        <f t="shared" ca="1" si="55"/>
        <v>0.81776849963128495</v>
      </c>
      <c r="D199" s="64">
        <f t="shared" ca="1" si="55"/>
        <v>-0.69463374307692638</v>
      </c>
      <c r="E199" s="64">
        <f t="shared" ca="1" si="55"/>
        <v>0.44975408221047863</v>
      </c>
      <c r="F199" s="64">
        <f t="shared" ca="1" si="55"/>
        <v>-0.49156309675780013</v>
      </c>
      <c r="G199" s="64">
        <f t="shared" ca="1" si="55"/>
        <v>-1.4726688258088954</v>
      </c>
      <c r="H199" s="64">
        <f t="shared" ca="1" si="55"/>
        <v>1.3705986752306754</v>
      </c>
      <c r="I199" s="64">
        <f t="shared" ca="1" si="55"/>
        <v>-0.3544031780041062</v>
      </c>
      <c r="J199" s="64">
        <f t="shared" ca="1" si="55"/>
        <v>0.4355909138535678</v>
      </c>
      <c r="K199" s="64">
        <f t="shared" ca="1" si="55"/>
        <v>-0.66748922546687417</v>
      </c>
      <c r="L199" s="64">
        <f t="shared" ca="1" si="55"/>
        <v>0.86695908141137168</v>
      </c>
      <c r="N199" s="64">
        <f t="shared" ca="1" si="39"/>
        <v>0.48178924453204997</v>
      </c>
      <c r="O199" s="64">
        <f t="shared" ca="1" si="40"/>
        <v>0.78781369432826953</v>
      </c>
      <c r="P199" s="64">
        <f t="shared" ca="1" si="41"/>
        <v>-0.68782192396189679</v>
      </c>
      <c r="Q199" s="64">
        <f t="shared" ca="1" si="42"/>
        <v>0.471813712227524</v>
      </c>
      <c r="R199" s="64">
        <f t="shared" ca="1" si="43"/>
        <v>-0.43868888077678553</v>
      </c>
      <c r="S199" s="64">
        <f t="shared" ca="1" si="44"/>
        <v>-1.4592383060680749</v>
      </c>
      <c r="T199" s="64">
        <f t="shared" ca="1" si="45"/>
        <v>1.3922680307239612</v>
      </c>
      <c r="U199" s="64">
        <f t="shared" ca="1" si="46"/>
        <v>-0.3531698561542303</v>
      </c>
      <c r="V199" s="64">
        <f t="shared" ca="1" si="47"/>
        <v>0.46892334299528116</v>
      </c>
      <c r="W199" s="64">
        <f t="shared" ca="1" si="48"/>
        <v>-0.6822542558791318</v>
      </c>
      <c r="X199" s="64">
        <f t="shared" ca="1" si="49"/>
        <v>0.84841818752722531</v>
      </c>
    </row>
    <row r="200" spans="2:24" x14ac:dyDescent="0.2">
      <c r="B200" s="64">
        <f t="shared" ca="1" si="38"/>
        <v>0.82404449207281028</v>
      </c>
      <c r="C200" s="64">
        <f t="shared" ca="1" si="55"/>
        <v>1.5523260621293202</v>
      </c>
      <c r="D200" s="64">
        <f t="shared" ca="1" si="55"/>
        <v>0.92240180319214626</v>
      </c>
      <c r="E200" s="64">
        <f t="shared" ca="1" si="55"/>
        <v>-0.62151097036916114</v>
      </c>
      <c r="F200" s="64">
        <f t="shared" ca="1" si="55"/>
        <v>-0.66766172093049692</v>
      </c>
      <c r="G200" s="64">
        <f t="shared" ca="1" si="55"/>
        <v>-0.52563388772820385</v>
      </c>
      <c r="H200" s="64">
        <f t="shared" ca="1" si="55"/>
        <v>-0.28052367635385789</v>
      </c>
      <c r="I200" s="64">
        <f t="shared" ca="1" si="55"/>
        <v>0.13102624190728673</v>
      </c>
      <c r="J200" s="64">
        <f t="shared" ca="1" si="55"/>
        <v>-0.54940554195905078</v>
      </c>
      <c r="K200" s="64">
        <f t="shared" ca="1" si="55"/>
        <v>-0.21701151070008803</v>
      </c>
      <c r="L200" s="64">
        <f t="shared" ca="1" si="55"/>
        <v>0.80395635336568361</v>
      </c>
      <c r="N200" s="64">
        <f t="shared" ca="1" si="39"/>
        <v>0.87511593016493916</v>
      </c>
      <c r="O200" s="64">
        <f t="shared" ca="1" si="40"/>
        <v>1.5223712568263048</v>
      </c>
      <c r="P200" s="64">
        <f t="shared" ca="1" si="41"/>
        <v>0.92921362230717586</v>
      </c>
      <c r="Q200" s="64">
        <f t="shared" ca="1" si="42"/>
        <v>-0.59945134035211578</v>
      </c>
      <c r="R200" s="64">
        <f t="shared" ca="1" si="43"/>
        <v>-0.61478750494948231</v>
      </c>
      <c r="S200" s="64">
        <f t="shared" ca="1" si="44"/>
        <v>-0.51220336798738353</v>
      </c>
      <c r="T200" s="64">
        <f t="shared" ca="1" si="45"/>
        <v>-0.25885432086057197</v>
      </c>
      <c r="U200" s="64">
        <f t="shared" ca="1" si="46"/>
        <v>0.13225956375716266</v>
      </c>
      <c r="V200" s="64">
        <f t="shared" ca="1" si="47"/>
        <v>-0.51607311281733736</v>
      </c>
      <c r="W200" s="64">
        <f t="shared" ca="1" si="48"/>
        <v>-0.23177654111234572</v>
      </c>
      <c r="X200" s="64">
        <f t="shared" ca="1" si="49"/>
        <v>0.78541545948153724</v>
      </c>
    </row>
    <row r="201" spans="2:24" x14ac:dyDescent="0.2">
      <c r="B201" s="64">
        <f t="shared" ca="1" si="38"/>
        <v>-1.0782539024801081</v>
      </c>
      <c r="C201" s="64">
        <f t="shared" ca="1" si="55"/>
        <v>0.65926656116505589</v>
      </c>
      <c r="D201" s="64">
        <f t="shared" ca="1" si="55"/>
        <v>0.35285644152935858</v>
      </c>
      <c r="E201" s="64">
        <f t="shared" ca="1" si="55"/>
        <v>-1.3926587221921365</v>
      </c>
      <c r="F201" s="64">
        <f t="shared" ca="1" si="55"/>
        <v>-0.33922863359242111</v>
      </c>
      <c r="G201" s="64">
        <f t="shared" ca="1" si="55"/>
        <v>0.81145398259753565</v>
      </c>
      <c r="H201" s="64">
        <f t="shared" ca="1" si="55"/>
        <v>-1.2031914742417318</v>
      </c>
      <c r="I201" s="64">
        <f t="shared" ca="1" si="55"/>
        <v>0.52363531303097455</v>
      </c>
      <c r="J201" s="64">
        <f t="shared" ca="1" si="55"/>
        <v>-0.88326734094994275</v>
      </c>
      <c r="K201" s="64">
        <f t="shared" ca="1" si="55"/>
        <v>0.14646393906902641</v>
      </c>
      <c r="L201" s="64">
        <f t="shared" ca="1" si="55"/>
        <v>-0.11938661816151824</v>
      </c>
      <c r="N201" s="64">
        <f t="shared" ca="1" si="39"/>
        <v>-1.0271824643879792</v>
      </c>
      <c r="O201" s="64">
        <f t="shared" ca="1" si="40"/>
        <v>0.62931175586204047</v>
      </c>
      <c r="P201" s="64">
        <f t="shared" ca="1" si="41"/>
        <v>0.35966826064438817</v>
      </c>
      <c r="Q201" s="64">
        <f t="shared" ca="1" si="42"/>
        <v>-1.3705990921750912</v>
      </c>
      <c r="R201" s="64">
        <f t="shared" ca="1" si="43"/>
        <v>-0.28635441761140651</v>
      </c>
      <c r="S201" s="64">
        <f t="shared" ca="1" si="44"/>
        <v>0.82488450233835597</v>
      </c>
      <c r="T201" s="64">
        <f t="shared" ca="1" si="45"/>
        <v>-1.1815221187484459</v>
      </c>
      <c r="U201" s="64">
        <f t="shared" ca="1" si="46"/>
        <v>0.52486863488085045</v>
      </c>
      <c r="V201" s="64">
        <f t="shared" ca="1" si="47"/>
        <v>-0.84993491180822933</v>
      </c>
      <c r="W201" s="64">
        <f t="shared" ca="1" si="48"/>
        <v>0.13169890865676873</v>
      </c>
      <c r="X201" s="64">
        <f t="shared" ca="1" si="49"/>
        <v>-0.13792751204566464</v>
      </c>
    </row>
    <row r="202" spans="2:24" x14ac:dyDescent="0.2">
      <c r="B202" s="64">
        <f t="shared" ref="B202:B265" ca="1" si="56">NORMINV(RAND(),$C$7,$F$7)</f>
        <v>-0.14560703487502666</v>
      </c>
      <c r="C202" s="64">
        <f t="shared" ca="1" si="55"/>
        <v>-1.0683253414993792</v>
      </c>
      <c r="D202" s="64">
        <f t="shared" ca="1" si="55"/>
        <v>0.20591081820180884</v>
      </c>
      <c r="E202" s="64">
        <f t="shared" ca="1" si="55"/>
        <v>-2.7011025864196991</v>
      </c>
      <c r="F202" s="64">
        <f t="shared" ca="1" si="55"/>
        <v>-0.44146796480602557</v>
      </c>
      <c r="G202" s="64">
        <f t="shared" ca="1" si="55"/>
        <v>0.52257299890660147</v>
      </c>
      <c r="H202" s="64">
        <f t="shared" ca="1" si="55"/>
        <v>-0.33831230831854658</v>
      </c>
      <c r="I202" s="64">
        <f t="shared" ca="1" si="55"/>
        <v>0.80099152511113669</v>
      </c>
      <c r="J202" s="64">
        <f t="shared" ca="1" si="55"/>
        <v>0.82408184616893787</v>
      </c>
      <c r="K202" s="64">
        <f t="shared" ca="1" si="55"/>
        <v>-0.40605961984804795</v>
      </c>
      <c r="L202" s="64">
        <f t="shared" ca="1" si="55"/>
        <v>-1.2045302421690327</v>
      </c>
      <c r="N202" s="64">
        <f t="shared" ref="N202:N265" ca="1" si="57">B202-$B$1010</f>
        <v>-9.4535596782897788E-2</v>
      </c>
      <c r="O202" s="64">
        <f t="shared" ref="O202:O265" ca="1" si="58">C202-$C$1010</f>
        <v>-1.0982801468023946</v>
      </c>
      <c r="P202" s="64">
        <f t="shared" ref="P202:P265" ca="1" si="59">D202-$D$1010</f>
        <v>0.21272263731683844</v>
      </c>
      <c r="Q202" s="64">
        <f t="shared" ref="Q202:Q265" ca="1" si="60">E202-$E$1010</f>
        <v>-2.6790429564026539</v>
      </c>
      <c r="R202" s="64">
        <f t="shared" ref="R202:R265" ca="1" si="61">F202-$F$1010</f>
        <v>-0.38859374882501097</v>
      </c>
      <c r="S202" s="64">
        <f t="shared" ref="S202:S265" ca="1" si="62">G202-$G$1010</f>
        <v>0.53600351864742179</v>
      </c>
      <c r="T202" s="64">
        <f t="shared" ref="T202:T265" ca="1" si="63">H202-$H$1010</f>
        <v>-0.31664295282526067</v>
      </c>
      <c r="U202" s="64">
        <f t="shared" ref="U202:U265" ca="1" si="64">I202-$I$1010</f>
        <v>0.80222484696101259</v>
      </c>
      <c r="V202" s="64">
        <f t="shared" ref="V202:V265" ca="1" si="65">J202-$J$1010</f>
        <v>0.85741427531065129</v>
      </c>
      <c r="W202" s="64">
        <f t="shared" ref="W202:W265" ca="1" si="66">K202-$K$1010</f>
        <v>-0.42082465026030563</v>
      </c>
      <c r="X202" s="64">
        <f t="shared" ref="X202:X265" ca="1" si="67">L202-$L$1010</f>
        <v>-1.2230711360531792</v>
      </c>
    </row>
    <row r="203" spans="2:24" x14ac:dyDescent="0.2">
      <c r="B203" s="64">
        <f t="shared" ca="1" si="56"/>
        <v>1.1745389040507441</v>
      </c>
      <c r="C203" s="64">
        <f t="shared" ca="1" si="55"/>
        <v>-0.44997309282433912</v>
      </c>
      <c r="D203" s="64">
        <f t="shared" ca="1" si="55"/>
        <v>-6.4993302762794483E-2</v>
      </c>
      <c r="E203" s="64">
        <f t="shared" ca="1" si="55"/>
        <v>1.9852588473201653</v>
      </c>
      <c r="F203" s="64">
        <f t="shared" ca="1" si="55"/>
        <v>0.26355967110767564</v>
      </c>
      <c r="G203" s="64">
        <f t="shared" ca="1" si="55"/>
        <v>0.26208657673656283</v>
      </c>
      <c r="H203" s="64">
        <f t="shared" ca="1" si="55"/>
        <v>0.82773149898096965</v>
      </c>
      <c r="I203" s="64">
        <f t="shared" ca="1" si="55"/>
        <v>-0.27539309557777597</v>
      </c>
      <c r="J203" s="64">
        <f t="shared" ca="1" si="55"/>
        <v>-1.5215203359975797</v>
      </c>
      <c r="K203" s="64">
        <f t="shared" ca="1" si="55"/>
        <v>-9.3807354113631725E-2</v>
      </c>
      <c r="L203" s="64">
        <f t="shared" ca="1" si="55"/>
        <v>-0.6858168145378315</v>
      </c>
      <c r="N203" s="64">
        <f t="shared" ca="1" si="57"/>
        <v>1.225610342142873</v>
      </c>
      <c r="O203" s="64">
        <f t="shared" ca="1" si="58"/>
        <v>-0.47992789812735448</v>
      </c>
      <c r="P203" s="64">
        <f t="shared" ca="1" si="59"/>
        <v>-5.8181483647764876E-2</v>
      </c>
      <c r="Q203" s="64">
        <f t="shared" ca="1" si="60"/>
        <v>2.0073184773372108</v>
      </c>
      <c r="R203" s="64">
        <f t="shared" ca="1" si="61"/>
        <v>0.31643388708869025</v>
      </c>
      <c r="S203" s="64">
        <f t="shared" ca="1" si="62"/>
        <v>0.27551709647738315</v>
      </c>
      <c r="T203" s="64">
        <f t="shared" ca="1" si="63"/>
        <v>0.84940085447425551</v>
      </c>
      <c r="U203" s="64">
        <f t="shared" ca="1" si="64"/>
        <v>-0.27415977372790007</v>
      </c>
      <c r="V203" s="64">
        <f t="shared" ca="1" si="65"/>
        <v>-1.4881879068558663</v>
      </c>
      <c r="W203" s="64">
        <f t="shared" ca="1" si="66"/>
        <v>-0.10857238452588941</v>
      </c>
      <c r="X203" s="64">
        <f t="shared" ca="1" si="67"/>
        <v>-0.70435770842197787</v>
      </c>
    </row>
    <row r="204" spans="2:24" x14ac:dyDescent="0.2">
      <c r="B204" s="64">
        <f t="shared" ca="1" si="56"/>
        <v>-0.95570098840899487</v>
      </c>
      <c r="C204" s="64">
        <f t="shared" ca="1" si="55"/>
        <v>1.5394086753420555</v>
      </c>
      <c r="D204" s="64">
        <f t="shared" ca="1" si="55"/>
        <v>1.9135083559882855</v>
      </c>
      <c r="E204" s="64">
        <f t="shared" ca="1" si="55"/>
        <v>0.19210832234537228</v>
      </c>
      <c r="F204" s="64">
        <f t="shared" ca="1" si="55"/>
        <v>-0.23431366876187759</v>
      </c>
      <c r="G204" s="64">
        <f t="shared" ca="1" si="55"/>
        <v>0.31923941123274502</v>
      </c>
      <c r="H204" s="64">
        <f t="shared" ca="1" si="55"/>
        <v>0.84046382862576607</v>
      </c>
      <c r="I204" s="64">
        <f t="shared" ca="1" si="55"/>
        <v>-0.64508949056835052</v>
      </c>
      <c r="J204" s="64">
        <f t="shared" ca="1" si="55"/>
        <v>-0.21253495054403188</v>
      </c>
      <c r="K204" s="64">
        <f t="shared" ca="1" si="55"/>
        <v>-0.93287161802605334</v>
      </c>
      <c r="L204" s="64">
        <f t="shared" ca="1" si="55"/>
        <v>-0.35874911407380627</v>
      </c>
      <c r="N204" s="64">
        <f t="shared" ca="1" si="57"/>
        <v>-0.90462955031686598</v>
      </c>
      <c r="O204" s="64">
        <f t="shared" ca="1" si="58"/>
        <v>1.5094538700390401</v>
      </c>
      <c r="P204" s="64">
        <f t="shared" ca="1" si="59"/>
        <v>1.9203201751033152</v>
      </c>
      <c r="Q204" s="64">
        <f t="shared" ca="1" si="60"/>
        <v>0.21416795236241765</v>
      </c>
      <c r="R204" s="64">
        <f t="shared" ca="1" si="61"/>
        <v>-0.18143945278086296</v>
      </c>
      <c r="S204" s="64">
        <f t="shared" ca="1" si="62"/>
        <v>0.33266993097356534</v>
      </c>
      <c r="T204" s="64">
        <f t="shared" ca="1" si="63"/>
        <v>0.86213318411905193</v>
      </c>
      <c r="U204" s="64">
        <f t="shared" ca="1" si="64"/>
        <v>-0.64385616871847462</v>
      </c>
      <c r="V204" s="64">
        <f t="shared" ca="1" si="65"/>
        <v>-0.17920252140231852</v>
      </c>
      <c r="W204" s="64">
        <f t="shared" ca="1" si="66"/>
        <v>-0.94763664843831097</v>
      </c>
      <c r="X204" s="64">
        <f t="shared" ca="1" si="67"/>
        <v>-0.37729000795795264</v>
      </c>
    </row>
    <row r="205" spans="2:24" x14ac:dyDescent="0.2">
      <c r="B205" s="64">
        <f t="shared" ca="1" si="56"/>
        <v>1.5060414475681272</v>
      </c>
      <c r="C205" s="64">
        <f t="shared" ref="C205:L214" ca="1" si="68">NORMINV(RAND(),$C$7,$F$7)</f>
        <v>-0.78735449288532167</v>
      </c>
      <c r="D205" s="64">
        <f t="shared" ca="1" si="68"/>
        <v>0.878778365493319</v>
      </c>
      <c r="E205" s="64">
        <f t="shared" ca="1" si="68"/>
        <v>-7.0671131403671719E-2</v>
      </c>
      <c r="F205" s="64">
        <f t="shared" ca="1" si="68"/>
        <v>-1.2925898099070585E-2</v>
      </c>
      <c r="G205" s="64">
        <f t="shared" ca="1" si="68"/>
        <v>0.787519628114288</v>
      </c>
      <c r="H205" s="64">
        <f t="shared" ca="1" si="68"/>
        <v>1.3883599449529507</v>
      </c>
      <c r="I205" s="64">
        <f t="shared" ca="1" si="68"/>
        <v>6.5383705413922105E-2</v>
      </c>
      <c r="J205" s="64">
        <f t="shared" ca="1" si="68"/>
        <v>-0.91068356475342283</v>
      </c>
      <c r="K205" s="64">
        <f t="shared" ca="1" si="68"/>
        <v>-0.64450460128886156</v>
      </c>
      <c r="L205" s="64">
        <f t="shared" ca="1" si="68"/>
        <v>-1.9147481424997628</v>
      </c>
      <c r="N205" s="64">
        <f t="shared" ca="1" si="57"/>
        <v>1.5571128856602561</v>
      </c>
      <c r="O205" s="64">
        <f t="shared" ca="1" si="58"/>
        <v>-0.81730929818833709</v>
      </c>
      <c r="P205" s="64">
        <f t="shared" ca="1" si="59"/>
        <v>0.8855901846083486</v>
      </c>
      <c r="Q205" s="64">
        <f t="shared" ca="1" si="60"/>
        <v>-4.8611501386626371E-2</v>
      </c>
      <c r="R205" s="64">
        <f t="shared" ca="1" si="61"/>
        <v>3.9948317881944043E-2</v>
      </c>
      <c r="S205" s="64">
        <f t="shared" ca="1" si="62"/>
        <v>0.80095014785510832</v>
      </c>
      <c r="T205" s="64">
        <f t="shared" ca="1" si="63"/>
        <v>1.4100293004462365</v>
      </c>
      <c r="U205" s="64">
        <f t="shared" ca="1" si="64"/>
        <v>6.661702726379802E-2</v>
      </c>
      <c r="V205" s="64">
        <f t="shared" ca="1" si="65"/>
        <v>-0.87735113561170941</v>
      </c>
      <c r="W205" s="64">
        <f t="shared" ca="1" si="66"/>
        <v>-0.6592696317011193</v>
      </c>
      <c r="X205" s="64">
        <f t="shared" ca="1" si="67"/>
        <v>-1.9332890363839093</v>
      </c>
    </row>
    <row r="206" spans="2:24" x14ac:dyDescent="0.2">
      <c r="B206" s="64">
        <f t="shared" ca="1" si="56"/>
        <v>1.2194990938619514</v>
      </c>
      <c r="C206" s="64">
        <f t="shared" ca="1" si="68"/>
        <v>0.72138199238924305</v>
      </c>
      <c r="D206" s="64">
        <f t="shared" ca="1" si="68"/>
        <v>1.370131076777644</v>
      </c>
      <c r="E206" s="64">
        <f t="shared" ca="1" si="68"/>
        <v>0.65050287398115314</v>
      </c>
      <c r="F206" s="64">
        <f t="shared" ca="1" si="68"/>
        <v>-2.0103838884817971E-2</v>
      </c>
      <c r="G206" s="64">
        <f t="shared" ca="1" si="68"/>
        <v>-1.6954480914663057</v>
      </c>
      <c r="H206" s="64">
        <f t="shared" ca="1" si="68"/>
        <v>0.58709171960283624</v>
      </c>
      <c r="I206" s="64">
        <f t="shared" ca="1" si="68"/>
        <v>3.3032935401761533E-2</v>
      </c>
      <c r="J206" s="64">
        <f t="shared" ca="1" si="68"/>
        <v>2.0162842618517276</v>
      </c>
      <c r="K206" s="64">
        <f t="shared" ca="1" si="68"/>
        <v>-1.1265534537146573</v>
      </c>
      <c r="L206" s="64">
        <f t="shared" ca="1" si="68"/>
        <v>-0.5342482712541694</v>
      </c>
      <c r="N206" s="64">
        <f t="shared" ca="1" si="57"/>
        <v>1.2705705319540803</v>
      </c>
      <c r="O206" s="64">
        <f t="shared" ca="1" si="58"/>
        <v>0.69142718708622763</v>
      </c>
      <c r="P206" s="64">
        <f t="shared" ca="1" si="59"/>
        <v>1.3769428958926737</v>
      </c>
      <c r="Q206" s="64">
        <f t="shared" ca="1" si="60"/>
        <v>0.6725625039981985</v>
      </c>
      <c r="R206" s="64">
        <f t="shared" ca="1" si="61"/>
        <v>3.2770377096196651E-2</v>
      </c>
      <c r="S206" s="64">
        <f t="shared" ca="1" si="62"/>
        <v>-1.6820175717254853</v>
      </c>
      <c r="T206" s="64">
        <f t="shared" ca="1" si="63"/>
        <v>0.6087610750961221</v>
      </c>
      <c r="U206" s="64">
        <f t="shared" ca="1" si="64"/>
        <v>3.4266257251637448E-2</v>
      </c>
      <c r="V206" s="64">
        <f t="shared" ca="1" si="65"/>
        <v>2.049616690993441</v>
      </c>
      <c r="W206" s="64">
        <f t="shared" ca="1" si="66"/>
        <v>-1.1413184841269151</v>
      </c>
      <c r="X206" s="64">
        <f t="shared" ca="1" si="67"/>
        <v>-0.55278916513831577</v>
      </c>
    </row>
    <row r="207" spans="2:24" x14ac:dyDescent="0.2">
      <c r="B207" s="64">
        <f t="shared" ca="1" si="56"/>
        <v>1.1909876521062572</v>
      </c>
      <c r="C207" s="64">
        <f t="shared" ca="1" si="68"/>
        <v>2.1554827510537407</v>
      </c>
      <c r="D207" s="64">
        <f t="shared" ca="1" si="68"/>
        <v>-0.12976884871826938</v>
      </c>
      <c r="E207" s="64">
        <f t="shared" ca="1" si="68"/>
        <v>-0.86921463864092285</v>
      </c>
      <c r="F207" s="64">
        <f t="shared" ca="1" si="68"/>
        <v>-0.87802968713574325</v>
      </c>
      <c r="G207" s="64">
        <f t="shared" ca="1" si="68"/>
        <v>1.0905565302913904</v>
      </c>
      <c r="H207" s="64">
        <f t="shared" ca="1" si="68"/>
        <v>0.12021169010618678</v>
      </c>
      <c r="I207" s="64">
        <f t="shared" ca="1" si="68"/>
        <v>0.23816956167301256</v>
      </c>
      <c r="J207" s="64">
        <f t="shared" ca="1" si="68"/>
        <v>2.9301487682559781E-2</v>
      </c>
      <c r="K207" s="64">
        <f t="shared" ca="1" si="68"/>
        <v>1.7115889672381817</v>
      </c>
      <c r="L207" s="64">
        <f t="shared" ca="1" si="68"/>
        <v>-0.54261189424715595</v>
      </c>
      <c r="N207" s="64">
        <f t="shared" ca="1" si="57"/>
        <v>1.2420590901983861</v>
      </c>
      <c r="O207" s="64">
        <f t="shared" ca="1" si="58"/>
        <v>2.1255279457507252</v>
      </c>
      <c r="P207" s="64">
        <f t="shared" ca="1" si="59"/>
        <v>-0.12295702960323977</v>
      </c>
      <c r="Q207" s="64">
        <f t="shared" ca="1" si="60"/>
        <v>-0.84715500862387749</v>
      </c>
      <c r="R207" s="64">
        <f t="shared" ca="1" si="61"/>
        <v>-0.82515547115472865</v>
      </c>
      <c r="S207" s="64">
        <f t="shared" ca="1" si="62"/>
        <v>1.1039870500322109</v>
      </c>
      <c r="T207" s="64">
        <f t="shared" ca="1" si="63"/>
        <v>0.14188104559947268</v>
      </c>
      <c r="U207" s="64">
        <f t="shared" ca="1" si="64"/>
        <v>0.23940288352288849</v>
      </c>
      <c r="V207" s="64">
        <f t="shared" ca="1" si="65"/>
        <v>6.2633916824273161E-2</v>
      </c>
      <c r="W207" s="64">
        <f t="shared" ca="1" si="66"/>
        <v>1.6968239368259239</v>
      </c>
      <c r="X207" s="64">
        <f t="shared" ca="1" si="67"/>
        <v>-0.56115278813130232</v>
      </c>
    </row>
    <row r="208" spans="2:24" x14ac:dyDescent="0.2">
      <c r="B208" s="64">
        <f t="shared" ca="1" si="56"/>
        <v>7.5931077802538272E-2</v>
      </c>
      <c r="C208" s="64">
        <f t="shared" ca="1" si="68"/>
        <v>0.25873928402110147</v>
      </c>
      <c r="D208" s="64">
        <f t="shared" ca="1" si="68"/>
        <v>-3.213636266156175</v>
      </c>
      <c r="E208" s="64">
        <f t="shared" ca="1" si="68"/>
        <v>-1.5925140431362008</v>
      </c>
      <c r="F208" s="64">
        <f t="shared" ca="1" si="68"/>
        <v>0.63795399440962586</v>
      </c>
      <c r="G208" s="64">
        <f t="shared" ca="1" si="68"/>
        <v>-0.64828830657624581</v>
      </c>
      <c r="H208" s="64">
        <f t="shared" ca="1" si="68"/>
        <v>-0.41069220225253522</v>
      </c>
      <c r="I208" s="64">
        <f t="shared" ca="1" si="68"/>
        <v>-0.1858443353986006</v>
      </c>
      <c r="J208" s="64">
        <f t="shared" ca="1" si="68"/>
        <v>0.29627220066016313</v>
      </c>
      <c r="K208" s="64">
        <f t="shared" ca="1" si="68"/>
        <v>0.41266557639667562</v>
      </c>
      <c r="L208" s="64">
        <f t="shared" ca="1" si="68"/>
        <v>1.7762766033378572</v>
      </c>
      <c r="N208" s="64">
        <f t="shared" ca="1" si="57"/>
        <v>0.12700251589466716</v>
      </c>
      <c r="O208" s="64">
        <f t="shared" ca="1" si="58"/>
        <v>0.22878447871808608</v>
      </c>
      <c r="P208" s="64">
        <f t="shared" ca="1" si="59"/>
        <v>-3.2068244470411456</v>
      </c>
      <c r="Q208" s="64">
        <f t="shared" ca="1" si="60"/>
        <v>-1.5704544131191556</v>
      </c>
      <c r="R208" s="64">
        <f t="shared" ca="1" si="61"/>
        <v>0.69082821039064046</v>
      </c>
      <c r="S208" s="64">
        <f t="shared" ca="1" si="62"/>
        <v>-0.63485778683542549</v>
      </c>
      <c r="T208" s="64">
        <f t="shared" ca="1" si="63"/>
        <v>-0.38902284675924931</v>
      </c>
      <c r="U208" s="64">
        <f t="shared" ca="1" si="64"/>
        <v>-0.18461101354872467</v>
      </c>
      <c r="V208" s="64">
        <f t="shared" ca="1" si="65"/>
        <v>0.32960462980187649</v>
      </c>
      <c r="W208" s="64">
        <f t="shared" ca="1" si="66"/>
        <v>0.39790054598441793</v>
      </c>
      <c r="X208" s="64">
        <f t="shared" ca="1" si="67"/>
        <v>1.7577357094537107</v>
      </c>
    </row>
    <row r="209" spans="2:24" x14ac:dyDescent="0.2">
      <c r="B209" s="64">
        <f t="shared" ca="1" si="56"/>
        <v>-0.82743226146937154</v>
      </c>
      <c r="C209" s="64">
        <f t="shared" ca="1" si="68"/>
        <v>-1.2180904567430286</v>
      </c>
      <c r="D209" s="64">
        <f t="shared" ca="1" si="68"/>
        <v>0.61112439901338089</v>
      </c>
      <c r="E209" s="64">
        <f t="shared" ca="1" si="68"/>
        <v>1.221930162103581</v>
      </c>
      <c r="F209" s="64">
        <f t="shared" ca="1" si="68"/>
        <v>4.8870394910628279E-2</v>
      </c>
      <c r="G209" s="64">
        <f t="shared" ca="1" si="68"/>
        <v>0.12846892303642185</v>
      </c>
      <c r="H209" s="64">
        <f t="shared" ca="1" si="68"/>
        <v>0.82099648978482942</v>
      </c>
      <c r="I209" s="64">
        <f t="shared" ca="1" si="68"/>
        <v>0.88766812056302169</v>
      </c>
      <c r="J209" s="64">
        <f t="shared" ca="1" si="68"/>
        <v>-0.33156504561998401</v>
      </c>
      <c r="K209" s="64">
        <f t="shared" ca="1" si="68"/>
        <v>-0.86347336727117696</v>
      </c>
      <c r="L209" s="64">
        <f t="shared" ca="1" si="68"/>
        <v>1.8947192712747125</v>
      </c>
      <c r="N209" s="64">
        <f t="shared" ca="1" si="57"/>
        <v>-0.77636082337724266</v>
      </c>
      <c r="O209" s="64">
        <f t="shared" ca="1" si="58"/>
        <v>-1.248045262046044</v>
      </c>
      <c r="P209" s="64">
        <f t="shared" ca="1" si="59"/>
        <v>0.61793621812841049</v>
      </c>
      <c r="Q209" s="64">
        <f t="shared" ca="1" si="60"/>
        <v>1.2439897921206262</v>
      </c>
      <c r="R209" s="64">
        <f t="shared" ca="1" si="61"/>
        <v>0.10174461089164291</v>
      </c>
      <c r="S209" s="64">
        <f t="shared" ca="1" si="62"/>
        <v>0.14189944277724217</v>
      </c>
      <c r="T209" s="64">
        <f t="shared" ca="1" si="63"/>
        <v>0.84266584527811528</v>
      </c>
      <c r="U209" s="64">
        <f t="shared" ca="1" si="64"/>
        <v>0.88890144241289759</v>
      </c>
      <c r="V209" s="64">
        <f t="shared" ca="1" si="65"/>
        <v>-0.29823261647827065</v>
      </c>
      <c r="W209" s="64">
        <f t="shared" ca="1" si="66"/>
        <v>-0.8782383976834347</v>
      </c>
      <c r="X209" s="64">
        <f t="shared" ca="1" si="67"/>
        <v>1.876178377390566</v>
      </c>
    </row>
    <row r="210" spans="2:24" x14ac:dyDescent="0.2">
      <c r="B210" s="64">
        <f t="shared" ca="1" si="56"/>
        <v>-2.6527919813843908</v>
      </c>
      <c r="C210" s="64">
        <f t="shared" ca="1" si="68"/>
        <v>0.63936559914252633</v>
      </c>
      <c r="D210" s="64">
        <f t="shared" ca="1" si="68"/>
        <v>-1.8221245092887957E-3</v>
      </c>
      <c r="E210" s="64">
        <f t="shared" ca="1" si="68"/>
        <v>-1.3551615221616422</v>
      </c>
      <c r="F210" s="64">
        <f t="shared" ca="1" si="68"/>
        <v>0.63660819156870441</v>
      </c>
      <c r="G210" s="64">
        <f t="shared" ca="1" si="68"/>
        <v>-6.6103870928794828E-2</v>
      </c>
      <c r="H210" s="64">
        <f t="shared" ca="1" si="68"/>
        <v>0.60793418611833494</v>
      </c>
      <c r="I210" s="64">
        <f t="shared" ca="1" si="68"/>
        <v>-0.53465072753519394</v>
      </c>
      <c r="J210" s="64">
        <f t="shared" ca="1" si="68"/>
        <v>0.22164871857599655</v>
      </c>
      <c r="K210" s="64">
        <f t="shared" ca="1" si="68"/>
        <v>0.29545778078398865</v>
      </c>
      <c r="L210" s="64">
        <f t="shared" ca="1" si="68"/>
        <v>0.13946433988981588</v>
      </c>
      <c r="N210" s="64">
        <f t="shared" ca="1" si="57"/>
        <v>-2.6017205432922621</v>
      </c>
      <c r="O210" s="64">
        <f t="shared" ca="1" si="58"/>
        <v>0.60941079383951091</v>
      </c>
      <c r="P210" s="64">
        <f t="shared" ca="1" si="59"/>
        <v>4.9896946057408093E-3</v>
      </c>
      <c r="Q210" s="64">
        <f t="shared" ca="1" si="60"/>
        <v>-1.333101892144597</v>
      </c>
      <c r="R210" s="64">
        <f t="shared" ca="1" si="61"/>
        <v>0.68948240754971901</v>
      </c>
      <c r="S210" s="64">
        <f t="shared" ca="1" si="62"/>
        <v>-5.2673351187974504E-2</v>
      </c>
      <c r="T210" s="64">
        <f t="shared" ca="1" si="63"/>
        <v>0.6296035416116208</v>
      </c>
      <c r="U210" s="64">
        <f t="shared" ca="1" si="64"/>
        <v>-0.53341740568531804</v>
      </c>
      <c r="V210" s="64">
        <f t="shared" ca="1" si="65"/>
        <v>0.25498114771770991</v>
      </c>
      <c r="W210" s="64">
        <f t="shared" ca="1" si="66"/>
        <v>0.28069275037173097</v>
      </c>
      <c r="X210" s="64">
        <f t="shared" ca="1" si="67"/>
        <v>0.12092344600566948</v>
      </c>
    </row>
    <row r="211" spans="2:24" x14ac:dyDescent="0.2">
      <c r="B211" s="64">
        <f t="shared" ca="1" si="56"/>
        <v>-7.6252712952851381E-2</v>
      </c>
      <c r="C211" s="64">
        <f t="shared" ca="1" si="68"/>
        <v>0.24361433261110463</v>
      </c>
      <c r="D211" s="64">
        <f t="shared" ca="1" si="68"/>
        <v>-1.9947153345769377</v>
      </c>
      <c r="E211" s="64">
        <f t="shared" ca="1" si="68"/>
        <v>0.23309854908186867</v>
      </c>
      <c r="F211" s="64">
        <f t="shared" ca="1" si="68"/>
        <v>1.1856738066114294</v>
      </c>
      <c r="G211" s="64">
        <f t="shared" ca="1" si="68"/>
        <v>-0.41399938275447229</v>
      </c>
      <c r="H211" s="64">
        <f t="shared" ca="1" si="68"/>
        <v>0.53686390300789455</v>
      </c>
      <c r="I211" s="64">
        <f t="shared" ca="1" si="68"/>
        <v>-1.0605620990468498</v>
      </c>
      <c r="J211" s="64">
        <f t="shared" ca="1" si="68"/>
        <v>-0.83069326070128269</v>
      </c>
      <c r="K211" s="64">
        <f t="shared" ca="1" si="68"/>
        <v>1.1623300764263136</v>
      </c>
      <c r="L211" s="64">
        <f t="shared" ca="1" si="68"/>
        <v>0.54124670094051464</v>
      </c>
      <c r="N211" s="64">
        <f t="shared" ca="1" si="57"/>
        <v>-2.5181274860722511E-2</v>
      </c>
      <c r="O211" s="64">
        <f t="shared" ca="1" si="58"/>
        <v>0.21365952730808924</v>
      </c>
      <c r="P211" s="64">
        <f t="shared" ca="1" si="59"/>
        <v>-1.987903515461908</v>
      </c>
      <c r="Q211" s="64">
        <f t="shared" ca="1" si="60"/>
        <v>0.25515817909891403</v>
      </c>
      <c r="R211" s="64">
        <f t="shared" ca="1" si="61"/>
        <v>1.2385480225924441</v>
      </c>
      <c r="S211" s="64">
        <f t="shared" ca="1" si="62"/>
        <v>-0.40056886301365197</v>
      </c>
      <c r="T211" s="64">
        <f t="shared" ca="1" si="63"/>
        <v>0.55853325850118041</v>
      </c>
      <c r="U211" s="64">
        <f t="shared" ca="1" si="64"/>
        <v>-1.0593287771969739</v>
      </c>
      <c r="V211" s="64">
        <f t="shared" ca="1" si="65"/>
        <v>-0.79736083155956927</v>
      </c>
      <c r="W211" s="64">
        <f t="shared" ca="1" si="66"/>
        <v>1.1475650460140558</v>
      </c>
      <c r="X211" s="64">
        <f t="shared" ca="1" si="67"/>
        <v>0.52270580705636827</v>
      </c>
    </row>
    <row r="212" spans="2:24" x14ac:dyDescent="0.2">
      <c r="B212" s="64">
        <f t="shared" ca="1" si="56"/>
        <v>0.1709010764108202</v>
      </c>
      <c r="C212" s="64">
        <f t="shared" ca="1" si="68"/>
        <v>1.1624204878914854</v>
      </c>
      <c r="D212" s="64">
        <f t="shared" ca="1" si="68"/>
        <v>0.17192516775881944</v>
      </c>
      <c r="E212" s="64">
        <f t="shared" ca="1" si="68"/>
        <v>-0.99005175823428637</v>
      </c>
      <c r="F212" s="64">
        <f t="shared" ca="1" si="68"/>
        <v>0.99391951152871505</v>
      </c>
      <c r="G212" s="64">
        <f t="shared" ca="1" si="68"/>
        <v>1.1063897087065224</v>
      </c>
      <c r="H212" s="64">
        <f t="shared" ca="1" si="68"/>
        <v>-1.0004630500968383</v>
      </c>
      <c r="I212" s="64">
        <f t="shared" ca="1" si="68"/>
        <v>-1.5382956877812846</v>
      </c>
      <c r="J212" s="64">
        <f t="shared" ca="1" si="68"/>
        <v>0.64563554909958654</v>
      </c>
      <c r="K212" s="64">
        <f t="shared" ca="1" si="68"/>
        <v>-8.8099516600830666E-2</v>
      </c>
      <c r="L212" s="64">
        <f t="shared" ca="1" si="68"/>
        <v>1.4277786432744268</v>
      </c>
      <c r="N212" s="64">
        <f t="shared" ca="1" si="57"/>
        <v>0.22197251450294908</v>
      </c>
      <c r="O212" s="64">
        <f t="shared" ca="1" si="58"/>
        <v>1.13246568258847</v>
      </c>
      <c r="P212" s="64">
        <f t="shared" ca="1" si="59"/>
        <v>0.17873698687384904</v>
      </c>
      <c r="Q212" s="64">
        <f t="shared" ca="1" si="60"/>
        <v>-0.96799212821724101</v>
      </c>
      <c r="R212" s="64">
        <f t="shared" ca="1" si="61"/>
        <v>1.0467937275097297</v>
      </c>
      <c r="S212" s="64">
        <f t="shared" ca="1" si="62"/>
        <v>1.1198202284473429</v>
      </c>
      <c r="T212" s="64">
        <f t="shared" ca="1" si="63"/>
        <v>-0.97879369460355248</v>
      </c>
      <c r="U212" s="64">
        <f t="shared" ca="1" si="64"/>
        <v>-1.5370623659314087</v>
      </c>
      <c r="V212" s="64">
        <f t="shared" ca="1" si="65"/>
        <v>0.67896797824129995</v>
      </c>
      <c r="W212" s="64">
        <f t="shared" ca="1" si="66"/>
        <v>-0.10286454701308835</v>
      </c>
      <c r="X212" s="64">
        <f t="shared" ca="1" si="67"/>
        <v>1.4092377493902803</v>
      </c>
    </row>
    <row r="213" spans="2:24" x14ac:dyDescent="0.2">
      <c r="B213" s="64">
        <f t="shared" ca="1" si="56"/>
        <v>-0.14929268358710446</v>
      </c>
      <c r="C213" s="64">
        <f t="shared" ca="1" si="68"/>
        <v>0.71903274033442932</v>
      </c>
      <c r="D213" s="64">
        <f t="shared" ca="1" si="68"/>
        <v>-1.5217157835203281</v>
      </c>
      <c r="E213" s="64">
        <f t="shared" ca="1" si="68"/>
        <v>9.4661056970263557E-2</v>
      </c>
      <c r="F213" s="64">
        <f t="shared" ca="1" si="68"/>
        <v>-0.81553268117110866</v>
      </c>
      <c r="G213" s="64">
        <f t="shared" ca="1" si="68"/>
        <v>0.19942162731959401</v>
      </c>
      <c r="H213" s="64">
        <f t="shared" ca="1" si="68"/>
        <v>-1.3670203390084479E-2</v>
      </c>
      <c r="I213" s="64">
        <f t="shared" ca="1" si="68"/>
        <v>-0.18051388214968944</v>
      </c>
      <c r="J213" s="64">
        <f t="shared" ca="1" si="68"/>
        <v>1.2440352961503391</v>
      </c>
      <c r="K213" s="64">
        <f t="shared" ca="1" si="68"/>
        <v>0.48773478415635768</v>
      </c>
      <c r="L213" s="64">
        <f t="shared" ca="1" si="68"/>
        <v>-5.2997960940188514E-2</v>
      </c>
      <c r="N213" s="64">
        <f t="shared" ca="1" si="57"/>
        <v>-9.8221245494975587E-2</v>
      </c>
      <c r="O213" s="64">
        <f t="shared" ca="1" si="58"/>
        <v>0.6890779350314139</v>
      </c>
      <c r="P213" s="64">
        <f t="shared" ca="1" si="59"/>
        <v>-1.5149039644052984</v>
      </c>
      <c r="Q213" s="64">
        <f t="shared" ca="1" si="60"/>
        <v>0.11672068698730891</v>
      </c>
      <c r="R213" s="64">
        <f t="shared" ca="1" si="61"/>
        <v>-0.76265846519009406</v>
      </c>
      <c r="S213" s="64">
        <f t="shared" ca="1" si="62"/>
        <v>0.21285214706041433</v>
      </c>
      <c r="T213" s="64">
        <f t="shared" ca="1" si="63"/>
        <v>7.9991521032014099E-3</v>
      </c>
      <c r="U213" s="64">
        <f t="shared" ca="1" si="64"/>
        <v>-0.17928056029981351</v>
      </c>
      <c r="V213" s="64">
        <f t="shared" ca="1" si="65"/>
        <v>1.2773677252920526</v>
      </c>
      <c r="W213" s="64">
        <f t="shared" ca="1" si="66"/>
        <v>0.4729697537441</v>
      </c>
      <c r="X213" s="64">
        <f t="shared" ca="1" si="67"/>
        <v>-7.1538854824334905E-2</v>
      </c>
    </row>
    <row r="214" spans="2:24" x14ac:dyDescent="0.2">
      <c r="B214" s="64">
        <f t="shared" ca="1" si="56"/>
        <v>0.40235151127848173</v>
      </c>
      <c r="C214" s="64">
        <f t="shared" ca="1" si="68"/>
        <v>0.18682630937485228</v>
      </c>
      <c r="D214" s="64">
        <f t="shared" ca="1" si="68"/>
        <v>0.16499651770987608</v>
      </c>
      <c r="E214" s="64">
        <f t="shared" ca="1" si="68"/>
        <v>0.31034581771421621</v>
      </c>
      <c r="F214" s="64">
        <f t="shared" ca="1" si="68"/>
        <v>-0.44185129921483046</v>
      </c>
      <c r="G214" s="64">
        <f t="shared" ca="1" si="68"/>
        <v>0.73187115955242377</v>
      </c>
      <c r="H214" s="64">
        <f t="shared" ca="1" si="68"/>
        <v>-0.1671693960912386</v>
      </c>
      <c r="I214" s="64">
        <f t="shared" ca="1" si="68"/>
        <v>0.84377891868603283</v>
      </c>
      <c r="J214" s="64">
        <f t="shared" ca="1" si="68"/>
        <v>0.55648998440565456</v>
      </c>
      <c r="K214" s="64">
        <f t="shared" ca="1" si="68"/>
        <v>-0.27678849188831767</v>
      </c>
      <c r="L214" s="64">
        <f t="shared" ca="1" si="68"/>
        <v>-1.1121326214711629</v>
      </c>
      <c r="N214" s="64">
        <f t="shared" ca="1" si="57"/>
        <v>0.45342294937061062</v>
      </c>
      <c r="O214" s="64">
        <f t="shared" ca="1" si="58"/>
        <v>0.15687150407183689</v>
      </c>
      <c r="P214" s="64">
        <f t="shared" ca="1" si="59"/>
        <v>0.17180833682490568</v>
      </c>
      <c r="Q214" s="64">
        <f t="shared" ca="1" si="60"/>
        <v>0.33240544773126157</v>
      </c>
      <c r="R214" s="64">
        <f t="shared" ca="1" si="61"/>
        <v>-0.38897708323381586</v>
      </c>
      <c r="S214" s="64">
        <f t="shared" ca="1" si="62"/>
        <v>0.74530167929324409</v>
      </c>
      <c r="T214" s="64">
        <f t="shared" ca="1" si="63"/>
        <v>-0.14550004059795271</v>
      </c>
      <c r="U214" s="64">
        <f t="shared" ca="1" si="64"/>
        <v>0.84501224053590873</v>
      </c>
      <c r="V214" s="64">
        <f t="shared" ca="1" si="65"/>
        <v>0.58982241354736797</v>
      </c>
      <c r="W214" s="64">
        <f t="shared" ca="1" si="66"/>
        <v>-0.29155352230057535</v>
      </c>
      <c r="X214" s="64">
        <f t="shared" ca="1" si="67"/>
        <v>-1.1306735153553094</v>
      </c>
    </row>
    <row r="215" spans="2:24" x14ac:dyDescent="0.2">
      <c r="B215" s="64">
        <f t="shared" ca="1" si="56"/>
        <v>0.43425379481094584</v>
      </c>
      <c r="C215" s="64">
        <f t="shared" ref="C215:L224" ca="1" si="69">NORMINV(RAND(),$C$7,$F$7)</f>
        <v>0.45127074795814365</v>
      </c>
      <c r="D215" s="64">
        <f t="shared" ca="1" si="69"/>
        <v>-1.4862164994045701</v>
      </c>
      <c r="E215" s="64">
        <f t="shared" ca="1" si="69"/>
        <v>-1.1834323347382358</v>
      </c>
      <c r="F215" s="64">
        <f t="shared" ca="1" si="69"/>
        <v>-0.18307099622992687</v>
      </c>
      <c r="G215" s="64">
        <f t="shared" ca="1" si="69"/>
        <v>0.29630811908866389</v>
      </c>
      <c r="H215" s="64">
        <f t="shared" ca="1" si="69"/>
        <v>-8.729030064700867E-2</v>
      </c>
      <c r="I215" s="64">
        <f t="shared" ca="1" si="69"/>
        <v>1.1113758859508776</v>
      </c>
      <c r="J215" s="64">
        <f t="shared" ca="1" si="69"/>
        <v>-0.59890430924466165</v>
      </c>
      <c r="K215" s="64">
        <f t="shared" ca="1" si="69"/>
        <v>1.1982219390295219</v>
      </c>
      <c r="L215" s="64">
        <f t="shared" ca="1" si="69"/>
        <v>0.58205644169950821</v>
      </c>
      <c r="N215" s="64">
        <f t="shared" ca="1" si="57"/>
        <v>0.48532523290307472</v>
      </c>
      <c r="O215" s="64">
        <f t="shared" ca="1" si="58"/>
        <v>0.42131594265512828</v>
      </c>
      <c r="P215" s="64">
        <f t="shared" ca="1" si="59"/>
        <v>-1.4794046802895404</v>
      </c>
      <c r="Q215" s="64">
        <f t="shared" ca="1" si="60"/>
        <v>-1.1613727047211906</v>
      </c>
      <c r="R215" s="64">
        <f t="shared" ca="1" si="61"/>
        <v>-0.13019678024891224</v>
      </c>
      <c r="S215" s="64">
        <f t="shared" ca="1" si="62"/>
        <v>0.30973863882948421</v>
      </c>
      <c r="T215" s="64">
        <f t="shared" ca="1" si="63"/>
        <v>-6.5620945153722784E-2</v>
      </c>
      <c r="U215" s="64">
        <f t="shared" ca="1" si="64"/>
        <v>1.1126092078007535</v>
      </c>
      <c r="V215" s="64">
        <f t="shared" ca="1" si="65"/>
        <v>-0.56557188010294823</v>
      </c>
      <c r="W215" s="64">
        <f t="shared" ca="1" si="66"/>
        <v>1.1834569086172642</v>
      </c>
      <c r="X215" s="64">
        <f t="shared" ca="1" si="67"/>
        <v>0.56351554781536184</v>
      </c>
    </row>
    <row r="216" spans="2:24" x14ac:dyDescent="0.2">
      <c r="B216" s="64">
        <f t="shared" ca="1" si="56"/>
        <v>0.59209878442824337</v>
      </c>
      <c r="C216" s="64">
        <f t="shared" ca="1" si="69"/>
        <v>-0.33528726396877839</v>
      </c>
      <c r="D216" s="64">
        <f t="shared" ca="1" si="69"/>
        <v>-0.86310778120771681</v>
      </c>
      <c r="E216" s="64">
        <f t="shared" ca="1" si="69"/>
        <v>0.98101900235069117</v>
      </c>
      <c r="F216" s="64">
        <f t="shared" ca="1" si="69"/>
        <v>1.1808886253223598</v>
      </c>
      <c r="G216" s="64">
        <f t="shared" ca="1" si="69"/>
        <v>1.4880544115818535</v>
      </c>
      <c r="H216" s="64">
        <f t="shared" ca="1" si="69"/>
        <v>0.10503325061818504</v>
      </c>
      <c r="I216" s="64">
        <f t="shared" ca="1" si="69"/>
        <v>-0.43249124506674103</v>
      </c>
      <c r="J216" s="64">
        <f t="shared" ca="1" si="69"/>
        <v>0.39860034070586148</v>
      </c>
      <c r="K216" s="64">
        <f t="shared" ca="1" si="69"/>
        <v>-1.1210926389397642</v>
      </c>
      <c r="L216" s="64">
        <f t="shared" ca="1" si="69"/>
        <v>-0.9423162022593673</v>
      </c>
      <c r="N216" s="64">
        <f t="shared" ca="1" si="57"/>
        <v>0.64317022252037226</v>
      </c>
      <c r="O216" s="64">
        <f t="shared" ca="1" si="58"/>
        <v>-0.36524206927179376</v>
      </c>
      <c r="P216" s="64">
        <f t="shared" ca="1" si="59"/>
        <v>-0.85629596209268721</v>
      </c>
      <c r="Q216" s="64">
        <f t="shared" ca="1" si="60"/>
        <v>1.0030786323677365</v>
      </c>
      <c r="R216" s="64">
        <f t="shared" ca="1" si="61"/>
        <v>1.2337628413033745</v>
      </c>
      <c r="S216" s="64">
        <f t="shared" ca="1" si="62"/>
        <v>1.5014849313226739</v>
      </c>
      <c r="T216" s="64">
        <f t="shared" ca="1" si="63"/>
        <v>0.12670260611147094</v>
      </c>
      <c r="U216" s="64">
        <f t="shared" ca="1" si="64"/>
        <v>-0.43125792321686512</v>
      </c>
      <c r="V216" s="64">
        <f t="shared" ca="1" si="65"/>
        <v>0.43193276984757484</v>
      </c>
      <c r="W216" s="64">
        <f t="shared" ca="1" si="66"/>
        <v>-1.1358576693520219</v>
      </c>
      <c r="X216" s="64">
        <f t="shared" ca="1" si="67"/>
        <v>-0.96085709614351367</v>
      </c>
    </row>
    <row r="217" spans="2:24" x14ac:dyDescent="0.2">
      <c r="B217" s="64">
        <f t="shared" ca="1" si="56"/>
        <v>-0.72445689893854837</v>
      </c>
      <c r="C217" s="64">
        <f t="shared" ca="1" si="69"/>
        <v>2.3512531272484618</v>
      </c>
      <c r="D217" s="64">
        <f t="shared" ca="1" si="69"/>
        <v>1.4463209543662445</v>
      </c>
      <c r="E217" s="64">
        <f t="shared" ca="1" si="69"/>
        <v>-0.1151959064547512</v>
      </c>
      <c r="F217" s="64">
        <f t="shared" ca="1" si="69"/>
        <v>-0.30797705017235705</v>
      </c>
      <c r="G217" s="64">
        <f t="shared" ca="1" si="69"/>
        <v>0.8765197982552787</v>
      </c>
      <c r="H217" s="64">
        <f t="shared" ca="1" si="69"/>
        <v>0.36816250032033487</v>
      </c>
      <c r="I217" s="64">
        <f t="shared" ca="1" si="69"/>
        <v>-4.0614065855054393E-2</v>
      </c>
      <c r="J217" s="64">
        <f t="shared" ca="1" si="69"/>
        <v>-2.1631582490845536</v>
      </c>
      <c r="K217" s="64">
        <f t="shared" ca="1" si="69"/>
        <v>-0.37582518337981252</v>
      </c>
      <c r="L217" s="64">
        <f t="shared" ca="1" si="69"/>
        <v>1.4201654672460498</v>
      </c>
      <c r="N217" s="64">
        <f t="shared" ca="1" si="57"/>
        <v>-0.67338546084641948</v>
      </c>
      <c r="O217" s="64">
        <f t="shared" ca="1" si="58"/>
        <v>2.3212983219454464</v>
      </c>
      <c r="P217" s="64">
        <f t="shared" ca="1" si="59"/>
        <v>1.4531327734812742</v>
      </c>
      <c r="Q217" s="64">
        <f t="shared" ca="1" si="60"/>
        <v>-9.3136276437705848E-2</v>
      </c>
      <c r="R217" s="64">
        <f t="shared" ca="1" si="61"/>
        <v>-0.25510283419134244</v>
      </c>
      <c r="S217" s="64">
        <f t="shared" ca="1" si="62"/>
        <v>0.88995031799609903</v>
      </c>
      <c r="T217" s="64">
        <f t="shared" ca="1" si="63"/>
        <v>0.38983185581362079</v>
      </c>
      <c r="U217" s="64">
        <f t="shared" ca="1" si="64"/>
        <v>-3.9380744005178478E-2</v>
      </c>
      <c r="V217" s="64">
        <f t="shared" ca="1" si="65"/>
        <v>-2.1298258199428401</v>
      </c>
      <c r="W217" s="64">
        <f t="shared" ca="1" si="66"/>
        <v>-0.39059021379207021</v>
      </c>
      <c r="X217" s="64">
        <f t="shared" ca="1" si="67"/>
        <v>1.4016245733619033</v>
      </c>
    </row>
    <row r="218" spans="2:24" x14ac:dyDescent="0.2">
      <c r="B218" s="64">
        <f t="shared" ca="1" si="56"/>
        <v>0.54600406190938522</v>
      </c>
      <c r="C218" s="64">
        <f t="shared" ca="1" si="69"/>
        <v>-0.15419527047981088</v>
      </c>
      <c r="D218" s="64">
        <f t="shared" ca="1" si="69"/>
        <v>-0.26853226011325998</v>
      </c>
      <c r="E218" s="64">
        <f t="shared" ca="1" si="69"/>
        <v>-0.33732699801422672</v>
      </c>
      <c r="F218" s="64">
        <f t="shared" ca="1" si="69"/>
        <v>-0.22083964029138994</v>
      </c>
      <c r="G218" s="64">
        <f t="shared" ca="1" si="69"/>
        <v>-0.2198526455426961</v>
      </c>
      <c r="H218" s="64">
        <f t="shared" ca="1" si="69"/>
        <v>-0.48319269113425939</v>
      </c>
      <c r="I218" s="64">
        <f t="shared" ca="1" si="69"/>
        <v>-0.28814137558984304</v>
      </c>
      <c r="J218" s="64">
        <f t="shared" ca="1" si="69"/>
        <v>1.3462753776172243</v>
      </c>
      <c r="K218" s="64">
        <f t="shared" ca="1" si="69"/>
        <v>-0.83653643505266284</v>
      </c>
      <c r="L218" s="64">
        <f t="shared" ca="1" si="69"/>
        <v>2.114910198173674</v>
      </c>
      <c r="N218" s="64">
        <f t="shared" ca="1" si="57"/>
        <v>0.5970755000015141</v>
      </c>
      <c r="O218" s="64">
        <f t="shared" ca="1" si="58"/>
        <v>-0.18415007578282627</v>
      </c>
      <c r="P218" s="64">
        <f t="shared" ca="1" si="59"/>
        <v>-0.26172044099823039</v>
      </c>
      <c r="Q218" s="64">
        <f t="shared" ca="1" si="60"/>
        <v>-0.31526736799718136</v>
      </c>
      <c r="R218" s="64">
        <f t="shared" ca="1" si="61"/>
        <v>-0.16796542431037531</v>
      </c>
      <c r="S218" s="64">
        <f t="shared" ca="1" si="62"/>
        <v>-0.20642212580187577</v>
      </c>
      <c r="T218" s="64">
        <f t="shared" ca="1" si="63"/>
        <v>-0.46152333564097348</v>
      </c>
      <c r="U218" s="64">
        <f t="shared" ca="1" si="64"/>
        <v>-0.28690805373996714</v>
      </c>
      <c r="V218" s="64">
        <f t="shared" ca="1" si="65"/>
        <v>1.3796078067589377</v>
      </c>
      <c r="W218" s="64">
        <f t="shared" ca="1" si="66"/>
        <v>-0.85130146546492047</v>
      </c>
      <c r="X218" s="64">
        <f t="shared" ca="1" si="67"/>
        <v>2.0963693042895275</v>
      </c>
    </row>
    <row r="219" spans="2:24" x14ac:dyDescent="0.2">
      <c r="B219" s="64">
        <f t="shared" ca="1" si="56"/>
        <v>-0.25536956723366472</v>
      </c>
      <c r="C219" s="64">
        <f t="shared" ca="1" si="69"/>
        <v>0.99643768691767443</v>
      </c>
      <c r="D219" s="64">
        <f t="shared" ca="1" si="69"/>
        <v>-2.1589408839971389</v>
      </c>
      <c r="E219" s="64">
        <f t="shared" ca="1" si="69"/>
        <v>0.73630531147495037</v>
      </c>
      <c r="F219" s="64">
        <f t="shared" ca="1" si="69"/>
        <v>-4.7492823912043694E-2</v>
      </c>
      <c r="G219" s="64">
        <f t="shared" ca="1" si="69"/>
        <v>0.19998085767261253</v>
      </c>
      <c r="H219" s="64">
        <f t="shared" ca="1" si="69"/>
        <v>-0.37439071461610562</v>
      </c>
      <c r="I219" s="64">
        <f t="shared" ca="1" si="69"/>
        <v>0.95637710462231107</v>
      </c>
      <c r="J219" s="64">
        <f t="shared" ca="1" si="69"/>
        <v>0.12403174953417045</v>
      </c>
      <c r="K219" s="64">
        <f t="shared" ca="1" si="69"/>
        <v>0.93223105994462307</v>
      </c>
      <c r="L219" s="64">
        <f t="shared" ca="1" si="69"/>
        <v>-0.54973680868750385</v>
      </c>
      <c r="N219" s="64">
        <f t="shared" ca="1" si="57"/>
        <v>-0.20429812914153583</v>
      </c>
      <c r="O219" s="64">
        <f t="shared" ca="1" si="58"/>
        <v>0.96648288161465901</v>
      </c>
      <c r="P219" s="64">
        <f t="shared" ca="1" si="59"/>
        <v>-2.1521290648821094</v>
      </c>
      <c r="Q219" s="64">
        <f t="shared" ca="1" si="60"/>
        <v>0.75836494149199574</v>
      </c>
      <c r="R219" s="64">
        <f t="shared" ca="1" si="61"/>
        <v>5.3813920689709319E-3</v>
      </c>
      <c r="S219" s="64">
        <f t="shared" ca="1" si="62"/>
        <v>0.21341137741343286</v>
      </c>
      <c r="T219" s="64">
        <f t="shared" ca="1" si="63"/>
        <v>-0.35272135912281971</v>
      </c>
      <c r="U219" s="64">
        <f t="shared" ca="1" si="64"/>
        <v>0.95761042647218697</v>
      </c>
      <c r="V219" s="64">
        <f t="shared" ca="1" si="65"/>
        <v>0.15736417867588381</v>
      </c>
      <c r="W219" s="64">
        <f t="shared" ca="1" si="66"/>
        <v>0.91746602953236533</v>
      </c>
      <c r="X219" s="64">
        <f t="shared" ca="1" si="67"/>
        <v>-0.56827770257165022</v>
      </c>
    </row>
    <row r="220" spans="2:24" x14ac:dyDescent="0.2">
      <c r="B220" s="64">
        <f t="shared" ca="1" si="56"/>
        <v>0.90424466480165089</v>
      </c>
      <c r="C220" s="64">
        <f t="shared" ca="1" si="69"/>
        <v>5.0596723325002688E-2</v>
      </c>
      <c r="D220" s="64">
        <f t="shared" ca="1" si="69"/>
        <v>0.77660783740117889</v>
      </c>
      <c r="E220" s="64">
        <f t="shared" ca="1" si="69"/>
        <v>1.463369329342421</v>
      </c>
      <c r="F220" s="64">
        <f t="shared" ca="1" si="69"/>
        <v>-0.79219283408930385</v>
      </c>
      <c r="G220" s="64">
        <f t="shared" ca="1" si="69"/>
        <v>-1.2302398165129216</v>
      </c>
      <c r="H220" s="64">
        <f t="shared" ca="1" si="69"/>
        <v>1.1365806527442368E-2</v>
      </c>
      <c r="I220" s="64">
        <f t="shared" ca="1" si="69"/>
        <v>0.56093935213365442</v>
      </c>
      <c r="J220" s="64">
        <f t="shared" ca="1" si="69"/>
        <v>-0.15292269966063998</v>
      </c>
      <c r="K220" s="64">
        <f t="shared" ca="1" si="69"/>
        <v>1.0739267471193339</v>
      </c>
      <c r="L220" s="64">
        <f t="shared" ca="1" si="69"/>
        <v>-0.76801148939904695</v>
      </c>
      <c r="N220" s="64">
        <f t="shared" ca="1" si="57"/>
        <v>0.95531610289377977</v>
      </c>
      <c r="O220" s="64">
        <f t="shared" ca="1" si="58"/>
        <v>2.0641918021987306E-2</v>
      </c>
      <c r="P220" s="64">
        <f t="shared" ca="1" si="59"/>
        <v>0.78341965651620848</v>
      </c>
      <c r="Q220" s="64">
        <f t="shared" ca="1" si="60"/>
        <v>1.4854289593594663</v>
      </c>
      <c r="R220" s="64">
        <f t="shared" ca="1" si="61"/>
        <v>-0.73931861810828925</v>
      </c>
      <c r="S220" s="64">
        <f t="shared" ca="1" si="62"/>
        <v>-1.2168092967721011</v>
      </c>
      <c r="T220" s="64">
        <f t="shared" ca="1" si="63"/>
        <v>3.3035162020728259E-2</v>
      </c>
      <c r="U220" s="64">
        <f t="shared" ca="1" si="64"/>
        <v>0.56217267398353032</v>
      </c>
      <c r="V220" s="64">
        <f t="shared" ca="1" si="65"/>
        <v>-0.11959027051892661</v>
      </c>
      <c r="W220" s="64">
        <f t="shared" ca="1" si="66"/>
        <v>1.0591617167070762</v>
      </c>
      <c r="X220" s="64">
        <f t="shared" ca="1" si="67"/>
        <v>-0.78655238328319332</v>
      </c>
    </row>
    <row r="221" spans="2:24" x14ac:dyDescent="0.2">
      <c r="B221" s="64">
        <f t="shared" ca="1" si="56"/>
        <v>-0.44889620068755776</v>
      </c>
      <c r="C221" s="64">
        <f t="shared" ca="1" si="69"/>
        <v>-0.58164278390549895</v>
      </c>
      <c r="D221" s="64">
        <f t="shared" ca="1" si="69"/>
        <v>5.4659443882742922E-2</v>
      </c>
      <c r="E221" s="64">
        <f t="shared" ca="1" si="69"/>
        <v>0.9985349732449621</v>
      </c>
      <c r="F221" s="64">
        <f t="shared" ca="1" si="69"/>
        <v>1.3968545052211783</v>
      </c>
      <c r="G221" s="64">
        <f t="shared" ca="1" si="69"/>
        <v>-0.41112306086450706</v>
      </c>
      <c r="H221" s="64">
        <f t="shared" ca="1" si="69"/>
        <v>-1.9760267799771101</v>
      </c>
      <c r="I221" s="64">
        <f t="shared" ca="1" si="69"/>
        <v>0.70253072413370543</v>
      </c>
      <c r="J221" s="64">
        <f t="shared" ca="1" si="69"/>
        <v>0.65249252895072396</v>
      </c>
      <c r="K221" s="64">
        <f t="shared" ca="1" si="69"/>
        <v>2.0321650583974917</v>
      </c>
      <c r="L221" s="64">
        <f t="shared" ca="1" si="69"/>
        <v>-0.37089841701156084</v>
      </c>
      <c r="N221" s="64">
        <f t="shared" ca="1" si="57"/>
        <v>-0.39782476259542887</v>
      </c>
      <c r="O221" s="64">
        <f t="shared" ca="1" si="58"/>
        <v>-0.61159758920851437</v>
      </c>
      <c r="P221" s="64">
        <f t="shared" ca="1" si="59"/>
        <v>6.147126299777253E-2</v>
      </c>
      <c r="Q221" s="64">
        <f t="shared" ca="1" si="60"/>
        <v>1.0205946032620075</v>
      </c>
      <c r="R221" s="64">
        <f t="shared" ca="1" si="61"/>
        <v>1.449728721202193</v>
      </c>
      <c r="S221" s="64">
        <f t="shared" ca="1" si="62"/>
        <v>-0.39769254112368674</v>
      </c>
      <c r="T221" s="64">
        <f t="shared" ca="1" si="63"/>
        <v>-1.9543574244838242</v>
      </c>
      <c r="U221" s="64">
        <f t="shared" ca="1" si="64"/>
        <v>0.70376404598358133</v>
      </c>
      <c r="V221" s="64">
        <f t="shared" ca="1" si="65"/>
        <v>0.68582495809243738</v>
      </c>
      <c r="W221" s="64">
        <f t="shared" ca="1" si="66"/>
        <v>2.017400027985234</v>
      </c>
      <c r="X221" s="64">
        <f t="shared" ca="1" si="67"/>
        <v>-0.38943931089570721</v>
      </c>
    </row>
    <row r="222" spans="2:24" x14ac:dyDescent="0.2">
      <c r="B222" s="64">
        <f t="shared" ca="1" si="56"/>
        <v>1.9561976337883287</v>
      </c>
      <c r="C222" s="64">
        <f t="shared" ca="1" si="69"/>
        <v>0.62726704497512276</v>
      </c>
      <c r="D222" s="64">
        <f t="shared" ca="1" si="69"/>
        <v>-0.70933352113206727</v>
      </c>
      <c r="E222" s="64">
        <f t="shared" ca="1" si="69"/>
        <v>-1.7498384387768853</v>
      </c>
      <c r="F222" s="64">
        <f t="shared" ca="1" si="69"/>
        <v>-0.26069745240927317</v>
      </c>
      <c r="G222" s="64">
        <f t="shared" ca="1" si="69"/>
        <v>1.1408142795567764</v>
      </c>
      <c r="H222" s="64">
        <f t="shared" ca="1" si="69"/>
        <v>-1.0173719771210459</v>
      </c>
      <c r="I222" s="64">
        <f t="shared" ca="1" si="69"/>
        <v>0.63409466212009191</v>
      </c>
      <c r="J222" s="64">
        <f t="shared" ca="1" si="69"/>
        <v>-0.99681245595857493</v>
      </c>
      <c r="K222" s="64">
        <f t="shared" ca="1" si="69"/>
        <v>-1.9452130111882238</v>
      </c>
      <c r="L222" s="64">
        <f t="shared" ca="1" si="69"/>
        <v>-0.37899097156458833</v>
      </c>
      <c r="N222" s="64">
        <f t="shared" ca="1" si="57"/>
        <v>2.0072690718804576</v>
      </c>
      <c r="O222" s="64">
        <f t="shared" ca="1" si="58"/>
        <v>0.59731223967210734</v>
      </c>
      <c r="P222" s="64">
        <f t="shared" ca="1" si="59"/>
        <v>-0.70252170201703767</v>
      </c>
      <c r="Q222" s="64">
        <f t="shared" ca="1" si="60"/>
        <v>-1.72777880875984</v>
      </c>
      <c r="R222" s="64">
        <f t="shared" ca="1" si="61"/>
        <v>-0.20782323642825853</v>
      </c>
      <c r="S222" s="64">
        <f t="shared" ca="1" si="62"/>
        <v>1.1542447992975968</v>
      </c>
      <c r="T222" s="64">
        <f t="shared" ca="1" si="63"/>
        <v>-0.99570262162776002</v>
      </c>
      <c r="U222" s="64">
        <f t="shared" ca="1" si="64"/>
        <v>0.63532798396996781</v>
      </c>
      <c r="V222" s="64">
        <f t="shared" ca="1" si="65"/>
        <v>-0.96348002681686151</v>
      </c>
      <c r="W222" s="64">
        <f t="shared" ca="1" si="66"/>
        <v>-1.9599780416004815</v>
      </c>
      <c r="X222" s="64">
        <f t="shared" ca="1" si="67"/>
        <v>-0.3975318654487347</v>
      </c>
    </row>
    <row r="223" spans="2:24" x14ac:dyDescent="0.2">
      <c r="B223" s="64">
        <f t="shared" ca="1" si="56"/>
        <v>1.9351943742278734</v>
      </c>
      <c r="C223" s="64">
        <f t="shared" ca="1" si="69"/>
        <v>-0.41724806471275827</v>
      </c>
      <c r="D223" s="64">
        <f t="shared" ca="1" si="69"/>
        <v>0.73551633212036371</v>
      </c>
      <c r="E223" s="64">
        <f t="shared" ca="1" si="69"/>
        <v>1.3736770821302766</v>
      </c>
      <c r="F223" s="64">
        <f t="shared" ca="1" si="69"/>
        <v>-0.51334156345585547</v>
      </c>
      <c r="G223" s="64">
        <f t="shared" ca="1" si="69"/>
        <v>1.9399117390570007</v>
      </c>
      <c r="H223" s="64">
        <f t="shared" ca="1" si="69"/>
        <v>0.79708771843207249</v>
      </c>
      <c r="I223" s="64">
        <f t="shared" ca="1" si="69"/>
        <v>0.52996473766856189</v>
      </c>
      <c r="J223" s="64">
        <f t="shared" ca="1" si="69"/>
        <v>0.28955814503773286</v>
      </c>
      <c r="K223" s="64">
        <f t="shared" ca="1" si="69"/>
        <v>-0.21195654487407892</v>
      </c>
      <c r="L223" s="64">
        <f t="shared" ca="1" si="69"/>
        <v>1.6620878772374768</v>
      </c>
      <c r="N223" s="64">
        <f t="shared" ca="1" si="57"/>
        <v>1.9862658123200023</v>
      </c>
      <c r="O223" s="64">
        <f t="shared" ca="1" si="58"/>
        <v>-0.44720287001577363</v>
      </c>
      <c r="P223" s="64">
        <f t="shared" ca="1" si="59"/>
        <v>0.74232815123539331</v>
      </c>
      <c r="Q223" s="64">
        <f t="shared" ca="1" si="60"/>
        <v>1.3957367121473219</v>
      </c>
      <c r="R223" s="64">
        <f t="shared" ca="1" si="61"/>
        <v>-0.46046734747484086</v>
      </c>
      <c r="S223" s="64">
        <f t="shared" ca="1" si="62"/>
        <v>1.9533422587978211</v>
      </c>
      <c r="T223" s="64">
        <f t="shared" ca="1" si="63"/>
        <v>0.81875707392535835</v>
      </c>
      <c r="U223" s="64">
        <f t="shared" ca="1" si="64"/>
        <v>0.53119805951843779</v>
      </c>
      <c r="V223" s="64">
        <f t="shared" ca="1" si="65"/>
        <v>0.32289057417944622</v>
      </c>
      <c r="W223" s="64">
        <f t="shared" ca="1" si="66"/>
        <v>-0.2267215752863366</v>
      </c>
      <c r="X223" s="64">
        <f t="shared" ca="1" si="67"/>
        <v>1.6435469833533303</v>
      </c>
    </row>
    <row r="224" spans="2:24" x14ac:dyDescent="0.2">
      <c r="B224" s="64">
        <f t="shared" ca="1" si="56"/>
        <v>-9.7127334146842964E-2</v>
      </c>
      <c r="C224" s="64">
        <f t="shared" ca="1" si="69"/>
        <v>-1.4201605522879235</v>
      </c>
      <c r="D224" s="64">
        <f t="shared" ca="1" si="69"/>
        <v>-3.1557339889283855</v>
      </c>
      <c r="E224" s="64">
        <f t="shared" ca="1" si="69"/>
        <v>1.2764224069325554</v>
      </c>
      <c r="F224" s="64">
        <f t="shared" ca="1" si="69"/>
        <v>-0.27731429230532839</v>
      </c>
      <c r="G224" s="64">
        <f t="shared" ca="1" si="69"/>
        <v>0.76347139993909374</v>
      </c>
      <c r="H224" s="64">
        <f t="shared" ca="1" si="69"/>
        <v>3.8051283473055935</v>
      </c>
      <c r="I224" s="64">
        <f t="shared" ca="1" si="69"/>
        <v>0.88120316076087957</v>
      </c>
      <c r="J224" s="64">
        <f t="shared" ca="1" si="69"/>
        <v>-1.0562195128013243</v>
      </c>
      <c r="K224" s="64">
        <f t="shared" ca="1" si="69"/>
        <v>-0.34364299163432704</v>
      </c>
      <c r="L224" s="64">
        <f t="shared" ca="1" si="69"/>
        <v>-7.3110708223933826E-2</v>
      </c>
      <c r="N224" s="64">
        <f t="shared" ca="1" si="57"/>
        <v>-4.6055896054714093E-2</v>
      </c>
      <c r="O224" s="64">
        <f t="shared" ca="1" si="58"/>
        <v>-1.4501153575909389</v>
      </c>
      <c r="P224" s="64">
        <f t="shared" ca="1" si="59"/>
        <v>-3.148922169813356</v>
      </c>
      <c r="Q224" s="64">
        <f t="shared" ca="1" si="60"/>
        <v>1.2984820369496006</v>
      </c>
      <c r="R224" s="64">
        <f t="shared" ca="1" si="61"/>
        <v>-0.22444007632431376</v>
      </c>
      <c r="S224" s="64">
        <f t="shared" ca="1" si="62"/>
        <v>0.77690191967991407</v>
      </c>
      <c r="T224" s="64">
        <f t="shared" ca="1" si="63"/>
        <v>3.8267977027988795</v>
      </c>
      <c r="U224" s="64">
        <f t="shared" ca="1" si="64"/>
        <v>0.88243648261075547</v>
      </c>
      <c r="V224" s="64">
        <f t="shared" ca="1" si="65"/>
        <v>-1.0228870836596109</v>
      </c>
      <c r="W224" s="64">
        <f t="shared" ca="1" si="66"/>
        <v>-0.35840802204658473</v>
      </c>
      <c r="X224" s="64">
        <f t="shared" ca="1" si="67"/>
        <v>-9.165160210808021E-2</v>
      </c>
    </row>
    <row r="225" spans="2:24" x14ac:dyDescent="0.2">
      <c r="B225" s="64">
        <f t="shared" ca="1" si="56"/>
        <v>-0.7774820680357466</v>
      </c>
      <c r="C225" s="64">
        <f t="shared" ref="C225:L234" ca="1" si="70">NORMINV(RAND(),$C$7,$F$7)</f>
        <v>0.7253137472616209</v>
      </c>
      <c r="D225" s="64">
        <f t="shared" ca="1" si="70"/>
        <v>-0.52746712304221854</v>
      </c>
      <c r="E225" s="64">
        <f t="shared" ca="1" si="70"/>
        <v>1.6647342051347549</v>
      </c>
      <c r="F225" s="64">
        <f t="shared" ca="1" si="70"/>
        <v>0.97034099938775875</v>
      </c>
      <c r="G225" s="64">
        <f t="shared" ca="1" si="70"/>
        <v>1.0980088799800549</v>
      </c>
      <c r="H225" s="64">
        <f t="shared" ca="1" si="70"/>
        <v>-0.53151053499845324</v>
      </c>
      <c r="I225" s="64">
        <f t="shared" ca="1" si="70"/>
        <v>-7.2199456175941331E-3</v>
      </c>
      <c r="J225" s="64">
        <f t="shared" ca="1" si="70"/>
        <v>-1.1883321639992077</v>
      </c>
      <c r="K225" s="64">
        <f t="shared" ca="1" si="70"/>
        <v>-2.0891963148996129</v>
      </c>
      <c r="L225" s="64">
        <f t="shared" ca="1" si="70"/>
        <v>-9.634099501430464E-2</v>
      </c>
      <c r="N225" s="64">
        <f t="shared" ca="1" si="57"/>
        <v>-0.72641062994361771</v>
      </c>
      <c r="O225" s="64">
        <f t="shared" ca="1" si="58"/>
        <v>0.69535894195860548</v>
      </c>
      <c r="P225" s="64">
        <f t="shared" ca="1" si="59"/>
        <v>-0.52065530392718895</v>
      </c>
      <c r="Q225" s="64">
        <f t="shared" ca="1" si="60"/>
        <v>1.6867938351518001</v>
      </c>
      <c r="R225" s="64">
        <f t="shared" ca="1" si="61"/>
        <v>1.0232152153687735</v>
      </c>
      <c r="S225" s="64">
        <f t="shared" ca="1" si="62"/>
        <v>1.1114393997208754</v>
      </c>
      <c r="T225" s="64">
        <f t="shared" ca="1" si="63"/>
        <v>-0.50984117950516739</v>
      </c>
      <c r="U225" s="64">
        <f t="shared" ca="1" si="64"/>
        <v>-5.9866237677182171E-3</v>
      </c>
      <c r="V225" s="64">
        <f t="shared" ca="1" si="65"/>
        <v>-1.1549997348574943</v>
      </c>
      <c r="W225" s="64">
        <f t="shared" ca="1" si="66"/>
        <v>-2.1039613453118706</v>
      </c>
      <c r="X225" s="64">
        <f t="shared" ca="1" si="67"/>
        <v>-0.11488188889845102</v>
      </c>
    </row>
    <row r="226" spans="2:24" x14ac:dyDescent="0.2">
      <c r="B226" s="64">
        <f t="shared" ca="1" si="56"/>
        <v>-1.1054038458170703</v>
      </c>
      <c r="C226" s="64">
        <f t="shared" ca="1" si="70"/>
        <v>0.23876756771073163</v>
      </c>
      <c r="D226" s="64">
        <f t="shared" ca="1" si="70"/>
        <v>0.37684783635396346</v>
      </c>
      <c r="E226" s="64">
        <f t="shared" ca="1" si="70"/>
        <v>-0.91732471467152765</v>
      </c>
      <c r="F226" s="64">
        <f t="shared" ca="1" si="70"/>
        <v>2.984209848483222E-2</v>
      </c>
      <c r="G226" s="64">
        <f t="shared" ca="1" si="70"/>
        <v>0.99928346976959592</v>
      </c>
      <c r="H226" s="64">
        <f t="shared" ca="1" si="70"/>
        <v>-0.98941647600904903</v>
      </c>
      <c r="I226" s="64">
        <f t="shared" ca="1" si="70"/>
        <v>-0.42889290814263165</v>
      </c>
      <c r="J226" s="64">
        <f t="shared" ca="1" si="70"/>
        <v>-1.0799891758636895</v>
      </c>
      <c r="K226" s="64">
        <f t="shared" ca="1" si="70"/>
        <v>-0.42082903517076964</v>
      </c>
      <c r="L226" s="64">
        <f t="shared" ca="1" si="70"/>
        <v>1.684200015730172</v>
      </c>
      <c r="N226" s="64">
        <f t="shared" ca="1" si="57"/>
        <v>-1.0543324077249414</v>
      </c>
      <c r="O226" s="64">
        <f t="shared" ca="1" si="58"/>
        <v>0.20881276240771623</v>
      </c>
      <c r="P226" s="64">
        <f t="shared" ca="1" si="59"/>
        <v>0.38365965546899305</v>
      </c>
      <c r="Q226" s="64">
        <f t="shared" ca="1" si="60"/>
        <v>-0.89526508465448229</v>
      </c>
      <c r="R226" s="64">
        <f t="shared" ca="1" si="61"/>
        <v>8.2716314465846846E-2</v>
      </c>
      <c r="S226" s="64">
        <f t="shared" ca="1" si="62"/>
        <v>1.0127139895104162</v>
      </c>
      <c r="T226" s="64">
        <f t="shared" ca="1" si="63"/>
        <v>-0.96774712051576317</v>
      </c>
      <c r="U226" s="64">
        <f t="shared" ca="1" si="64"/>
        <v>-0.42765958629275574</v>
      </c>
      <c r="V226" s="64">
        <f t="shared" ca="1" si="65"/>
        <v>-1.0466567467219761</v>
      </c>
      <c r="W226" s="64">
        <f t="shared" ca="1" si="66"/>
        <v>-0.43559406558302732</v>
      </c>
      <c r="X226" s="64">
        <f t="shared" ca="1" si="67"/>
        <v>1.6656591218460255</v>
      </c>
    </row>
    <row r="227" spans="2:24" x14ac:dyDescent="0.2">
      <c r="B227" s="64">
        <f t="shared" ca="1" si="56"/>
        <v>0.13317487585896831</v>
      </c>
      <c r="C227" s="64">
        <f t="shared" ca="1" si="70"/>
        <v>-1.1419308512927739</v>
      </c>
      <c r="D227" s="64">
        <f t="shared" ca="1" si="70"/>
        <v>0.56970634983299162</v>
      </c>
      <c r="E227" s="64">
        <f t="shared" ca="1" si="70"/>
        <v>0.57281082430789709</v>
      </c>
      <c r="F227" s="64">
        <f t="shared" ca="1" si="70"/>
        <v>-0.34762001359371691</v>
      </c>
      <c r="G227" s="64">
        <f t="shared" ca="1" si="70"/>
        <v>0.19592330401382274</v>
      </c>
      <c r="H227" s="64">
        <f t="shared" ca="1" si="70"/>
        <v>0.75016043572398394</v>
      </c>
      <c r="I227" s="64">
        <f t="shared" ca="1" si="70"/>
        <v>-2.2397540651396795</v>
      </c>
      <c r="J227" s="64">
        <f t="shared" ca="1" si="70"/>
        <v>-0.30915929355057159</v>
      </c>
      <c r="K227" s="64">
        <f t="shared" ca="1" si="70"/>
        <v>-0.2747809656600409</v>
      </c>
      <c r="L227" s="64">
        <f t="shared" ca="1" si="70"/>
        <v>-1.7309149082862905</v>
      </c>
      <c r="N227" s="64">
        <f t="shared" ca="1" si="57"/>
        <v>0.1842463139510972</v>
      </c>
      <c r="O227" s="64">
        <f t="shared" ca="1" si="58"/>
        <v>-1.1718856565957894</v>
      </c>
      <c r="P227" s="64">
        <f t="shared" ca="1" si="59"/>
        <v>0.57651816894802121</v>
      </c>
      <c r="Q227" s="64">
        <f t="shared" ca="1" si="60"/>
        <v>0.59487045432494245</v>
      </c>
      <c r="R227" s="64">
        <f t="shared" ca="1" si="61"/>
        <v>-0.29474579761270231</v>
      </c>
      <c r="S227" s="64">
        <f t="shared" ca="1" si="62"/>
        <v>0.20935382375464306</v>
      </c>
      <c r="T227" s="64">
        <f t="shared" ca="1" si="63"/>
        <v>0.7718297912172698</v>
      </c>
      <c r="U227" s="64">
        <f t="shared" ca="1" si="64"/>
        <v>-2.2385207432898033</v>
      </c>
      <c r="V227" s="64">
        <f t="shared" ca="1" si="65"/>
        <v>-0.27582686440885823</v>
      </c>
      <c r="W227" s="64">
        <f t="shared" ca="1" si="66"/>
        <v>-0.28954599607229858</v>
      </c>
      <c r="X227" s="64">
        <f t="shared" ca="1" si="67"/>
        <v>-1.7494558021704369</v>
      </c>
    </row>
    <row r="228" spans="2:24" x14ac:dyDescent="0.2">
      <c r="B228" s="64">
        <f t="shared" ca="1" si="56"/>
        <v>1.4705855096650804</v>
      </c>
      <c r="C228" s="64">
        <f t="shared" ca="1" si="70"/>
        <v>0.62123559711219467</v>
      </c>
      <c r="D228" s="64">
        <f t="shared" ca="1" si="70"/>
        <v>-0.76459720190535818</v>
      </c>
      <c r="E228" s="64">
        <f t="shared" ca="1" si="70"/>
        <v>-1.0494154946128207</v>
      </c>
      <c r="F228" s="64">
        <f t="shared" ca="1" si="70"/>
        <v>0.20863083035035351</v>
      </c>
      <c r="G228" s="64">
        <f t="shared" ca="1" si="70"/>
        <v>-0.53868302266525847</v>
      </c>
      <c r="H228" s="64">
        <f t="shared" ca="1" si="70"/>
        <v>1.6559332811557819</v>
      </c>
      <c r="I228" s="64">
        <f t="shared" ca="1" si="70"/>
        <v>0.8123132392195257</v>
      </c>
      <c r="J228" s="64">
        <f t="shared" ca="1" si="70"/>
        <v>1.3660040426392634</v>
      </c>
      <c r="K228" s="64">
        <f t="shared" ca="1" si="70"/>
        <v>1.1125353455893481</v>
      </c>
      <c r="L228" s="64">
        <f t="shared" ca="1" si="70"/>
        <v>-0.12369354760656248</v>
      </c>
      <c r="N228" s="64">
        <f t="shared" ca="1" si="57"/>
        <v>1.5216569477572093</v>
      </c>
      <c r="O228" s="64">
        <f t="shared" ca="1" si="58"/>
        <v>0.59128079180917925</v>
      </c>
      <c r="P228" s="64">
        <f t="shared" ca="1" si="59"/>
        <v>-0.75778538279032859</v>
      </c>
      <c r="Q228" s="64">
        <f t="shared" ca="1" si="60"/>
        <v>-1.0273558645957754</v>
      </c>
      <c r="R228" s="64">
        <f t="shared" ca="1" si="61"/>
        <v>0.26150504633136812</v>
      </c>
      <c r="S228" s="64">
        <f t="shared" ca="1" si="62"/>
        <v>-0.52525250292443815</v>
      </c>
      <c r="T228" s="64">
        <f t="shared" ca="1" si="63"/>
        <v>1.6776026366490677</v>
      </c>
      <c r="U228" s="64">
        <f t="shared" ca="1" si="64"/>
        <v>0.8135465610694016</v>
      </c>
      <c r="V228" s="64">
        <f t="shared" ca="1" si="65"/>
        <v>1.3993364717809769</v>
      </c>
      <c r="W228" s="64">
        <f t="shared" ca="1" si="66"/>
        <v>1.0977703151770903</v>
      </c>
      <c r="X228" s="64">
        <f t="shared" ca="1" si="67"/>
        <v>-0.14223444149070888</v>
      </c>
    </row>
    <row r="229" spans="2:24" x14ac:dyDescent="0.2">
      <c r="B229" s="64">
        <f t="shared" ca="1" si="56"/>
        <v>0.47329102617596214</v>
      </c>
      <c r="C229" s="64">
        <f t="shared" ca="1" si="70"/>
        <v>0.26775380134173726</v>
      </c>
      <c r="D229" s="64">
        <f t="shared" ca="1" si="70"/>
        <v>-2.4568480807645652</v>
      </c>
      <c r="E229" s="64">
        <f t="shared" ca="1" si="70"/>
        <v>-1.5471575622545979</v>
      </c>
      <c r="F229" s="64">
        <f t="shared" ca="1" si="70"/>
        <v>0.79905735550038381</v>
      </c>
      <c r="G229" s="64">
        <f t="shared" ca="1" si="70"/>
        <v>0.96173773562023979</v>
      </c>
      <c r="H229" s="64">
        <f t="shared" ca="1" si="70"/>
        <v>-0.24107834629776331</v>
      </c>
      <c r="I229" s="64">
        <f t="shared" ca="1" si="70"/>
        <v>-0.64234318832164117</v>
      </c>
      <c r="J229" s="64">
        <f t="shared" ca="1" si="70"/>
        <v>-0.53908348435210451</v>
      </c>
      <c r="K229" s="64">
        <f t="shared" ca="1" si="70"/>
        <v>-1.3120123675504118</v>
      </c>
      <c r="L229" s="64">
        <f t="shared" ca="1" si="70"/>
        <v>-0.83744273101286149</v>
      </c>
      <c r="N229" s="64">
        <f t="shared" ca="1" si="57"/>
        <v>0.52436246426809097</v>
      </c>
      <c r="O229" s="64">
        <f t="shared" ca="1" si="58"/>
        <v>0.23779899603872187</v>
      </c>
      <c r="P229" s="64">
        <f t="shared" ca="1" si="59"/>
        <v>-2.4500362616495357</v>
      </c>
      <c r="Q229" s="64">
        <f t="shared" ca="1" si="60"/>
        <v>-1.5250979322375526</v>
      </c>
      <c r="R229" s="64">
        <f t="shared" ca="1" si="61"/>
        <v>0.85193157148139842</v>
      </c>
      <c r="S229" s="64">
        <f t="shared" ca="1" si="62"/>
        <v>0.97516825536106011</v>
      </c>
      <c r="T229" s="64">
        <f t="shared" ca="1" si="63"/>
        <v>-0.21940899080447743</v>
      </c>
      <c r="U229" s="64">
        <f t="shared" ca="1" si="64"/>
        <v>-0.64110986647176527</v>
      </c>
      <c r="V229" s="64">
        <f t="shared" ca="1" si="65"/>
        <v>-0.5057510552103911</v>
      </c>
      <c r="W229" s="64">
        <f t="shared" ca="1" si="66"/>
        <v>-1.3267773979626696</v>
      </c>
      <c r="X229" s="64">
        <f t="shared" ca="1" si="67"/>
        <v>-0.85598362489700786</v>
      </c>
    </row>
    <row r="230" spans="2:24" x14ac:dyDescent="0.2">
      <c r="B230" s="64">
        <f t="shared" ca="1" si="56"/>
        <v>-0.66073980108956565</v>
      </c>
      <c r="C230" s="64">
        <f t="shared" ca="1" si="70"/>
        <v>-1.6331655903031024</v>
      </c>
      <c r="D230" s="64">
        <f t="shared" ca="1" si="70"/>
        <v>-0.6435393100796708</v>
      </c>
      <c r="E230" s="64">
        <f t="shared" ca="1" si="70"/>
        <v>1.0888639614394209</v>
      </c>
      <c r="F230" s="64">
        <f t="shared" ca="1" si="70"/>
        <v>6.2579846327627128E-2</v>
      </c>
      <c r="G230" s="64">
        <f t="shared" ca="1" si="70"/>
        <v>1.134158705346106</v>
      </c>
      <c r="H230" s="64">
        <f t="shared" ca="1" si="70"/>
        <v>-1.499005498595354</v>
      </c>
      <c r="I230" s="64">
        <f t="shared" ca="1" si="70"/>
        <v>-1.3320220462278125</v>
      </c>
      <c r="J230" s="64">
        <f t="shared" ca="1" si="70"/>
        <v>-0.39390269657667648</v>
      </c>
      <c r="K230" s="64">
        <f t="shared" ca="1" si="70"/>
        <v>-0.2834155353182452</v>
      </c>
      <c r="L230" s="64">
        <f t="shared" ca="1" si="70"/>
        <v>0.5793002510795523</v>
      </c>
      <c r="N230" s="64">
        <f t="shared" ca="1" si="57"/>
        <v>-0.60966836299743676</v>
      </c>
      <c r="O230" s="64">
        <f t="shared" ca="1" si="58"/>
        <v>-1.6631203956061178</v>
      </c>
      <c r="P230" s="64">
        <f t="shared" ca="1" si="59"/>
        <v>-0.63672749096464121</v>
      </c>
      <c r="Q230" s="64">
        <f t="shared" ca="1" si="60"/>
        <v>1.1109235914564661</v>
      </c>
      <c r="R230" s="64">
        <f t="shared" ca="1" si="61"/>
        <v>0.11545406230864175</v>
      </c>
      <c r="S230" s="64">
        <f t="shared" ca="1" si="62"/>
        <v>1.1475892250869264</v>
      </c>
      <c r="T230" s="64">
        <f t="shared" ca="1" si="63"/>
        <v>-1.4773361431020682</v>
      </c>
      <c r="U230" s="64">
        <f t="shared" ca="1" si="64"/>
        <v>-1.3307887243779366</v>
      </c>
      <c r="V230" s="64">
        <f t="shared" ca="1" si="65"/>
        <v>-0.36057026743496312</v>
      </c>
      <c r="W230" s="64">
        <f t="shared" ca="1" si="66"/>
        <v>-0.29818056573050289</v>
      </c>
      <c r="X230" s="64">
        <f t="shared" ca="1" si="67"/>
        <v>0.56075935719540593</v>
      </c>
    </row>
    <row r="231" spans="2:24" x14ac:dyDescent="0.2">
      <c r="B231" s="64">
        <f t="shared" ca="1" si="56"/>
        <v>5.673019918495838E-3</v>
      </c>
      <c r="C231" s="64">
        <f t="shared" ca="1" si="70"/>
        <v>1.2068119554474352</v>
      </c>
      <c r="D231" s="64">
        <f t="shared" ca="1" si="70"/>
        <v>2.6240080296050686E-2</v>
      </c>
      <c r="E231" s="64">
        <f t="shared" ca="1" si="70"/>
        <v>-0.12033691110867574</v>
      </c>
      <c r="F231" s="64">
        <f t="shared" ca="1" si="70"/>
        <v>1.2019015310854497</v>
      </c>
      <c r="G231" s="64">
        <f t="shared" ca="1" si="70"/>
        <v>-0.91839212240824242</v>
      </c>
      <c r="H231" s="64">
        <f t="shared" ca="1" si="70"/>
        <v>-0.86987791351317467</v>
      </c>
      <c r="I231" s="64">
        <f t="shared" ca="1" si="70"/>
        <v>-0.52974688851881757</v>
      </c>
      <c r="J231" s="64">
        <f t="shared" ca="1" si="70"/>
        <v>-2.6001335511189305</v>
      </c>
      <c r="K231" s="64">
        <f t="shared" ca="1" si="70"/>
        <v>-1.8175986223952065</v>
      </c>
      <c r="L231" s="64">
        <f t="shared" ca="1" si="70"/>
        <v>1.8560918126130228</v>
      </c>
      <c r="N231" s="64">
        <f t="shared" ca="1" si="57"/>
        <v>5.6744458010624707E-2</v>
      </c>
      <c r="O231" s="64">
        <f t="shared" ca="1" si="58"/>
        <v>1.1768571501444198</v>
      </c>
      <c r="P231" s="64">
        <f t="shared" ca="1" si="59"/>
        <v>3.3051899411080291E-2</v>
      </c>
      <c r="Q231" s="64">
        <f t="shared" ca="1" si="60"/>
        <v>-9.8277281091630392E-2</v>
      </c>
      <c r="R231" s="64">
        <f t="shared" ca="1" si="61"/>
        <v>1.2547757470664644</v>
      </c>
      <c r="S231" s="64">
        <f t="shared" ca="1" si="62"/>
        <v>-0.90496160266742209</v>
      </c>
      <c r="T231" s="64">
        <f t="shared" ca="1" si="63"/>
        <v>-0.84820855801988881</v>
      </c>
      <c r="U231" s="64">
        <f t="shared" ca="1" si="64"/>
        <v>-0.52851356666894167</v>
      </c>
      <c r="V231" s="64">
        <f t="shared" ca="1" si="65"/>
        <v>-2.5668011219772171</v>
      </c>
      <c r="W231" s="64">
        <f t="shared" ca="1" si="66"/>
        <v>-1.8323636528074643</v>
      </c>
      <c r="X231" s="64">
        <f t="shared" ca="1" si="67"/>
        <v>1.8375509187288763</v>
      </c>
    </row>
    <row r="232" spans="2:24" x14ac:dyDescent="0.2">
      <c r="B232" s="64">
        <f t="shared" ca="1" si="56"/>
        <v>-0.75273572397875821</v>
      </c>
      <c r="C232" s="64">
        <f t="shared" ca="1" si="70"/>
        <v>0.30940440674967029</v>
      </c>
      <c r="D232" s="64">
        <f t="shared" ca="1" si="70"/>
        <v>2.5229995984365208</v>
      </c>
      <c r="E232" s="64">
        <f t="shared" ca="1" si="70"/>
        <v>-1.2950387962811152</v>
      </c>
      <c r="F232" s="64">
        <f t="shared" ca="1" si="70"/>
        <v>-0.54524214213375399</v>
      </c>
      <c r="G232" s="64">
        <f t="shared" ca="1" si="70"/>
        <v>-0.46933218724683112</v>
      </c>
      <c r="H232" s="64">
        <f t="shared" ca="1" si="70"/>
        <v>0.55047232321378192</v>
      </c>
      <c r="I232" s="64">
        <f t="shared" ca="1" si="70"/>
        <v>-0.4465735001485438</v>
      </c>
      <c r="J232" s="64">
        <f t="shared" ca="1" si="70"/>
        <v>0.12924038513934508</v>
      </c>
      <c r="K232" s="64">
        <f t="shared" ca="1" si="70"/>
        <v>0.45729184349810958</v>
      </c>
      <c r="L232" s="64">
        <f t="shared" ca="1" si="70"/>
        <v>0.68548623352271776</v>
      </c>
      <c r="N232" s="64">
        <f t="shared" ca="1" si="57"/>
        <v>-0.70166428588662932</v>
      </c>
      <c r="O232" s="64">
        <f t="shared" ca="1" si="58"/>
        <v>0.27944960144665493</v>
      </c>
      <c r="P232" s="64">
        <f t="shared" ca="1" si="59"/>
        <v>2.5298114175515503</v>
      </c>
      <c r="Q232" s="64">
        <f t="shared" ca="1" si="60"/>
        <v>-1.2729791662640699</v>
      </c>
      <c r="R232" s="64">
        <f t="shared" ca="1" si="61"/>
        <v>-0.49236792615273939</v>
      </c>
      <c r="S232" s="64">
        <f t="shared" ca="1" si="62"/>
        <v>-0.4559016675060108</v>
      </c>
      <c r="T232" s="64">
        <f t="shared" ca="1" si="63"/>
        <v>0.57214167870706778</v>
      </c>
      <c r="U232" s="64">
        <f t="shared" ca="1" si="64"/>
        <v>-0.4453401782986679</v>
      </c>
      <c r="V232" s="64">
        <f t="shared" ca="1" si="65"/>
        <v>0.16257281428105846</v>
      </c>
      <c r="W232" s="64">
        <f t="shared" ca="1" si="66"/>
        <v>0.4425268130858519</v>
      </c>
      <c r="X232" s="64">
        <f t="shared" ca="1" si="67"/>
        <v>0.66694533963857139</v>
      </c>
    </row>
    <row r="233" spans="2:24" x14ac:dyDescent="0.2">
      <c r="B233" s="64">
        <f t="shared" ca="1" si="56"/>
        <v>-0.52460808089320121</v>
      </c>
      <c r="C233" s="64">
        <f t="shared" ca="1" si="70"/>
        <v>-0.3377979649735332</v>
      </c>
      <c r="D233" s="64">
        <f t="shared" ca="1" si="70"/>
        <v>0.81745028610577164</v>
      </c>
      <c r="E233" s="64">
        <f t="shared" ca="1" si="70"/>
        <v>1.0069712920766891</v>
      </c>
      <c r="F233" s="64">
        <f t="shared" ca="1" si="70"/>
        <v>0.92751218739317209</v>
      </c>
      <c r="G233" s="64">
        <f t="shared" ca="1" si="70"/>
        <v>0.54403549413241947</v>
      </c>
      <c r="H233" s="64">
        <f t="shared" ca="1" si="70"/>
        <v>0.19562579459104806</v>
      </c>
      <c r="I233" s="64">
        <f t="shared" ca="1" si="70"/>
        <v>-0.89830375964173648</v>
      </c>
      <c r="J233" s="64">
        <f t="shared" ca="1" si="70"/>
        <v>-0.87627149972094087</v>
      </c>
      <c r="K233" s="64">
        <f t="shared" ca="1" si="70"/>
        <v>0.40316541889985774</v>
      </c>
      <c r="L233" s="64">
        <f t="shared" ca="1" si="70"/>
        <v>0.99133827168358302</v>
      </c>
      <c r="N233" s="64">
        <f t="shared" ca="1" si="57"/>
        <v>-0.47353664280107233</v>
      </c>
      <c r="O233" s="64">
        <f t="shared" ca="1" si="58"/>
        <v>-0.36775277027654857</v>
      </c>
      <c r="P233" s="64">
        <f t="shared" ca="1" si="59"/>
        <v>0.82426210522080123</v>
      </c>
      <c r="Q233" s="64">
        <f t="shared" ca="1" si="60"/>
        <v>1.0290309220937344</v>
      </c>
      <c r="R233" s="64">
        <f t="shared" ca="1" si="61"/>
        <v>0.9803864033741867</v>
      </c>
      <c r="S233" s="64">
        <f t="shared" ca="1" si="62"/>
        <v>0.5574660138732398</v>
      </c>
      <c r="T233" s="64">
        <f t="shared" ca="1" si="63"/>
        <v>0.21729515008433395</v>
      </c>
      <c r="U233" s="64">
        <f t="shared" ca="1" si="64"/>
        <v>-0.89707043779186058</v>
      </c>
      <c r="V233" s="64">
        <f t="shared" ca="1" si="65"/>
        <v>-0.84293907057922746</v>
      </c>
      <c r="W233" s="64">
        <f t="shared" ca="1" si="66"/>
        <v>0.38840038848760006</v>
      </c>
      <c r="X233" s="64">
        <f t="shared" ca="1" si="67"/>
        <v>0.97279737779943665</v>
      </c>
    </row>
    <row r="234" spans="2:24" x14ac:dyDescent="0.2">
      <c r="B234" s="64">
        <f t="shared" ca="1" si="56"/>
        <v>0.55736306277993486</v>
      </c>
      <c r="C234" s="64">
        <f t="shared" ca="1" si="70"/>
        <v>-0.61868643305857374</v>
      </c>
      <c r="D234" s="64">
        <f t="shared" ca="1" si="70"/>
        <v>0.12649881976692387</v>
      </c>
      <c r="E234" s="64">
        <f t="shared" ca="1" si="70"/>
        <v>-2.4862251735034802</v>
      </c>
      <c r="F234" s="64">
        <f t="shared" ca="1" si="70"/>
        <v>0.20267438522611328</v>
      </c>
      <c r="G234" s="64">
        <f t="shared" ca="1" si="70"/>
        <v>-1.1365192695906998</v>
      </c>
      <c r="H234" s="64">
        <f t="shared" ca="1" si="70"/>
        <v>1.5103860065072754</v>
      </c>
      <c r="I234" s="64">
        <f t="shared" ca="1" si="70"/>
        <v>1.6232678299927514</v>
      </c>
      <c r="J234" s="64">
        <f t="shared" ca="1" si="70"/>
        <v>2.1605900937189455E-2</v>
      </c>
      <c r="K234" s="64">
        <f t="shared" ca="1" si="70"/>
        <v>-0.66209866200713308</v>
      </c>
      <c r="L234" s="64">
        <f t="shared" ca="1" si="70"/>
        <v>-1.9568064057725156</v>
      </c>
      <c r="N234" s="64">
        <f t="shared" ca="1" si="57"/>
        <v>0.60843450087206374</v>
      </c>
      <c r="O234" s="64">
        <f t="shared" ca="1" si="58"/>
        <v>-0.64864123836158916</v>
      </c>
      <c r="P234" s="64">
        <f t="shared" ca="1" si="59"/>
        <v>0.13331063888195346</v>
      </c>
      <c r="Q234" s="64">
        <f t="shared" ca="1" si="60"/>
        <v>-2.4641655434864349</v>
      </c>
      <c r="R234" s="64">
        <f t="shared" ca="1" si="61"/>
        <v>0.25554860120712791</v>
      </c>
      <c r="S234" s="64">
        <f t="shared" ca="1" si="62"/>
        <v>-1.1230887498498794</v>
      </c>
      <c r="T234" s="64">
        <f t="shared" ca="1" si="63"/>
        <v>1.5320553620005612</v>
      </c>
      <c r="U234" s="64">
        <f t="shared" ca="1" si="64"/>
        <v>1.6245011518426273</v>
      </c>
      <c r="V234" s="64">
        <f t="shared" ca="1" si="65"/>
        <v>5.4938330078902829E-2</v>
      </c>
      <c r="W234" s="64">
        <f t="shared" ca="1" si="66"/>
        <v>-0.67686369241939071</v>
      </c>
      <c r="X234" s="64">
        <f t="shared" ca="1" si="67"/>
        <v>-1.9753472996566621</v>
      </c>
    </row>
    <row r="235" spans="2:24" x14ac:dyDescent="0.2">
      <c r="B235" s="64">
        <f t="shared" ca="1" si="56"/>
        <v>-1.2250968690267898</v>
      </c>
      <c r="C235" s="64">
        <f t="shared" ref="C235:L244" ca="1" si="71">NORMINV(RAND(),$C$7,$F$7)</f>
        <v>0.16726743632925331</v>
      </c>
      <c r="D235" s="64">
        <f t="shared" ca="1" si="71"/>
        <v>-0.2962218640724309</v>
      </c>
      <c r="E235" s="64">
        <f t="shared" ca="1" si="71"/>
        <v>0.72278445928765089</v>
      </c>
      <c r="F235" s="64">
        <f t="shared" ca="1" si="71"/>
        <v>-0.90703125922436578</v>
      </c>
      <c r="G235" s="64">
        <f t="shared" ca="1" si="71"/>
        <v>-0.17142610465432212</v>
      </c>
      <c r="H235" s="64">
        <f t="shared" ca="1" si="71"/>
        <v>-0.88779661201257254</v>
      </c>
      <c r="I235" s="64">
        <f t="shared" ca="1" si="71"/>
        <v>1.4577802492571161</v>
      </c>
      <c r="J235" s="64">
        <f t="shared" ca="1" si="71"/>
        <v>-0.71205738348425762</v>
      </c>
      <c r="K235" s="64">
        <f t="shared" ca="1" si="71"/>
        <v>-1.4255467558113368</v>
      </c>
      <c r="L235" s="64">
        <f t="shared" ca="1" si="71"/>
        <v>-0.15124493471107037</v>
      </c>
      <c r="N235" s="64">
        <f t="shared" ca="1" si="57"/>
        <v>-1.1740254309346609</v>
      </c>
      <c r="O235" s="64">
        <f t="shared" ca="1" si="58"/>
        <v>0.13731263102623792</v>
      </c>
      <c r="P235" s="64">
        <f t="shared" ca="1" si="59"/>
        <v>-0.2894100449574013</v>
      </c>
      <c r="Q235" s="64">
        <f t="shared" ca="1" si="60"/>
        <v>0.74484408930469626</v>
      </c>
      <c r="R235" s="64">
        <f t="shared" ca="1" si="61"/>
        <v>-0.85415704324335118</v>
      </c>
      <c r="S235" s="64">
        <f t="shared" ca="1" si="62"/>
        <v>-0.1579955849135018</v>
      </c>
      <c r="T235" s="64">
        <f t="shared" ca="1" si="63"/>
        <v>-0.86612725651928668</v>
      </c>
      <c r="U235" s="64">
        <f t="shared" ca="1" si="64"/>
        <v>1.459013571106992</v>
      </c>
      <c r="V235" s="64">
        <f t="shared" ca="1" si="65"/>
        <v>-0.67872495434254421</v>
      </c>
      <c r="W235" s="64">
        <f t="shared" ca="1" si="66"/>
        <v>-1.4403117862235946</v>
      </c>
      <c r="X235" s="64">
        <f t="shared" ca="1" si="67"/>
        <v>-0.16978582859521676</v>
      </c>
    </row>
    <row r="236" spans="2:24" x14ac:dyDescent="0.2">
      <c r="B236" s="64">
        <f t="shared" ca="1" si="56"/>
        <v>-0.91349039549110622</v>
      </c>
      <c r="C236" s="64">
        <f t="shared" ca="1" si="71"/>
        <v>-1.3514325947341504E-2</v>
      </c>
      <c r="D236" s="64">
        <f t="shared" ca="1" si="71"/>
        <v>1.829478076161952</v>
      </c>
      <c r="E236" s="64">
        <f t="shared" ca="1" si="71"/>
        <v>-0.78174295090524037</v>
      </c>
      <c r="F236" s="64">
        <f t="shared" ca="1" si="71"/>
        <v>1.4632718138722955</v>
      </c>
      <c r="G236" s="64">
        <f t="shared" ca="1" si="71"/>
        <v>-1.5895070810549803</v>
      </c>
      <c r="H236" s="64">
        <f t="shared" ca="1" si="71"/>
        <v>-1.5648252892704868</v>
      </c>
      <c r="I236" s="64">
        <f t="shared" ca="1" si="71"/>
        <v>-0.72285467966477335</v>
      </c>
      <c r="J236" s="64">
        <f t="shared" ca="1" si="71"/>
        <v>0.24512866491912355</v>
      </c>
      <c r="K236" s="64">
        <f t="shared" ca="1" si="71"/>
        <v>-0.4321174139625435</v>
      </c>
      <c r="L236" s="64">
        <f t="shared" ca="1" si="71"/>
        <v>0.78822600488178984</v>
      </c>
      <c r="N236" s="64">
        <f t="shared" ca="1" si="57"/>
        <v>-0.86241895739897734</v>
      </c>
      <c r="O236" s="64">
        <f t="shared" ca="1" si="58"/>
        <v>-4.3469131250356882E-2</v>
      </c>
      <c r="P236" s="64">
        <f t="shared" ca="1" si="59"/>
        <v>1.8362898952769817</v>
      </c>
      <c r="Q236" s="64">
        <f t="shared" ca="1" si="60"/>
        <v>-0.75968332088819501</v>
      </c>
      <c r="R236" s="64">
        <f t="shared" ca="1" si="61"/>
        <v>1.5161460298533103</v>
      </c>
      <c r="S236" s="64">
        <f t="shared" ca="1" si="62"/>
        <v>-1.5760765613141599</v>
      </c>
      <c r="T236" s="64">
        <f t="shared" ca="1" si="63"/>
        <v>-1.5431559337772009</v>
      </c>
      <c r="U236" s="64">
        <f t="shared" ca="1" si="64"/>
        <v>-0.72162135781489745</v>
      </c>
      <c r="V236" s="64">
        <f t="shared" ca="1" si="65"/>
        <v>0.27846109406083691</v>
      </c>
      <c r="W236" s="64">
        <f t="shared" ca="1" si="66"/>
        <v>-0.44688244437480118</v>
      </c>
      <c r="X236" s="64">
        <f t="shared" ca="1" si="67"/>
        <v>0.76968511099764347</v>
      </c>
    </row>
    <row r="237" spans="2:24" x14ac:dyDescent="0.2">
      <c r="B237" s="64">
        <f t="shared" ca="1" si="56"/>
        <v>6.4559079609572995E-2</v>
      </c>
      <c r="C237" s="64">
        <f t="shared" ca="1" si="71"/>
        <v>-1.4944630563351862</v>
      </c>
      <c r="D237" s="64">
        <f t="shared" ca="1" si="71"/>
        <v>1.2653257143510201</v>
      </c>
      <c r="E237" s="64">
        <f t="shared" ca="1" si="71"/>
        <v>-1.4337456921140486</v>
      </c>
      <c r="F237" s="64">
        <f t="shared" ca="1" si="71"/>
        <v>-0.17556180319385087</v>
      </c>
      <c r="G237" s="64">
        <f t="shared" ca="1" si="71"/>
        <v>1.0779408272358573</v>
      </c>
      <c r="H237" s="64">
        <f t="shared" ca="1" si="71"/>
        <v>0.74224786289958233</v>
      </c>
      <c r="I237" s="64">
        <f t="shared" ca="1" si="71"/>
        <v>0.19861196114119642</v>
      </c>
      <c r="J237" s="64">
        <f t="shared" ca="1" si="71"/>
        <v>2.5953485401256762</v>
      </c>
      <c r="K237" s="64">
        <f t="shared" ca="1" si="71"/>
        <v>8.5850518181207564E-2</v>
      </c>
      <c r="L237" s="64">
        <f t="shared" ca="1" si="71"/>
        <v>1.138296781701307</v>
      </c>
      <c r="N237" s="64">
        <f t="shared" ca="1" si="57"/>
        <v>0.11563051770170187</v>
      </c>
      <c r="O237" s="64">
        <f t="shared" ca="1" si="58"/>
        <v>-1.5244178616382016</v>
      </c>
      <c r="P237" s="64">
        <f t="shared" ca="1" si="59"/>
        <v>1.2721375334660499</v>
      </c>
      <c r="Q237" s="64">
        <f t="shared" ca="1" si="60"/>
        <v>-1.4116860620970033</v>
      </c>
      <c r="R237" s="64">
        <f t="shared" ca="1" si="61"/>
        <v>-0.12268758721283624</v>
      </c>
      <c r="S237" s="64">
        <f t="shared" ca="1" si="62"/>
        <v>1.0913713469766777</v>
      </c>
      <c r="T237" s="64">
        <f t="shared" ca="1" si="63"/>
        <v>0.76391721839286819</v>
      </c>
      <c r="U237" s="64">
        <f t="shared" ca="1" si="64"/>
        <v>0.19984528299107235</v>
      </c>
      <c r="V237" s="64">
        <f t="shared" ca="1" si="65"/>
        <v>2.6286809692673896</v>
      </c>
      <c r="W237" s="64">
        <f t="shared" ca="1" si="66"/>
        <v>7.1085487768949879E-2</v>
      </c>
      <c r="X237" s="64">
        <f t="shared" ca="1" si="67"/>
        <v>1.1197558878171605</v>
      </c>
    </row>
    <row r="238" spans="2:24" x14ac:dyDescent="0.2">
      <c r="B238" s="64">
        <f t="shared" ca="1" si="56"/>
        <v>-0.28508717491064606</v>
      </c>
      <c r="C238" s="64">
        <f t="shared" ca="1" si="71"/>
        <v>0.14864605683874121</v>
      </c>
      <c r="D238" s="64">
        <f t="shared" ca="1" si="71"/>
        <v>0.66551392734545545</v>
      </c>
      <c r="E238" s="64">
        <f t="shared" ca="1" si="71"/>
        <v>1.1378457099920658</v>
      </c>
      <c r="F238" s="64">
        <f t="shared" ca="1" si="71"/>
        <v>-0.17895871300252936</v>
      </c>
      <c r="G238" s="64">
        <f t="shared" ca="1" si="71"/>
        <v>1.1929218391418557</v>
      </c>
      <c r="H238" s="64">
        <f t="shared" ca="1" si="71"/>
        <v>-0.32297343291179076</v>
      </c>
      <c r="I238" s="64">
        <f t="shared" ca="1" si="71"/>
        <v>0.37479335585920875</v>
      </c>
      <c r="J238" s="64">
        <f t="shared" ca="1" si="71"/>
        <v>-0.477854250445919</v>
      </c>
      <c r="K238" s="64">
        <f t="shared" ca="1" si="71"/>
        <v>0.60805189595065001</v>
      </c>
      <c r="L238" s="64">
        <f t="shared" ca="1" si="71"/>
        <v>-0.37114881906761243</v>
      </c>
      <c r="N238" s="64">
        <f t="shared" ca="1" si="57"/>
        <v>-0.23401573681851717</v>
      </c>
      <c r="O238" s="64">
        <f t="shared" ca="1" si="58"/>
        <v>0.11869125153572584</v>
      </c>
      <c r="P238" s="64">
        <f t="shared" ca="1" si="59"/>
        <v>0.67232574646048504</v>
      </c>
      <c r="Q238" s="64">
        <f t="shared" ca="1" si="60"/>
        <v>1.1599053400091111</v>
      </c>
      <c r="R238" s="64">
        <f t="shared" ca="1" si="61"/>
        <v>-0.12608449702151472</v>
      </c>
      <c r="S238" s="64">
        <f t="shared" ca="1" si="62"/>
        <v>1.2063523588826761</v>
      </c>
      <c r="T238" s="64">
        <f t="shared" ca="1" si="63"/>
        <v>-0.30130407741850485</v>
      </c>
      <c r="U238" s="64">
        <f t="shared" ca="1" si="64"/>
        <v>0.37602667770908466</v>
      </c>
      <c r="V238" s="64">
        <f t="shared" ca="1" si="65"/>
        <v>-0.44452182130420564</v>
      </c>
      <c r="W238" s="64">
        <f t="shared" ca="1" si="66"/>
        <v>0.59328686553839227</v>
      </c>
      <c r="X238" s="64">
        <f t="shared" ca="1" si="67"/>
        <v>-0.3896897129517588</v>
      </c>
    </row>
    <row r="239" spans="2:24" x14ac:dyDescent="0.2">
      <c r="B239" s="64">
        <f t="shared" ca="1" si="56"/>
        <v>0.40295638867505162</v>
      </c>
      <c r="C239" s="64">
        <f t="shared" ca="1" si="71"/>
        <v>0.21461783374065771</v>
      </c>
      <c r="D239" s="64">
        <f t="shared" ca="1" si="71"/>
        <v>2.3364727886033259</v>
      </c>
      <c r="E239" s="64">
        <f t="shared" ca="1" si="71"/>
        <v>0.36275855362087683</v>
      </c>
      <c r="F239" s="64">
        <f t="shared" ca="1" si="71"/>
        <v>1.363048481243087</v>
      </c>
      <c r="G239" s="64">
        <f t="shared" ca="1" si="71"/>
        <v>-0.41102383340654902</v>
      </c>
      <c r="H239" s="64">
        <f t="shared" ca="1" si="71"/>
        <v>-0.98637812128449298</v>
      </c>
      <c r="I239" s="64">
        <f t="shared" ca="1" si="71"/>
        <v>0.51726870134305003</v>
      </c>
      <c r="J239" s="64">
        <f t="shared" ca="1" si="71"/>
        <v>2.1703981711006923</v>
      </c>
      <c r="K239" s="64">
        <f t="shared" ca="1" si="71"/>
        <v>0.20368389490665875</v>
      </c>
      <c r="L239" s="64">
        <f t="shared" ca="1" si="71"/>
        <v>-0.23216971477354992</v>
      </c>
      <c r="N239" s="64">
        <f t="shared" ca="1" si="57"/>
        <v>0.45402782676718051</v>
      </c>
      <c r="O239" s="64">
        <f t="shared" ca="1" si="58"/>
        <v>0.18466302843764232</v>
      </c>
      <c r="P239" s="64">
        <f t="shared" ca="1" si="59"/>
        <v>2.3432846077183553</v>
      </c>
      <c r="Q239" s="64">
        <f t="shared" ca="1" si="60"/>
        <v>0.3848181836379222</v>
      </c>
      <c r="R239" s="64">
        <f t="shared" ca="1" si="61"/>
        <v>1.4159226972241017</v>
      </c>
      <c r="S239" s="64">
        <f t="shared" ca="1" si="62"/>
        <v>-0.3975933136657287</v>
      </c>
      <c r="T239" s="64">
        <f t="shared" ca="1" si="63"/>
        <v>-0.96470876579120712</v>
      </c>
      <c r="U239" s="64">
        <f t="shared" ca="1" si="64"/>
        <v>0.51850202319292593</v>
      </c>
      <c r="V239" s="64">
        <f t="shared" ca="1" si="65"/>
        <v>2.2037306002424057</v>
      </c>
      <c r="W239" s="64">
        <f t="shared" ca="1" si="66"/>
        <v>0.18891886449440107</v>
      </c>
      <c r="X239" s="64">
        <f t="shared" ca="1" si="67"/>
        <v>-0.25071060865769629</v>
      </c>
    </row>
    <row r="240" spans="2:24" x14ac:dyDescent="0.2">
      <c r="B240" s="64">
        <f t="shared" ca="1" si="56"/>
        <v>0.6406538008523015</v>
      </c>
      <c r="C240" s="64">
        <f t="shared" ca="1" si="71"/>
        <v>0.61194144033765041</v>
      </c>
      <c r="D240" s="64">
        <f t="shared" ca="1" si="71"/>
        <v>0.31814288485917502</v>
      </c>
      <c r="E240" s="64">
        <f t="shared" ca="1" si="71"/>
        <v>-0.78692214071319855</v>
      </c>
      <c r="F240" s="64">
        <f t="shared" ca="1" si="71"/>
        <v>-0.96721067153569196</v>
      </c>
      <c r="G240" s="64">
        <f t="shared" ca="1" si="71"/>
        <v>1.9288885484561902</v>
      </c>
      <c r="H240" s="64">
        <f t="shared" ca="1" si="71"/>
        <v>-1.8911559123308168</v>
      </c>
      <c r="I240" s="64">
        <f t="shared" ca="1" si="71"/>
        <v>-0.9483410355004025</v>
      </c>
      <c r="J240" s="64">
        <f t="shared" ca="1" si="71"/>
        <v>-0.82253447516335554</v>
      </c>
      <c r="K240" s="64">
        <f t="shared" ca="1" si="71"/>
        <v>0.35402880481670962</v>
      </c>
      <c r="L240" s="64">
        <f t="shared" ca="1" si="71"/>
        <v>1.2831791848540617</v>
      </c>
      <c r="N240" s="64">
        <f t="shared" ca="1" si="57"/>
        <v>0.69172523894443039</v>
      </c>
      <c r="O240" s="64">
        <f t="shared" ca="1" si="58"/>
        <v>0.58198663503463499</v>
      </c>
      <c r="P240" s="64">
        <f t="shared" ca="1" si="59"/>
        <v>0.32495470397420462</v>
      </c>
      <c r="Q240" s="64">
        <f t="shared" ca="1" si="60"/>
        <v>-0.76486251069615319</v>
      </c>
      <c r="R240" s="64">
        <f t="shared" ca="1" si="61"/>
        <v>-0.91433645555467735</v>
      </c>
      <c r="S240" s="64">
        <f t="shared" ca="1" si="62"/>
        <v>1.9423190681970106</v>
      </c>
      <c r="T240" s="64">
        <f t="shared" ca="1" si="63"/>
        <v>-1.869486556837531</v>
      </c>
      <c r="U240" s="64">
        <f t="shared" ca="1" si="64"/>
        <v>-0.94710771365052659</v>
      </c>
      <c r="V240" s="64">
        <f t="shared" ca="1" si="65"/>
        <v>-0.78920204602164212</v>
      </c>
      <c r="W240" s="64">
        <f t="shared" ca="1" si="66"/>
        <v>0.33926377440445193</v>
      </c>
      <c r="X240" s="64">
        <f t="shared" ca="1" si="67"/>
        <v>1.2646382909699152</v>
      </c>
    </row>
    <row r="241" spans="2:24" x14ac:dyDescent="0.2">
      <c r="B241" s="64">
        <f t="shared" ca="1" si="56"/>
        <v>0.44955166243966599</v>
      </c>
      <c r="C241" s="64">
        <f t="shared" ca="1" si="71"/>
        <v>1.6106485234391268</v>
      </c>
      <c r="D241" s="64">
        <f t="shared" ca="1" si="71"/>
        <v>2.3014174546325998</v>
      </c>
      <c r="E241" s="64">
        <f t="shared" ca="1" si="71"/>
        <v>-0.92201088514397933</v>
      </c>
      <c r="F241" s="64">
        <f t="shared" ca="1" si="71"/>
        <v>0.12807641752396928</v>
      </c>
      <c r="G241" s="64">
        <f t="shared" ca="1" si="71"/>
        <v>-0.58704205894328665</v>
      </c>
      <c r="H241" s="64">
        <f t="shared" ca="1" si="71"/>
        <v>-0.71214659773863309</v>
      </c>
      <c r="I241" s="64">
        <f t="shared" ca="1" si="71"/>
        <v>-0.67232281531440707</v>
      </c>
      <c r="J241" s="64">
        <f t="shared" ca="1" si="71"/>
        <v>-0.44188730471650944</v>
      </c>
      <c r="K241" s="64">
        <f t="shared" ca="1" si="71"/>
        <v>2.3246259357902983E-2</v>
      </c>
      <c r="L241" s="64">
        <f t="shared" ca="1" si="71"/>
        <v>1.2453275569621223</v>
      </c>
      <c r="N241" s="64">
        <f t="shared" ca="1" si="57"/>
        <v>0.50062310053179482</v>
      </c>
      <c r="O241" s="64">
        <f t="shared" ca="1" si="58"/>
        <v>1.5806937181361114</v>
      </c>
      <c r="P241" s="64">
        <f t="shared" ca="1" si="59"/>
        <v>2.3082292737476293</v>
      </c>
      <c r="Q241" s="64">
        <f t="shared" ca="1" si="60"/>
        <v>-0.89995125512693397</v>
      </c>
      <c r="R241" s="64">
        <f t="shared" ca="1" si="61"/>
        <v>0.18095063350498392</v>
      </c>
      <c r="S241" s="64">
        <f t="shared" ca="1" si="62"/>
        <v>-0.57361153920246633</v>
      </c>
      <c r="T241" s="64">
        <f t="shared" ca="1" si="63"/>
        <v>-0.69047724224534723</v>
      </c>
      <c r="U241" s="64">
        <f t="shared" ca="1" si="64"/>
        <v>-0.67108949346453117</v>
      </c>
      <c r="V241" s="64">
        <f t="shared" ca="1" si="65"/>
        <v>-0.40855487557479608</v>
      </c>
      <c r="W241" s="64">
        <f t="shared" ca="1" si="66"/>
        <v>8.4812289456452986E-3</v>
      </c>
      <c r="X241" s="64">
        <f t="shared" ca="1" si="67"/>
        <v>1.2267866630779758</v>
      </c>
    </row>
    <row r="242" spans="2:24" x14ac:dyDescent="0.2">
      <c r="B242" s="64">
        <f t="shared" ca="1" si="56"/>
        <v>-0.61151539388208953</v>
      </c>
      <c r="C242" s="64">
        <f t="shared" ca="1" si="71"/>
        <v>5.071417498116626E-2</v>
      </c>
      <c r="D242" s="64">
        <f t="shared" ca="1" si="71"/>
        <v>-1.6226938824365098</v>
      </c>
      <c r="E242" s="64">
        <f t="shared" ca="1" si="71"/>
        <v>-0.84117270168939229</v>
      </c>
      <c r="F242" s="64">
        <f t="shared" ca="1" si="71"/>
        <v>-1.5370886422366341</v>
      </c>
      <c r="G242" s="64">
        <f t="shared" ca="1" si="71"/>
        <v>1.5199806284573536</v>
      </c>
      <c r="H242" s="64">
        <f t="shared" ca="1" si="71"/>
        <v>-0.72041236389486873</v>
      </c>
      <c r="I242" s="64">
        <f t="shared" ca="1" si="71"/>
        <v>1.6187787453855302</v>
      </c>
      <c r="J242" s="64">
        <f t="shared" ca="1" si="71"/>
        <v>0.45438046450607605</v>
      </c>
      <c r="K242" s="64">
        <f t="shared" ca="1" si="71"/>
        <v>-4.9820359990042522E-2</v>
      </c>
      <c r="L242" s="64">
        <f t="shared" ca="1" si="71"/>
        <v>0.2218041372326158</v>
      </c>
      <c r="N242" s="64">
        <f t="shared" ca="1" si="57"/>
        <v>-0.56044395578996065</v>
      </c>
      <c r="O242" s="64">
        <f t="shared" ca="1" si="58"/>
        <v>2.0759369678150879E-2</v>
      </c>
      <c r="P242" s="64">
        <f t="shared" ca="1" si="59"/>
        <v>-1.6158820633214801</v>
      </c>
      <c r="Q242" s="64">
        <f t="shared" ca="1" si="60"/>
        <v>-0.81911307167234693</v>
      </c>
      <c r="R242" s="64">
        <f t="shared" ca="1" si="61"/>
        <v>-1.4842144262556194</v>
      </c>
      <c r="S242" s="64">
        <f t="shared" ca="1" si="62"/>
        <v>1.533411148198174</v>
      </c>
      <c r="T242" s="64">
        <f t="shared" ca="1" si="63"/>
        <v>-0.69874300840158288</v>
      </c>
      <c r="U242" s="64">
        <f t="shared" ca="1" si="64"/>
        <v>1.6200120672354061</v>
      </c>
      <c r="V242" s="64">
        <f t="shared" ca="1" si="65"/>
        <v>0.48771289364778941</v>
      </c>
      <c r="W242" s="64">
        <f t="shared" ca="1" si="66"/>
        <v>-6.4585390402300213E-2</v>
      </c>
      <c r="X242" s="64">
        <f t="shared" ca="1" si="67"/>
        <v>0.2032632433484694</v>
      </c>
    </row>
    <row r="243" spans="2:24" x14ac:dyDescent="0.2">
      <c r="B243" s="64">
        <f t="shared" ca="1" si="56"/>
        <v>0.6309071938664661</v>
      </c>
      <c r="C243" s="64">
        <f t="shared" ca="1" si="71"/>
        <v>1.7351251653419133</v>
      </c>
      <c r="D243" s="64">
        <f t="shared" ca="1" si="71"/>
        <v>-6.2184139983929548E-2</v>
      </c>
      <c r="E243" s="64">
        <f t="shared" ca="1" si="71"/>
        <v>-0.49491075902526915</v>
      </c>
      <c r="F243" s="64">
        <f t="shared" ca="1" si="71"/>
        <v>0.43012171547947325</v>
      </c>
      <c r="G243" s="64">
        <f t="shared" ca="1" si="71"/>
        <v>-0.62619886727922469</v>
      </c>
      <c r="H243" s="64">
        <f t="shared" ca="1" si="71"/>
        <v>0.39325229957902613</v>
      </c>
      <c r="I243" s="64">
        <f t="shared" ca="1" si="71"/>
        <v>-0.94983536949677949</v>
      </c>
      <c r="J243" s="64">
        <f t="shared" ca="1" si="71"/>
        <v>-0.25942966394996808</v>
      </c>
      <c r="K243" s="64">
        <f t="shared" ca="1" si="71"/>
        <v>0.65357267246764916</v>
      </c>
      <c r="L243" s="64">
        <f t="shared" ca="1" si="71"/>
        <v>-0.14592354972750446</v>
      </c>
      <c r="N243" s="64">
        <f t="shared" ca="1" si="57"/>
        <v>0.68197863195859498</v>
      </c>
      <c r="O243" s="64">
        <f t="shared" ca="1" si="58"/>
        <v>1.7051703600388979</v>
      </c>
      <c r="P243" s="64">
        <f t="shared" ca="1" si="59"/>
        <v>-5.5372320868899941E-2</v>
      </c>
      <c r="Q243" s="64">
        <f t="shared" ca="1" si="60"/>
        <v>-0.47285112900822379</v>
      </c>
      <c r="R243" s="64">
        <f t="shared" ca="1" si="61"/>
        <v>0.48299593146048786</v>
      </c>
      <c r="S243" s="64">
        <f t="shared" ca="1" si="62"/>
        <v>-0.61276834753840437</v>
      </c>
      <c r="T243" s="64">
        <f t="shared" ca="1" si="63"/>
        <v>0.41492165507231205</v>
      </c>
      <c r="U243" s="64">
        <f t="shared" ca="1" si="64"/>
        <v>-0.94860204764690359</v>
      </c>
      <c r="V243" s="64">
        <f t="shared" ca="1" si="65"/>
        <v>-0.22609723480825472</v>
      </c>
      <c r="W243" s="64">
        <f t="shared" ca="1" si="66"/>
        <v>0.63880764205539142</v>
      </c>
      <c r="X243" s="64">
        <f t="shared" ca="1" si="67"/>
        <v>-0.16446444361165086</v>
      </c>
    </row>
    <row r="244" spans="2:24" x14ac:dyDescent="0.2">
      <c r="B244" s="64">
        <f t="shared" ca="1" si="56"/>
        <v>1.014743044475106</v>
      </c>
      <c r="C244" s="64">
        <f t="shared" ca="1" si="71"/>
        <v>-1.060810052610744</v>
      </c>
      <c r="D244" s="64">
        <f t="shared" ca="1" si="71"/>
        <v>-0.15532331771957669</v>
      </c>
      <c r="E244" s="64">
        <f t="shared" ca="1" si="71"/>
        <v>1.0109492367671973</v>
      </c>
      <c r="F244" s="64">
        <f t="shared" ca="1" si="71"/>
        <v>0.17541766620758162</v>
      </c>
      <c r="G244" s="64">
        <f t="shared" ca="1" si="71"/>
        <v>-0.84300515912223906</v>
      </c>
      <c r="H244" s="64">
        <f t="shared" ca="1" si="71"/>
        <v>7.1664197346772443E-2</v>
      </c>
      <c r="I244" s="64">
        <f t="shared" ca="1" si="71"/>
        <v>-7.7988041796171845E-2</v>
      </c>
      <c r="J244" s="64">
        <f t="shared" ca="1" si="71"/>
        <v>4.7231702588450266E-3</v>
      </c>
      <c r="K244" s="64">
        <f t="shared" ca="1" si="71"/>
        <v>-0.81868448581957676</v>
      </c>
      <c r="L244" s="64">
        <f t="shared" ca="1" si="71"/>
        <v>0.442387810101941</v>
      </c>
      <c r="N244" s="64">
        <f t="shared" ca="1" si="57"/>
        <v>1.0658144825672349</v>
      </c>
      <c r="O244" s="64">
        <f t="shared" ca="1" si="58"/>
        <v>-1.0907648579137594</v>
      </c>
      <c r="P244" s="64">
        <f t="shared" ca="1" si="59"/>
        <v>-0.1485114986045471</v>
      </c>
      <c r="Q244" s="64">
        <f t="shared" ca="1" si="60"/>
        <v>1.0330088667842425</v>
      </c>
      <c r="R244" s="64">
        <f t="shared" ca="1" si="61"/>
        <v>0.22829188218859625</v>
      </c>
      <c r="S244" s="64">
        <f t="shared" ca="1" si="62"/>
        <v>-0.82957463938141873</v>
      </c>
      <c r="T244" s="64">
        <f t="shared" ca="1" si="63"/>
        <v>9.3333552840058329E-2</v>
      </c>
      <c r="U244" s="64">
        <f t="shared" ca="1" si="64"/>
        <v>-7.675471994629593E-2</v>
      </c>
      <c r="V244" s="64">
        <f t="shared" ca="1" si="65"/>
        <v>3.8055599400558401E-2</v>
      </c>
      <c r="W244" s="64">
        <f t="shared" ca="1" si="66"/>
        <v>-0.8334495162318345</v>
      </c>
      <c r="X244" s="64">
        <f t="shared" ca="1" si="67"/>
        <v>0.42384691621779463</v>
      </c>
    </row>
    <row r="245" spans="2:24" x14ac:dyDescent="0.2">
      <c r="B245" s="64">
        <f t="shared" ca="1" si="56"/>
        <v>0.8457805496852242</v>
      </c>
      <c r="C245" s="64">
        <f t="shared" ref="C245:L254" ca="1" si="72">NORMINV(RAND(),$C$7,$F$7)</f>
        <v>0.23743700895593958</v>
      </c>
      <c r="D245" s="64">
        <f t="shared" ca="1" si="72"/>
        <v>1.0162937611425731</v>
      </c>
      <c r="E245" s="64">
        <f t="shared" ca="1" si="72"/>
        <v>0.89353058557614973</v>
      </c>
      <c r="F245" s="64">
        <f t="shared" ca="1" si="72"/>
        <v>-0.77975274803682604</v>
      </c>
      <c r="G245" s="64">
        <f t="shared" ca="1" si="72"/>
        <v>-1.349102858113391</v>
      </c>
      <c r="H245" s="64">
        <f t="shared" ca="1" si="72"/>
        <v>-7.1744426991826885E-2</v>
      </c>
      <c r="I245" s="64">
        <f t="shared" ca="1" si="72"/>
        <v>0.69905820749700154</v>
      </c>
      <c r="J245" s="64">
        <f t="shared" ca="1" si="72"/>
        <v>-2.0744267415989324</v>
      </c>
      <c r="K245" s="64">
        <f t="shared" ca="1" si="72"/>
        <v>-0.75449934064060176</v>
      </c>
      <c r="L245" s="64">
        <f t="shared" ca="1" si="72"/>
        <v>-0.13082010347673007</v>
      </c>
      <c r="N245" s="64">
        <f t="shared" ca="1" si="57"/>
        <v>0.89685198777735309</v>
      </c>
      <c r="O245" s="64">
        <f t="shared" ca="1" si="58"/>
        <v>0.20748220365292419</v>
      </c>
      <c r="P245" s="64">
        <f t="shared" ca="1" si="59"/>
        <v>1.0231055802576028</v>
      </c>
      <c r="Q245" s="64">
        <f t="shared" ca="1" si="60"/>
        <v>0.91559021559319509</v>
      </c>
      <c r="R245" s="64">
        <f t="shared" ca="1" si="61"/>
        <v>-0.72687853205581143</v>
      </c>
      <c r="S245" s="64">
        <f t="shared" ca="1" si="62"/>
        <v>-1.3356723383725706</v>
      </c>
      <c r="T245" s="64">
        <f t="shared" ca="1" si="63"/>
        <v>-5.0075071498540999E-2</v>
      </c>
      <c r="U245" s="64">
        <f t="shared" ca="1" si="64"/>
        <v>0.70029152934687744</v>
      </c>
      <c r="V245" s="64">
        <f t="shared" ca="1" si="65"/>
        <v>-2.041094312457219</v>
      </c>
      <c r="W245" s="64">
        <f t="shared" ca="1" si="66"/>
        <v>-0.7692643710528595</v>
      </c>
      <c r="X245" s="64">
        <f t="shared" ca="1" si="67"/>
        <v>-0.14936099736087646</v>
      </c>
    </row>
    <row r="246" spans="2:24" x14ac:dyDescent="0.2">
      <c r="B246" s="64">
        <f t="shared" ca="1" si="56"/>
        <v>0.27539295929559326</v>
      </c>
      <c r="C246" s="64">
        <f t="shared" ca="1" si="72"/>
        <v>0.80708852224182759</v>
      </c>
      <c r="D246" s="64">
        <f t="shared" ca="1" si="72"/>
        <v>-0.39951231179381347</v>
      </c>
      <c r="E246" s="64">
        <f t="shared" ca="1" si="72"/>
        <v>0.65784480328029915</v>
      </c>
      <c r="F246" s="64">
        <f t="shared" ca="1" si="72"/>
        <v>-1.0245719509879709</v>
      </c>
      <c r="G246" s="64">
        <f t="shared" ca="1" si="72"/>
        <v>-0.7082202442577521</v>
      </c>
      <c r="H246" s="64">
        <f t="shared" ca="1" si="72"/>
        <v>0.43308770821532655</v>
      </c>
      <c r="I246" s="64">
        <f t="shared" ca="1" si="72"/>
        <v>1.7097434922626562</v>
      </c>
      <c r="J246" s="64">
        <f t="shared" ca="1" si="72"/>
        <v>1.0623724673570101</v>
      </c>
      <c r="K246" s="64">
        <f t="shared" ca="1" si="72"/>
        <v>-0.50834608638989165</v>
      </c>
      <c r="L246" s="64">
        <f t="shared" ca="1" si="72"/>
        <v>0.14749012458102639</v>
      </c>
      <c r="N246" s="64">
        <f t="shared" ca="1" si="57"/>
        <v>0.32646439738772215</v>
      </c>
      <c r="O246" s="64">
        <f t="shared" ca="1" si="58"/>
        <v>0.77713371693881217</v>
      </c>
      <c r="P246" s="64">
        <f t="shared" ca="1" si="59"/>
        <v>-0.39270049267878387</v>
      </c>
      <c r="Q246" s="64">
        <f t="shared" ca="1" si="60"/>
        <v>0.67990443329734451</v>
      </c>
      <c r="R246" s="64">
        <f t="shared" ca="1" si="61"/>
        <v>-0.97169773500695633</v>
      </c>
      <c r="S246" s="64">
        <f t="shared" ca="1" si="62"/>
        <v>-0.69478972451693177</v>
      </c>
      <c r="T246" s="64">
        <f t="shared" ca="1" si="63"/>
        <v>0.45475706370861246</v>
      </c>
      <c r="U246" s="64">
        <f t="shared" ca="1" si="64"/>
        <v>1.7109768141125321</v>
      </c>
      <c r="V246" s="64">
        <f t="shared" ca="1" si="65"/>
        <v>1.0957048964987235</v>
      </c>
      <c r="W246" s="64">
        <f t="shared" ca="1" si="66"/>
        <v>-0.52311111680214939</v>
      </c>
      <c r="X246" s="64">
        <f t="shared" ca="1" si="67"/>
        <v>0.12894923069688</v>
      </c>
    </row>
    <row r="247" spans="2:24" x14ac:dyDescent="0.2">
      <c r="B247" s="64">
        <f t="shared" ca="1" si="56"/>
        <v>0.3814797217098696</v>
      </c>
      <c r="C247" s="64">
        <f t="shared" ca="1" si="72"/>
        <v>-1.6972395203455706</v>
      </c>
      <c r="D247" s="64">
        <f t="shared" ca="1" si="72"/>
        <v>0.25497258686393998</v>
      </c>
      <c r="E247" s="64">
        <f t="shared" ca="1" si="72"/>
        <v>2.7165757397606747</v>
      </c>
      <c r="F247" s="64">
        <f t="shared" ca="1" si="72"/>
        <v>0.48119171153113693</v>
      </c>
      <c r="G247" s="64">
        <f t="shared" ca="1" si="72"/>
        <v>-0.38469823241959239</v>
      </c>
      <c r="H247" s="64">
        <f t="shared" ca="1" si="72"/>
        <v>-1.0416423479204024</v>
      </c>
      <c r="I247" s="64">
        <f t="shared" ca="1" si="72"/>
        <v>-0.29819016464747305</v>
      </c>
      <c r="J247" s="64">
        <f t="shared" ca="1" si="72"/>
        <v>-0.52762688920862877</v>
      </c>
      <c r="K247" s="64">
        <f t="shared" ca="1" si="72"/>
        <v>0.34509351631932522</v>
      </c>
      <c r="L247" s="64">
        <f t="shared" ca="1" si="72"/>
        <v>1.6923459535329259</v>
      </c>
      <c r="N247" s="64">
        <f t="shared" ca="1" si="57"/>
        <v>0.43255115980199849</v>
      </c>
      <c r="O247" s="64">
        <f t="shared" ca="1" si="58"/>
        <v>-1.727194325648586</v>
      </c>
      <c r="P247" s="64">
        <f t="shared" ca="1" si="59"/>
        <v>0.26178440597896957</v>
      </c>
      <c r="Q247" s="64">
        <f t="shared" ca="1" si="60"/>
        <v>2.7386353697777199</v>
      </c>
      <c r="R247" s="64">
        <f t="shared" ca="1" si="61"/>
        <v>0.53406592751215154</v>
      </c>
      <c r="S247" s="64">
        <f t="shared" ca="1" si="62"/>
        <v>-0.37126771267877207</v>
      </c>
      <c r="T247" s="64">
        <f t="shared" ca="1" si="63"/>
        <v>-1.0199729924271166</v>
      </c>
      <c r="U247" s="64">
        <f t="shared" ca="1" si="64"/>
        <v>-0.29695684279759715</v>
      </c>
      <c r="V247" s="64">
        <f t="shared" ca="1" si="65"/>
        <v>-0.49429446006691541</v>
      </c>
      <c r="W247" s="64">
        <f t="shared" ca="1" si="66"/>
        <v>0.33032848590706754</v>
      </c>
      <c r="X247" s="64">
        <f t="shared" ca="1" si="67"/>
        <v>1.6738050596487795</v>
      </c>
    </row>
    <row r="248" spans="2:24" x14ac:dyDescent="0.2">
      <c r="B248" s="64">
        <f t="shared" ca="1" si="56"/>
        <v>0.73283577447239456</v>
      </c>
      <c r="C248" s="64">
        <f t="shared" ca="1" si="72"/>
        <v>-0.69631581994077019</v>
      </c>
      <c r="D248" s="64">
        <f t="shared" ca="1" si="72"/>
        <v>0.46134272825247252</v>
      </c>
      <c r="E248" s="64">
        <f t="shared" ca="1" si="72"/>
        <v>0.34799057617205076</v>
      </c>
      <c r="F248" s="64">
        <f t="shared" ca="1" si="72"/>
        <v>1.0911794326616611</v>
      </c>
      <c r="G248" s="64">
        <f t="shared" ca="1" si="72"/>
        <v>-0.42813788622605281</v>
      </c>
      <c r="H248" s="64">
        <f t="shared" ca="1" si="72"/>
        <v>-1.0596720043342931</v>
      </c>
      <c r="I248" s="64">
        <f t="shared" ca="1" si="72"/>
        <v>-0.65052068617429681</v>
      </c>
      <c r="J248" s="64">
        <f t="shared" ca="1" si="72"/>
        <v>0.82534418895934403</v>
      </c>
      <c r="K248" s="64">
        <f t="shared" ca="1" si="72"/>
        <v>-0.55857934584559743</v>
      </c>
      <c r="L248" s="64">
        <f t="shared" ca="1" si="72"/>
        <v>0.13713369910108428</v>
      </c>
      <c r="N248" s="64">
        <f t="shared" ca="1" si="57"/>
        <v>0.78390721256452345</v>
      </c>
      <c r="O248" s="64">
        <f t="shared" ca="1" si="58"/>
        <v>-0.72627062524378561</v>
      </c>
      <c r="P248" s="64">
        <f t="shared" ca="1" si="59"/>
        <v>0.46815454736750212</v>
      </c>
      <c r="Q248" s="64">
        <f t="shared" ca="1" si="60"/>
        <v>0.37005020618909612</v>
      </c>
      <c r="R248" s="64">
        <f t="shared" ca="1" si="61"/>
        <v>1.1440536486426758</v>
      </c>
      <c r="S248" s="64">
        <f t="shared" ca="1" si="62"/>
        <v>-0.41470736648523249</v>
      </c>
      <c r="T248" s="64">
        <f t="shared" ca="1" si="63"/>
        <v>-1.0380026488410072</v>
      </c>
      <c r="U248" s="64">
        <f t="shared" ca="1" si="64"/>
        <v>-0.64928736432442091</v>
      </c>
      <c r="V248" s="64">
        <f t="shared" ca="1" si="65"/>
        <v>0.85867661810105744</v>
      </c>
      <c r="W248" s="64">
        <f t="shared" ca="1" si="66"/>
        <v>-0.57334437625785517</v>
      </c>
      <c r="X248" s="64">
        <f t="shared" ca="1" si="67"/>
        <v>0.11859280521693788</v>
      </c>
    </row>
    <row r="249" spans="2:24" x14ac:dyDescent="0.2">
      <c r="B249" s="64">
        <f t="shared" ca="1" si="56"/>
        <v>0.74069603064275824</v>
      </c>
      <c r="C249" s="64">
        <f t="shared" ca="1" si="72"/>
        <v>1.9890779219562489</v>
      </c>
      <c r="D249" s="64">
        <f t="shared" ca="1" si="72"/>
        <v>1.8116884690343713</v>
      </c>
      <c r="E249" s="64">
        <f t="shared" ca="1" si="72"/>
        <v>-1.9047292404270606</v>
      </c>
      <c r="F249" s="64">
        <f t="shared" ca="1" si="72"/>
        <v>-0.22971138932652765</v>
      </c>
      <c r="G249" s="64">
        <f t="shared" ca="1" si="72"/>
        <v>-0.28225213613126965</v>
      </c>
      <c r="H249" s="64">
        <f t="shared" ca="1" si="72"/>
        <v>-1.6268806819702903</v>
      </c>
      <c r="I249" s="64">
        <f t="shared" ca="1" si="72"/>
        <v>-1.7573825750633398</v>
      </c>
      <c r="J249" s="64">
        <f t="shared" ca="1" si="72"/>
        <v>1.3083762475421667</v>
      </c>
      <c r="K249" s="64">
        <f t="shared" ca="1" si="72"/>
        <v>1.5583753485720448</v>
      </c>
      <c r="L249" s="64">
        <f t="shared" ca="1" si="72"/>
        <v>0.97754416672577582</v>
      </c>
      <c r="N249" s="64">
        <f t="shared" ca="1" si="57"/>
        <v>0.79176746873488713</v>
      </c>
      <c r="O249" s="64">
        <f t="shared" ca="1" si="58"/>
        <v>1.9591231166532335</v>
      </c>
      <c r="P249" s="64">
        <f t="shared" ca="1" si="59"/>
        <v>1.818500288149401</v>
      </c>
      <c r="Q249" s="64">
        <f t="shared" ca="1" si="60"/>
        <v>-1.8826696104100153</v>
      </c>
      <c r="R249" s="64">
        <f t="shared" ca="1" si="61"/>
        <v>-0.17683717334551302</v>
      </c>
      <c r="S249" s="64">
        <f t="shared" ca="1" si="62"/>
        <v>-0.26882161639044932</v>
      </c>
      <c r="T249" s="64">
        <f t="shared" ca="1" si="63"/>
        <v>-1.6052113264770045</v>
      </c>
      <c r="U249" s="64">
        <f t="shared" ca="1" si="64"/>
        <v>-1.7561492532134639</v>
      </c>
      <c r="V249" s="64">
        <f t="shared" ca="1" si="65"/>
        <v>1.3417086766838802</v>
      </c>
      <c r="W249" s="64">
        <f t="shared" ca="1" si="66"/>
        <v>1.5436103181597871</v>
      </c>
      <c r="X249" s="64">
        <f t="shared" ca="1" si="67"/>
        <v>0.95900327284162945</v>
      </c>
    </row>
    <row r="250" spans="2:24" x14ac:dyDescent="0.2">
      <c r="B250" s="64">
        <f t="shared" ca="1" si="56"/>
        <v>-1.6407996867430088</v>
      </c>
      <c r="C250" s="64">
        <f t="shared" ca="1" si="72"/>
        <v>0.47800802214660032</v>
      </c>
      <c r="D250" s="64">
        <f t="shared" ca="1" si="72"/>
        <v>1.2426431942325344</v>
      </c>
      <c r="E250" s="64">
        <f t="shared" ca="1" si="72"/>
        <v>1.3120203223747886</v>
      </c>
      <c r="F250" s="64">
        <f t="shared" ca="1" si="72"/>
        <v>-1.1482970194969295</v>
      </c>
      <c r="G250" s="64">
        <f t="shared" ca="1" si="72"/>
        <v>-0.50303986366241382</v>
      </c>
      <c r="H250" s="64">
        <f t="shared" ca="1" si="72"/>
        <v>-0.17982106792435537</v>
      </c>
      <c r="I250" s="64">
        <f t="shared" ca="1" si="72"/>
        <v>-7.1625686558402415E-2</v>
      </c>
      <c r="J250" s="64">
        <f t="shared" ca="1" si="72"/>
        <v>-0.32763887873239111</v>
      </c>
      <c r="K250" s="64">
        <f t="shared" ca="1" si="72"/>
        <v>-0.60117415981133715</v>
      </c>
      <c r="L250" s="64">
        <f t="shared" ca="1" si="72"/>
        <v>-0.12773878915456841</v>
      </c>
      <c r="N250" s="64">
        <f t="shared" ca="1" si="57"/>
        <v>-1.5897282486508799</v>
      </c>
      <c r="O250" s="64">
        <f t="shared" ca="1" si="58"/>
        <v>0.44805321684358496</v>
      </c>
      <c r="P250" s="64">
        <f t="shared" ca="1" si="59"/>
        <v>1.2494550133475641</v>
      </c>
      <c r="Q250" s="64">
        <f t="shared" ca="1" si="60"/>
        <v>1.3340799523918339</v>
      </c>
      <c r="R250" s="64">
        <f t="shared" ca="1" si="61"/>
        <v>-1.0954228035159148</v>
      </c>
      <c r="S250" s="64">
        <f t="shared" ca="1" si="62"/>
        <v>-0.4896093439215935</v>
      </c>
      <c r="T250" s="64">
        <f t="shared" ca="1" si="63"/>
        <v>-0.15815171243106949</v>
      </c>
      <c r="U250" s="64">
        <f t="shared" ca="1" si="64"/>
        <v>-7.03923647085265E-2</v>
      </c>
      <c r="V250" s="64">
        <f t="shared" ca="1" si="65"/>
        <v>-0.29430644959067775</v>
      </c>
      <c r="W250" s="64">
        <f t="shared" ca="1" si="66"/>
        <v>-0.61593919022359489</v>
      </c>
      <c r="X250" s="64">
        <f t="shared" ca="1" si="67"/>
        <v>-0.1462796830387148</v>
      </c>
    </row>
    <row r="251" spans="2:24" x14ac:dyDescent="0.2">
      <c r="B251" s="64">
        <f t="shared" ca="1" si="56"/>
        <v>-0.55719068381837822</v>
      </c>
      <c r="C251" s="64">
        <f t="shared" ca="1" si="72"/>
        <v>0.35146471562384923</v>
      </c>
      <c r="D251" s="64">
        <f t="shared" ca="1" si="72"/>
        <v>-2.3796910961090229E-2</v>
      </c>
      <c r="E251" s="64">
        <f t="shared" ca="1" si="72"/>
        <v>0.31742627534880019</v>
      </c>
      <c r="F251" s="64">
        <f t="shared" ca="1" si="72"/>
        <v>-1.2458710861077897</v>
      </c>
      <c r="G251" s="64">
        <f t="shared" ca="1" si="72"/>
        <v>0.36886757650660951</v>
      </c>
      <c r="H251" s="64">
        <f t="shared" ca="1" si="72"/>
        <v>-0.39971142419543121</v>
      </c>
      <c r="I251" s="64">
        <f t="shared" ca="1" si="72"/>
        <v>0.60099895613622289</v>
      </c>
      <c r="J251" s="64">
        <f t="shared" ca="1" si="72"/>
        <v>-2.5089459261171079E-2</v>
      </c>
      <c r="K251" s="64">
        <f t="shared" ca="1" si="72"/>
        <v>-1.566623646182147</v>
      </c>
      <c r="L251" s="64">
        <f t="shared" ca="1" si="72"/>
        <v>-0.87205281931373535</v>
      </c>
      <c r="N251" s="64">
        <f t="shared" ca="1" si="57"/>
        <v>-0.50611924572624933</v>
      </c>
      <c r="O251" s="64">
        <f t="shared" ca="1" si="58"/>
        <v>0.32150991032083387</v>
      </c>
      <c r="P251" s="64">
        <f t="shared" ca="1" si="59"/>
        <v>-1.6985091846060625E-2</v>
      </c>
      <c r="Q251" s="64">
        <f t="shared" ca="1" si="60"/>
        <v>0.33948590536584555</v>
      </c>
      <c r="R251" s="64">
        <f t="shared" ca="1" si="61"/>
        <v>-1.192996870126775</v>
      </c>
      <c r="S251" s="64">
        <f t="shared" ca="1" si="62"/>
        <v>0.38229809624742983</v>
      </c>
      <c r="T251" s="64">
        <f t="shared" ca="1" si="63"/>
        <v>-0.3780420687021453</v>
      </c>
      <c r="U251" s="64">
        <f t="shared" ca="1" si="64"/>
        <v>0.6022322779860988</v>
      </c>
      <c r="V251" s="64">
        <f t="shared" ca="1" si="65"/>
        <v>8.2429698805422946E-3</v>
      </c>
      <c r="W251" s="64">
        <f t="shared" ca="1" si="66"/>
        <v>-1.5813886765944047</v>
      </c>
      <c r="X251" s="64">
        <f t="shared" ca="1" si="67"/>
        <v>-0.89059371319788172</v>
      </c>
    </row>
    <row r="252" spans="2:24" x14ac:dyDescent="0.2">
      <c r="B252" s="64">
        <f t="shared" ca="1" si="56"/>
        <v>1.3900640646593425</v>
      </c>
      <c r="C252" s="64">
        <f t="shared" ca="1" si="72"/>
        <v>1.2338722675103069</v>
      </c>
      <c r="D252" s="64">
        <f t="shared" ca="1" si="72"/>
        <v>0.40899541112790372</v>
      </c>
      <c r="E252" s="64">
        <f t="shared" ca="1" si="72"/>
        <v>0.74669178082241361</v>
      </c>
      <c r="F252" s="64">
        <f t="shared" ca="1" si="72"/>
        <v>-0.2121223259165658</v>
      </c>
      <c r="G252" s="64">
        <f t="shared" ca="1" si="72"/>
        <v>-0.16389693841834677</v>
      </c>
      <c r="H252" s="64">
        <f t="shared" ca="1" si="72"/>
        <v>0.77174495204191362</v>
      </c>
      <c r="I252" s="64">
        <f t="shared" ca="1" si="72"/>
        <v>-0.7620517643215976</v>
      </c>
      <c r="J252" s="64">
        <f t="shared" ca="1" si="72"/>
        <v>-0.15374543780458527</v>
      </c>
      <c r="K252" s="64">
        <f t="shared" ca="1" si="72"/>
        <v>-0.35621484342249998</v>
      </c>
      <c r="L252" s="64">
        <f t="shared" ca="1" si="72"/>
        <v>0.84983220651447244</v>
      </c>
      <c r="N252" s="64">
        <f t="shared" ca="1" si="57"/>
        <v>1.4411355027514714</v>
      </c>
      <c r="O252" s="64">
        <f t="shared" ca="1" si="58"/>
        <v>1.2039174622072915</v>
      </c>
      <c r="P252" s="64">
        <f t="shared" ca="1" si="59"/>
        <v>0.41580723024293331</v>
      </c>
      <c r="Q252" s="64">
        <f t="shared" ca="1" si="60"/>
        <v>0.76875141083945897</v>
      </c>
      <c r="R252" s="64">
        <f t="shared" ca="1" si="61"/>
        <v>-0.15924810993555116</v>
      </c>
      <c r="S252" s="64">
        <f t="shared" ca="1" si="62"/>
        <v>-0.15046641867752644</v>
      </c>
      <c r="T252" s="64">
        <f t="shared" ca="1" si="63"/>
        <v>0.79341430753519948</v>
      </c>
      <c r="U252" s="64">
        <f t="shared" ca="1" si="64"/>
        <v>-0.7608184424717217</v>
      </c>
      <c r="V252" s="64">
        <f t="shared" ca="1" si="65"/>
        <v>-0.1204130086628719</v>
      </c>
      <c r="W252" s="64">
        <f t="shared" ca="1" si="66"/>
        <v>-0.37097987383475767</v>
      </c>
      <c r="X252" s="64">
        <f t="shared" ca="1" si="67"/>
        <v>0.83129131263032607</v>
      </c>
    </row>
    <row r="253" spans="2:24" x14ac:dyDescent="0.2">
      <c r="B253" s="64">
        <f t="shared" ca="1" si="56"/>
        <v>0.25909374161404963</v>
      </c>
      <c r="C253" s="64">
        <f t="shared" ca="1" si="72"/>
        <v>0.31262259828207339</v>
      </c>
      <c r="D253" s="64">
        <f t="shared" ca="1" si="72"/>
        <v>0.45416870383919061</v>
      </c>
      <c r="E253" s="64">
        <f t="shared" ca="1" si="72"/>
        <v>0.76257488436800558</v>
      </c>
      <c r="F253" s="64">
        <f t="shared" ca="1" si="72"/>
        <v>4.7613999009007896E-2</v>
      </c>
      <c r="G253" s="64">
        <f t="shared" ca="1" si="72"/>
        <v>0.49988613135276427</v>
      </c>
      <c r="H253" s="64">
        <f t="shared" ca="1" si="72"/>
        <v>-1.531469191486782</v>
      </c>
      <c r="I253" s="64">
        <f t="shared" ca="1" si="72"/>
        <v>1.5926857641101186</v>
      </c>
      <c r="J253" s="64">
        <f t="shared" ca="1" si="72"/>
        <v>0.27455561836430448</v>
      </c>
      <c r="K253" s="64">
        <f t="shared" ca="1" si="72"/>
        <v>-0.69639979148189679</v>
      </c>
      <c r="L253" s="64">
        <f t="shared" ca="1" si="72"/>
        <v>-0.34198506913511201</v>
      </c>
      <c r="N253" s="64">
        <f t="shared" ca="1" si="57"/>
        <v>0.31016517970617852</v>
      </c>
      <c r="O253" s="64">
        <f t="shared" ca="1" si="58"/>
        <v>0.28266779297905803</v>
      </c>
      <c r="P253" s="64">
        <f t="shared" ca="1" si="59"/>
        <v>0.46098052295422021</v>
      </c>
      <c r="Q253" s="64">
        <f t="shared" ca="1" si="60"/>
        <v>0.78463451438505094</v>
      </c>
      <c r="R253" s="64">
        <f t="shared" ca="1" si="61"/>
        <v>0.10048821499002253</v>
      </c>
      <c r="S253" s="64">
        <f t="shared" ca="1" si="62"/>
        <v>0.5133166510935846</v>
      </c>
      <c r="T253" s="64">
        <f t="shared" ca="1" si="63"/>
        <v>-1.5097998359934961</v>
      </c>
      <c r="U253" s="64">
        <f t="shared" ca="1" si="64"/>
        <v>1.5939190859599945</v>
      </c>
      <c r="V253" s="64">
        <f t="shared" ca="1" si="65"/>
        <v>0.30788804750601784</v>
      </c>
      <c r="W253" s="64">
        <f t="shared" ca="1" si="66"/>
        <v>-0.71116482189415442</v>
      </c>
      <c r="X253" s="64">
        <f t="shared" ca="1" si="67"/>
        <v>-0.36052596301925838</v>
      </c>
    </row>
    <row r="254" spans="2:24" x14ac:dyDescent="0.2">
      <c r="B254" s="64">
        <f t="shared" ca="1" si="56"/>
        <v>-0.11081649453723992</v>
      </c>
      <c r="C254" s="64">
        <f t="shared" ca="1" si="72"/>
        <v>1.3715550326549437</v>
      </c>
      <c r="D254" s="64">
        <f t="shared" ca="1" si="72"/>
        <v>0.81489523539600039</v>
      </c>
      <c r="E254" s="64">
        <f t="shared" ca="1" si="72"/>
        <v>1.863799804030186</v>
      </c>
      <c r="F254" s="64">
        <f t="shared" ca="1" si="72"/>
        <v>0.23996622342240989</v>
      </c>
      <c r="G254" s="64">
        <f t="shared" ca="1" si="72"/>
        <v>0.96146726512070479</v>
      </c>
      <c r="H254" s="64">
        <f t="shared" ca="1" si="72"/>
        <v>-0.25513130885017538</v>
      </c>
      <c r="I254" s="64">
        <f t="shared" ca="1" si="72"/>
        <v>1.5348890305887162E-2</v>
      </c>
      <c r="J254" s="64">
        <f t="shared" ca="1" si="72"/>
        <v>-0.33597366356134534</v>
      </c>
      <c r="K254" s="64">
        <f t="shared" ca="1" si="72"/>
        <v>-1.3068734197632663</v>
      </c>
      <c r="L254" s="64">
        <f t="shared" ca="1" si="72"/>
        <v>-0.60464097753301649</v>
      </c>
      <c r="N254" s="64">
        <f t="shared" ca="1" si="57"/>
        <v>-5.974505644511105E-2</v>
      </c>
      <c r="O254" s="64">
        <f t="shared" ca="1" si="58"/>
        <v>1.3416002273519283</v>
      </c>
      <c r="P254" s="64">
        <f t="shared" ca="1" si="59"/>
        <v>0.82170705451102999</v>
      </c>
      <c r="Q254" s="64">
        <f t="shared" ca="1" si="60"/>
        <v>1.8858594340472312</v>
      </c>
      <c r="R254" s="64">
        <f t="shared" ca="1" si="61"/>
        <v>0.29284043940342452</v>
      </c>
      <c r="S254" s="64">
        <f t="shared" ca="1" si="62"/>
        <v>0.97489778486152512</v>
      </c>
      <c r="T254" s="64">
        <f t="shared" ca="1" si="63"/>
        <v>-0.23346195335688949</v>
      </c>
      <c r="U254" s="64">
        <f t="shared" ca="1" si="64"/>
        <v>1.6582212155763078E-2</v>
      </c>
      <c r="V254" s="64">
        <f t="shared" ca="1" si="65"/>
        <v>-0.30264123441963198</v>
      </c>
      <c r="W254" s="64">
        <f t="shared" ca="1" si="66"/>
        <v>-1.3216384501755241</v>
      </c>
      <c r="X254" s="64">
        <f t="shared" ca="1" si="67"/>
        <v>-0.62318187141716286</v>
      </c>
    </row>
    <row r="255" spans="2:24" x14ac:dyDescent="0.2">
      <c r="B255" s="64">
        <f t="shared" ca="1" si="56"/>
        <v>0.84409349251167654</v>
      </c>
      <c r="C255" s="64">
        <f t="shared" ref="C255:L264" ca="1" si="73">NORMINV(RAND(),$C$7,$F$7)</f>
        <v>9.83659483568125E-4</v>
      </c>
      <c r="D255" s="64">
        <f t="shared" ca="1" si="73"/>
        <v>1.3262397277418758</v>
      </c>
      <c r="E255" s="64">
        <f t="shared" ca="1" si="73"/>
        <v>0.94678200266990842</v>
      </c>
      <c r="F255" s="64">
        <f t="shared" ca="1" si="73"/>
        <v>-1.4302218712104402</v>
      </c>
      <c r="G255" s="64">
        <f t="shared" ca="1" si="73"/>
        <v>1.5264087709159071</v>
      </c>
      <c r="H255" s="64">
        <f t="shared" ca="1" si="73"/>
        <v>-3.6163452526724975E-2</v>
      </c>
      <c r="I255" s="64">
        <f t="shared" ca="1" si="73"/>
        <v>0.26119668848275202</v>
      </c>
      <c r="J255" s="64">
        <f t="shared" ca="1" si="73"/>
        <v>-1.1544037479403584</v>
      </c>
      <c r="K255" s="64">
        <f t="shared" ca="1" si="73"/>
        <v>-0.4929119174025085</v>
      </c>
      <c r="L255" s="64">
        <f t="shared" ca="1" si="73"/>
        <v>-1.7598270574010322</v>
      </c>
      <c r="N255" s="64">
        <f t="shared" ca="1" si="57"/>
        <v>0.89516493060380542</v>
      </c>
      <c r="O255" s="64">
        <f t="shared" ca="1" si="58"/>
        <v>-2.8971145819447257E-2</v>
      </c>
      <c r="P255" s="64">
        <f t="shared" ca="1" si="59"/>
        <v>1.3330515468569055</v>
      </c>
      <c r="Q255" s="64">
        <f t="shared" ca="1" si="60"/>
        <v>0.96884163268695378</v>
      </c>
      <c r="R255" s="64">
        <f t="shared" ca="1" si="61"/>
        <v>-1.3773476552294255</v>
      </c>
      <c r="S255" s="64">
        <f t="shared" ca="1" si="62"/>
        <v>1.5398392906567275</v>
      </c>
      <c r="T255" s="64">
        <f t="shared" ca="1" si="63"/>
        <v>-1.4494097033439086E-2</v>
      </c>
      <c r="U255" s="64">
        <f t="shared" ca="1" si="64"/>
        <v>0.26243001033262792</v>
      </c>
      <c r="V255" s="64">
        <f t="shared" ca="1" si="65"/>
        <v>-1.121071318798645</v>
      </c>
      <c r="W255" s="64">
        <f t="shared" ca="1" si="66"/>
        <v>-0.50767694781476624</v>
      </c>
      <c r="X255" s="64">
        <f t="shared" ca="1" si="67"/>
        <v>-1.7783679512851787</v>
      </c>
    </row>
    <row r="256" spans="2:24" x14ac:dyDescent="0.2">
      <c r="B256" s="64">
        <f t="shared" ca="1" si="56"/>
        <v>-0.31036765642237346</v>
      </c>
      <c r="C256" s="64">
        <f t="shared" ca="1" si="73"/>
        <v>-0.78355299493289943</v>
      </c>
      <c r="D256" s="64">
        <f t="shared" ca="1" si="73"/>
        <v>0.48274988657341072</v>
      </c>
      <c r="E256" s="64">
        <f t="shared" ca="1" si="73"/>
        <v>0.18875913096602134</v>
      </c>
      <c r="F256" s="64">
        <f t="shared" ca="1" si="73"/>
        <v>-0.97164804081480272</v>
      </c>
      <c r="G256" s="64">
        <f t="shared" ca="1" si="73"/>
        <v>1.1359482653905235</v>
      </c>
      <c r="H256" s="64">
        <f t="shared" ca="1" si="73"/>
        <v>-0.11343261579902846</v>
      </c>
      <c r="I256" s="64">
        <f t="shared" ca="1" si="73"/>
        <v>0.8010517942863945</v>
      </c>
      <c r="J256" s="64">
        <f t="shared" ca="1" si="73"/>
        <v>0.96568189988278674</v>
      </c>
      <c r="K256" s="64">
        <f t="shared" ca="1" si="73"/>
        <v>0.28936498566325364</v>
      </c>
      <c r="L256" s="64">
        <f t="shared" ca="1" si="73"/>
        <v>-0.19533982469916839</v>
      </c>
      <c r="N256" s="64">
        <f t="shared" ca="1" si="57"/>
        <v>-0.25929621833024458</v>
      </c>
      <c r="O256" s="64">
        <f t="shared" ca="1" si="58"/>
        <v>-0.81350780023591485</v>
      </c>
      <c r="P256" s="64">
        <f t="shared" ca="1" si="59"/>
        <v>0.48956170568844032</v>
      </c>
      <c r="Q256" s="64">
        <f t="shared" ca="1" si="60"/>
        <v>0.21081876098306671</v>
      </c>
      <c r="R256" s="64">
        <f t="shared" ca="1" si="61"/>
        <v>-0.91877382483378811</v>
      </c>
      <c r="S256" s="64">
        <f t="shared" ca="1" si="62"/>
        <v>1.1493787851313439</v>
      </c>
      <c r="T256" s="64">
        <f t="shared" ca="1" si="63"/>
        <v>-9.1763260305742569E-2</v>
      </c>
      <c r="U256" s="64">
        <f t="shared" ca="1" si="64"/>
        <v>0.8022851161362704</v>
      </c>
      <c r="V256" s="64">
        <f t="shared" ca="1" si="65"/>
        <v>0.99901432902450016</v>
      </c>
      <c r="W256" s="64">
        <f t="shared" ca="1" si="66"/>
        <v>0.27459995525099595</v>
      </c>
      <c r="X256" s="64">
        <f t="shared" ca="1" si="67"/>
        <v>-0.21388071858331478</v>
      </c>
    </row>
    <row r="257" spans="2:24" x14ac:dyDescent="0.2">
      <c r="B257" s="64">
        <f t="shared" ca="1" si="56"/>
        <v>-0.91077158697795391</v>
      </c>
      <c r="C257" s="64">
        <f t="shared" ca="1" si="73"/>
        <v>0.39777897731152767</v>
      </c>
      <c r="D257" s="64">
        <f t="shared" ca="1" si="73"/>
        <v>0.25061699499286716</v>
      </c>
      <c r="E257" s="64">
        <f t="shared" ca="1" si="73"/>
        <v>1.5286155283368659</v>
      </c>
      <c r="F257" s="64">
        <f t="shared" ca="1" si="73"/>
        <v>-0.31997367911109986</v>
      </c>
      <c r="G257" s="64">
        <f t="shared" ca="1" si="73"/>
        <v>0.33641211798309895</v>
      </c>
      <c r="H257" s="64">
        <f t="shared" ca="1" si="73"/>
        <v>-2.4419939756960787</v>
      </c>
      <c r="I257" s="64">
        <f t="shared" ca="1" si="73"/>
        <v>1.4732596672014202</v>
      </c>
      <c r="J257" s="64">
        <f t="shared" ca="1" si="73"/>
        <v>-0.35120215949527561</v>
      </c>
      <c r="K257" s="64">
        <f t="shared" ca="1" si="73"/>
        <v>-2.4023120103787914</v>
      </c>
      <c r="L257" s="64">
        <f t="shared" ca="1" si="73"/>
        <v>0.44975133970788206</v>
      </c>
      <c r="N257" s="64">
        <f t="shared" ca="1" si="57"/>
        <v>-0.85970014888582502</v>
      </c>
      <c r="O257" s="64">
        <f t="shared" ca="1" si="58"/>
        <v>0.36782417200851231</v>
      </c>
      <c r="P257" s="64">
        <f t="shared" ca="1" si="59"/>
        <v>0.25742881410789675</v>
      </c>
      <c r="Q257" s="64">
        <f t="shared" ca="1" si="60"/>
        <v>1.5506751583539111</v>
      </c>
      <c r="R257" s="64">
        <f t="shared" ca="1" si="61"/>
        <v>-0.26709946313008526</v>
      </c>
      <c r="S257" s="64">
        <f t="shared" ca="1" si="62"/>
        <v>0.34984263772391927</v>
      </c>
      <c r="T257" s="64">
        <f t="shared" ca="1" si="63"/>
        <v>-2.4203246202027926</v>
      </c>
      <c r="U257" s="64">
        <f t="shared" ca="1" si="64"/>
        <v>1.4744929890512961</v>
      </c>
      <c r="V257" s="64">
        <f t="shared" ca="1" si="65"/>
        <v>-0.31786973035356225</v>
      </c>
      <c r="W257" s="64">
        <f t="shared" ca="1" si="66"/>
        <v>-2.4170770407910491</v>
      </c>
      <c r="X257" s="64">
        <f t="shared" ca="1" si="67"/>
        <v>0.43121044582373569</v>
      </c>
    </row>
    <row r="258" spans="2:24" x14ac:dyDescent="0.2">
      <c r="B258" s="64">
        <f t="shared" ca="1" si="56"/>
        <v>-0.66032611796713303</v>
      </c>
      <c r="C258" s="64">
        <f t="shared" ca="1" si="73"/>
        <v>-1.5169705157154234</v>
      </c>
      <c r="D258" s="64">
        <f t="shared" ca="1" si="73"/>
        <v>-1.3037040269633144</v>
      </c>
      <c r="E258" s="64">
        <f t="shared" ca="1" si="73"/>
        <v>2.418816084309841</v>
      </c>
      <c r="F258" s="64">
        <f t="shared" ca="1" si="73"/>
        <v>1.2440313238580467</v>
      </c>
      <c r="G258" s="64">
        <f t="shared" ca="1" si="73"/>
        <v>4.2928357506971195E-2</v>
      </c>
      <c r="H258" s="64">
        <f t="shared" ca="1" si="73"/>
        <v>0.52682513421507171</v>
      </c>
      <c r="I258" s="64">
        <f t="shared" ca="1" si="73"/>
        <v>1.0491076528033527</v>
      </c>
      <c r="J258" s="64">
        <f t="shared" ca="1" si="73"/>
        <v>-0.18727271882146787</v>
      </c>
      <c r="K258" s="64">
        <f t="shared" ca="1" si="73"/>
        <v>0.5012309014715659</v>
      </c>
      <c r="L258" s="64">
        <f t="shared" ca="1" si="73"/>
        <v>1.0298069407264803</v>
      </c>
      <c r="N258" s="64">
        <f t="shared" ca="1" si="57"/>
        <v>-0.60925467987500415</v>
      </c>
      <c r="O258" s="64">
        <f t="shared" ca="1" si="58"/>
        <v>-1.5469253210184388</v>
      </c>
      <c r="P258" s="64">
        <f t="shared" ca="1" si="59"/>
        <v>-1.2968922078482847</v>
      </c>
      <c r="Q258" s="64">
        <f t="shared" ca="1" si="60"/>
        <v>2.4408757143268862</v>
      </c>
      <c r="R258" s="64">
        <f t="shared" ca="1" si="61"/>
        <v>1.2969055398390614</v>
      </c>
      <c r="S258" s="64">
        <f t="shared" ca="1" si="62"/>
        <v>5.6358877247791518E-2</v>
      </c>
      <c r="T258" s="64">
        <f t="shared" ca="1" si="63"/>
        <v>0.54849448970835757</v>
      </c>
      <c r="U258" s="64">
        <f t="shared" ca="1" si="64"/>
        <v>1.0503409746532286</v>
      </c>
      <c r="V258" s="64">
        <f t="shared" ca="1" si="65"/>
        <v>-0.15394028967975448</v>
      </c>
      <c r="W258" s="64">
        <f t="shared" ca="1" si="66"/>
        <v>0.48646587105930822</v>
      </c>
      <c r="X258" s="64">
        <f t="shared" ca="1" si="67"/>
        <v>1.0112660468423338</v>
      </c>
    </row>
    <row r="259" spans="2:24" x14ac:dyDescent="0.2">
      <c r="B259" s="64">
        <f t="shared" ca="1" si="56"/>
        <v>-0.35727682426924889</v>
      </c>
      <c r="C259" s="64">
        <f t="shared" ca="1" si="73"/>
        <v>1.5076128997744422</v>
      </c>
      <c r="D259" s="64">
        <f t="shared" ca="1" si="73"/>
        <v>-1.6246593700630314</v>
      </c>
      <c r="E259" s="64">
        <f t="shared" ca="1" si="73"/>
        <v>0.37761872337782382</v>
      </c>
      <c r="F259" s="64">
        <f t="shared" ca="1" si="73"/>
        <v>-0.36893611750005006</v>
      </c>
      <c r="G259" s="64">
        <f t="shared" ca="1" si="73"/>
        <v>0.32409586046586591</v>
      </c>
      <c r="H259" s="64">
        <f t="shared" ca="1" si="73"/>
        <v>2.7564239608980308</v>
      </c>
      <c r="I259" s="64">
        <f t="shared" ca="1" si="73"/>
        <v>-0.30268636534817128</v>
      </c>
      <c r="J259" s="64">
        <f t="shared" ca="1" si="73"/>
        <v>8.321788059392933E-2</v>
      </c>
      <c r="K259" s="64">
        <f t="shared" ca="1" si="73"/>
        <v>-5.4445255238990062E-3</v>
      </c>
      <c r="L259" s="64">
        <f t="shared" ca="1" si="73"/>
        <v>0.59256444042285017</v>
      </c>
      <c r="N259" s="64">
        <f t="shared" ca="1" si="57"/>
        <v>-0.30620538617712001</v>
      </c>
      <c r="O259" s="64">
        <f t="shared" ca="1" si="58"/>
        <v>1.4776580944714268</v>
      </c>
      <c r="P259" s="64">
        <f t="shared" ca="1" si="59"/>
        <v>-1.6178475509480017</v>
      </c>
      <c r="Q259" s="64">
        <f t="shared" ca="1" si="60"/>
        <v>0.39967835339486918</v>
      </c>
      <c r="R259" s="64">
        <f t="shared" ca="1" si="61"/>
        <v>-0.31606190151903546</v>
      </c>
      <c r="S259" s="64">
        <f t="shared" ca="1" si="62"/>
        <v>0.33752638020668624</v>
      </c>
      <c r="T259" s="64">
        <f t="shared" ca="1" si="63"/>
        <v>2.7780933163913168</v>
      </c>
      <c r="U259" s="64">
        <f t="shared" ca="1" si="64"/>
        <v>-0.30145304349829538</v>
      </c>
      <c r="V259" s="64">
        <f t="shared" ca="1" si="65"/>
        <v>0.1165503097356427</v>
      </c>
      <c r="W259" s="64">
        <f t="shared" ca="1" si="66"/>
        <v>-2.0209555936156691E-2</v>
      </c>
      <c r="X259" s="64">
        <f t="shared" ca="1" si="67"/>
        <v>0.5740235465387038</v>
      </c>
    </row>
    <row r="260" spans="2:24" x14ac:dyDescent="0.2">
      <c r="B260" s="64">
        <f t="shared" ca="1" si="56"/>
        <v>-1.3774749970927602</v>
      </c>
      <c r="C260" s="64">
        <f t="shared" ca="1" si="73"/>
        <v>0.20465677943609034</v>
      </c>
      <c r="D260" s="64">
        <f t="shared" ca="1" si="73"/>
        <v>0.47032437453392434</v>
      </c>
      <c r="E260" s="64">
        <f t="shared" ca="1" si="73"/>
        <v>-0.31380054340821473</v>
      </c>
      <c r="F260" s="64">
        <f t="shared" ca="1" si="73"/>
        <v>0.17532390506956999</v>
      </c>
      <c r="G260" s="64">
        <f t="shared" ca="1" si="73"/>
        <v>0.69468477365074388</v>
      </c>
      <c r="H260" s="64">
        <f t="shared" ca="1" si="73"/>
        <v>-1.3440915878329678</v>
      </c>
      <c r="I260" s="64">
        <f t="shared" ca="1" si="73"/>
        <v>-0.73351586226280308</v>
      </c>
      <c r="J260" s="64">
        <f t="shared" ca="1" si="73"/>
        <v>0.16113242968297178</v>
      </c>
      <c r="K260" s="64">
        <f t="shared" ca="1" si="73"/>
        <v>-0.33201700752515045</v>
      </c>
      <c r="L260" s="64">
        <f t="shared" ca="1" si="73"/>
        <v>0.48105576326220961</v>
      </c>
      <c r="N260" s="64">
        <f t="shared" ca="1" si="57"/>
        <v>-1.3264035590006313</v>
      </c>
      <c r="O260" s="64">
        <f t="shared" ca="1" si="58"/>
        <v>0.17470197413307495</v>
      </c>
      <c r="P260" s="64">
        <f t="shared" ca="1" si="59"/>
        <v>0.47713619364895393</v>
      </c>
      <c r="Q260" s="64">
        <f t="shared" ca="1" si="60"/>
        <v>-0.29174091339116937</v>
      </c>
      <c r="R260" s="64">
        <f t="shared" ca="1" si="61"/>
        <v>0.22819812105058462</v>
      </c>
      <c r="S260" s="64">
        <f t="shared" ca="1" si="62"/>
        <v>0.7081152933915642</v>
      </c>
      <c r="T260" s="64">
        <f t="shared" ca="1" si="63"/>
        <v>-1.3224222323396819</v>
      </c>
      <c r="U260" s="64">
        <f t="shared" ca="1" si="64"/>
        <v>-0.73228254041292717</v>
      </c>
      <c r="V260" s="64">
        <f t="shared" ca="1" si="65"/>
        <v>0.19446485882468517</v>
      </c>
      <c r="W260" s="64">
        <f t="shared" ca="1" si="66"/>
        <v>-0.34678203793740814</v>
      </c>
      <c r="X260" s="64">
        <f t="shared" ca="1" si="67"/>
        <v>0.46251486937806324</v>
      </c>
    </row>
    <row r="261" spans="2:24" x14ac:dyDescent="0.2">
      <c r="B261" s="64">
        <f t="shared" ca="1" si="56"/>
        <v>0.47520759124281503</v>
      </c>
      <c r="C261" s="64">
        <f t="shared" ca="1" si="73"/>
        <v>-1.2690193505093186</v>
      </c>
      <c r="D261" s="64">
        <f t="shared" ca="1" si="73"/>
        <v>-0.53170600445744909</v>
      </c>
      <c r="E261" s="64">
        <f t="shared" ca="1" si="73"/>
        <v>2.3057044836137814</v>
      </c>
      <c r="F261" s="64">
        <f t="shared" ca="1" si="73"/>
        <v>-0.64064974357150872</v>
      </c>
      <c r="G261" s="64">
        <f t="shared" ca="1" si="73"/>
        <v>0.89145202579465421</v>
      </c>
      <c r="H261" s="64">
        <f t="shared" ca="1" si="73"/>
        <v>4.855921731142504E-2</v>
      </c>
      <c r="I261" s="64">
        <f t="shared" ca="1" si="73"/>
        <v>-1.4343917745067427</v>
      </c>
      <c r="J261" s="64">
        <f t="shared" ca="1" si="73"/>
        <v>0.90249692169540707</v>
      </c>
      <c r="K261" s="64">
        <f t="shared" ca="1" si="73"/>
        <v>0.79610135841292873</v>
      </c>
      <c r="L261" s="64">
        <f t="shared" ca="1" si="73"/>
        <v>-0.65528084020226895</v>
      </c>
      <c r="N261" s="64">
        <f t="shared" ca="1" si="57"/>
        <v>0.52627902933494386</v>
      </c>
      <c r="O261" s="64">
        <f t="shared" ca="1" si="58"/>
        <v>-1.298974155812334</v>
      </c>
      <c r="P261" s="64">
        <f t="shared" ca="1" si="59"/>
        <v>-0.52489418534241949</v>
      </c>
      <c r="Q261" s="64">
        <f t="shared" ca="1" si="60"/>
        <v>2.3277641136308267</v>
      </c>
      <c r="R261" s="64">
        <f t="shared" ca="1" si="61"/>
        <v>-0.58777552759049412</v>
      </c>
      <c r="S261" s="64">
        <f t="shared" ca="1" si="62"/>
        <v>0.90488254553547454</v>
      </c>
      <c r="T261" s="64">
        <f t="shared" ca="1" si="63"/>
        <v>7.0228572804710926E-2</v>
      </c>
      <c r="U261" s="64">
        <f t="shared" ca="1" si="64"/>
        <v>-1.4331584526568668</v>
      </c>
      <c r="V261" s="64">
        <f t="shared" ca="1" si="65"/>
        <v>0.93582935083712049</v>
      </c>
      <c r="W261" s="64">
        <f t="shared" ca="1" si="66"/>
        <v>0.7813363280006711</v>
      </c>
      <c r="X261" s="64">
        <f t="shared" ca="1" si="67"/>
        <v>-0.67382173408641532</v>
      </c>
    </row>
    <row r="262" spans="2:24" x14ac:dyDescent="0.2">
      <c r="B262" s="64">
        <f t="shared" ca="1" si="56"/>
        <v>-0.82941067060594797</v>
      </c>
      <c r="C262" s="64">
        <f t="shared" ca="1" si="73"/>
        <v>0.3590269732882409</v>
      </c>
      <c r="D262" s="64">
        <f t="shared" ca="1" si="73"/>
        <v>-0.15363667627465363</v>
      </c>
      <c r="E262" s="64">
        <f t="shared" ca="1" si="73"/>
        <v>-1.0319803788295649</v>
      </c>
      <c r="F262" s="64">
        <f t="shared" ca="1" si="73"/>
        <v>0.93830630466338527</v>
      </c>
      <c r="G262" s="64">
        <f t="shared" ca="1" si="73"/>
        <v>-0.49533910084623528</v>
      </c>
      <c r="H262" s="64">
        <f t="shared" ca="1" si="73"/>
        <v>0.16407937550510349</v>
      </c>
      <c r="I262" s="64">
        <f t="shared" ca="1" si="73"/>
        <v>0.34013253982457531</v>
      </c>
      <c r="J262" s="64">
        <f t="shared" ca="1" si="73"/>
        <v>-0.75570143943339874</v>
      </c>
      <c r="K262" s="64">
        <f t="shared" ca="1" si="73"/>
        <v>0.1844168394214098</v>
      </c>
      <c r="L262" s="64">
        <f t="shared" ca="1" si="73"/>
        <v>-0.26906526780504264</v>
      </c>
      <c r="N262" s="64">
        <f t="shared" ca="1" si="57"/>
        <v>-0.77833923251381909</v>
      </c>
      <c r="O262" s="64">
        <f t="shared" ca="1" si="58"/>
        <v>0.32907216798522554</v>
      </c>
      <c r="P262" s="64">
        <f t="shared" ca="1" si="59"/>
        <v>-0.14682485715962404</v>
      </c>
      <c r="Q262" s="64">
        <f t="shared" ca="1" si="60"/>
        <v>-1.0099207488125197</v>
      </c>
      <c r="R262" s="64">
        <f t="shared" ca="1" si="61"/>
        <v>0.99118052064439988</v>
      </c>
      <c r="S262" s="64">
        <f t="shared" ca="1" si="62"/>
        <v>-0.48190858110541496</v>
      </c>
      <c r="T262" s="64">
        <f t="shared" ca="1" si="63"/>
        <v>0.18574873099838937</v>
      </c>
      <c r="U262" s="64">
        <f t="shared" ca="1" si="64"/>
        <v>0.34136586167445121</v>
      </c>
      <c r="V262" s="64">
        <f t="shared" ca="1" si="65"/>
        <v>-0.72236901029168532</v>
      </c>
      <c r="W262" s="64">
        <f t="shared" ca="1" si="66"/>
        <v>0.16965180900915211</v>
      </c>
      <c r="X262" s="64">
        <f t="shared" ca="1" si="67"/>
        <v>-0.28760616168918901</v>
      </c>
    </row>
    <row r="263" spans="2:24" x14ac:dyDescent="0.2">
      <c r="B263" s="64">
        <f t="shared" ca="1" si="56"/>
        <v>-0.73221839128697308</v>
      </c>
      <c r="C263" s="64">
        <f t="shared" ca="1" si="73"/>
        <v>-0.58665946115053125</v>
      </c>
      <c r="D263" s="64">
        <f t="shared" ca="1" si="73"/>
        <v>-0.87581023568035699</v>
      </c>
      <c r="E263" s="64">
        <f t="shared" ca="1" si="73"/>
        <v>1.8795985056191025E-2</v>
      </c>
      <c r="F263" s="64">
        <f t="shared" ca="1" si="73"/>
        <v>-2.7560479654726051</v>
      </c>
      <c r="G263" s="64">
        <f t="shared" ca="1" si="73"/>
        <v>1.1771642896414494</v>
      </c>
      <c r="H263" s="64">
        <f t="shared" ca="1" si="73"/>
        <v>0.25527129625728251</v>
      </c>
      <c r="I263" s="64">
        <f t="shared" ca="1" si="73"/>
        <v>0.72737284023918347</v>
      </c>
      <c r="J263" s="64">
        <f t="shared" ca="1" si="73"/>
        <v>-0.44613476960189374</v>
      </c>
      <c r="K263" s="64">
        <f t="shared" ca="1" si="73"/>
        <v>1.6013888095769333</v>
      </c>
      <c r="L263" s="64">
        <f t="shared" ca="1" si="73"/>
        <v>-3.8071268149901603E-2</v>
      </c>
      <c r="N263" s="64">
        <f t="shared" ca="1" si="57"/>
        <v>-0.6811469531948442</v>
      </c>
      <c r="O263" s="64">
        <f t="shared" ca="1" si="58"/>
        <v>-0.61661426645354667</v>
      </c>
      <c r="P263" s="64">
        <f t="shared" ca="1" si="59"/>
        <v>-0.86899841656532739</v>
      </c>
      <c r="Q263" s="64">
        <f t="shared" ca="1" si="60"/>
        <v>4.0855615073236373E-2</v>
      </c>
      <c r="R263" s="64">
        <f t="shared" ca="1" si="61"/>
        <v>-2.7031737494915906</v>
      </c>
      <c r="S263" s="64">
        <f t="shared" ca="1" si="62"/>
        <v>1.1905948093822698</v>
      </c>
      <c r="T263" s="64">
        <f t="shared" ca="1" si="63"/>
        <v>0.27694065175056842</v>
      </c>
      <c r="U263" s="64">
        <f t="shared" ca="1" si="64"/>
        <v>0.72860616208905937</v>
      </c>
      <c r="V263" s="64">
        <f t="shared" ca="1" si="65"/>
        <v>-0.41280234046018038</v>
      </c>
      <c r="W263" s="64">
        <f t="shared" ca="1" si="66"/>
        <v>1.5866237791646756</v>
      </c>
      <c r="X263" s="64">
        <f t="shared" ca="1" si="67"/>
        <v>-5.6612162034047994E-2</v>
      </c>
    </row>
    <row r="264" spans="2:24" x14ac:dyDescent="0.2">
      <c r="B264" s="64">
        <f t="shared" ca="1" si="56"/>
        <v>0.18308102511593552</v>
      </c>
      <c r="C264" s="64">
        <f t="shared" ca="1" si="73"/>
        <v>1.7537139690399457</v>
      </c>
      <c r="D264" s="64">
        <f t="shared" ca="1" si="73"/>
        <v>-0.47404256475062401</v>
      </c>
      <c r="E264" s="64">
        <f t="shared" ca="1" si="73"/>
        <v>1.1032056048663299</v>
      </c>
      <c r="F264" s="64">
        <f t="shared" ca="1" si="73"/>
        <v>0.51400734882468535</v>
      </c>
      <c r="G264" s="64">
        <f t="shared" ca="1" si="73"/>
        <v>0.82684459986832903</v>
      </c>
      <c r="H264" s="64">
        <f t="shared" ca="1" si="73"/>
        <v>1.8038715423852505</v>
      </c>
      <c r="I264" s="64">
        <f t="shared" ca="1" si="73"/>
        <v>-0.33990597973097514</v>
      </c>
      <c r="J264" s="64">
        <f t="shared" ca="1" si="73"/>
        <v>-1.3661933433668336</v>
      </c>
      <c r="K264" s="64">
        <f t="shared" ca="1" si="73"/>
        <v>-1.0718256103033445E-2</v>
      </c>
      <c r="L264" s="64">
        <f t="shared" ca="1" si="73"/>
        <v>-0.44734758531150987</v>
      </c>
      <c r="N264" s="64">
        <f t="shared" ca="1" si="57"/>
        <v>0.23415246320806438</v>
      </c>
      <c r="O264" s="64">
        <f t="shared" ca="1" si="58"/>
        <v>1.7237591637369303</v>
      </c>
      <c r="P264" s="64">
        <f t="shared" ca="1" si="59"/>
        <v>-0.46723074563559441</v>
      </c>
      <c r="Q264" s="64">
        <f t="shared" ca="1" si="60"/>
        <v>1.1252652348833752</v>
      </c>
      <c r="R264" s="64">
        <f t="shared" ca="1" si="61"/>
        <v>0.56688156480569996</v>
      </c>
      <c r="S264" s="64">
        <f t="shared" ca="1" si="62"/>
        <v>0.84027511960914936</v>
      </c>
      <c r="T264" s="64">
        <f t="shared" ca="1" si="63"/>
        <v>1.8255408978785364</v>
      </c>
      <c r="U264" s="64">
        <f t="shared" ca="1" si="64"/>
        <v>-0.33867265788109924</v>
      </c>
      <c r="V264" s="64">
        <f t="shared" ca="1" si="65"/>
        <v>-1.3328609142251202</v>
      </c>
      <c r="W264" s="64">
        <f t="shared" ca="1" si="66"/>
        <v>-2.548328651529113E-2</v>
      </c>
      <c r="X264" s="64">
        <f t="shared" ca="1" si="67"/>
        <v>-0.46588847919565624</v>
      </c>
    </row>
    <row r="265" spans="2:24" x14ac:dyDescent="0.2">
      <c r="B265" s="64">
        <f t="shared" ca="1" si="56"/>
        <v>-4.9726835885217723E-2</v>
      </c>
      <c r="C265" s="64">
        <f t="shared" ref="C265:L274" ca="1" si="74">NORMINV(RAND(),$C$7,$F$7)</f>
        <v>-6.3292734959018965E-2</v>
      </c>
      <c r="D265" s="64">
        <f t="shared" ca="1" si="74"/>
        <v>-6.478790284332496E-2</v>
      </c>
      <c r="E265" s="64">
        <f t="shared" ca="1" si="74"/>
        <v>-1.632959867336296E-2</v>
      </c>
      <c r="F265" s="64">
        <f t="shared" ca="1" si="74"/>
        <v>-0.30274788104966271</v>
      </c>
      <c r="G265" s="64">
        <f t="shared" ca="1" si="74"/>
        <v>0.35963127169940451</v>
      </c>
      <c r="H265" s="64">
        <f t="shared" ca="1" si="74"/>
        <v>1.3032580833373266</v>
      </c>
      <c r="I265" s="64">
        <f t="shared" ca="1" si="74"/>
        <v>-0.36696100460811876</v>
      </c>
      <c r="J265" s="64">
        <f t="shared" ca="1" si="74"/>
        <v>-1.8340800324875388</v>
      </c>
      <c r="K265" s="64">
        <f t="shared" ca="1" si="74"/>
        <v>-0.83073440276499222</v>
      </c>
      <c r="L265" s="64">
        <f t="shared" ca="1" si="74"/>
        <v>-7.6623916648733192E-2</v>
      </c>
      <c r="N265" s="64">
        <f t="shared" ca="1" si="57"/>
        <v>1.3446022069111482E-3</v>
      </c>
      <c r="O265" s="64">
        <f t="shared" ca="1" si="58"/>
        <v>-9.3247540262034342E-2</v>
      </c>
      <c r="P265" s="64">
        <f t="shared" ca="1" si="59"/>
        <v>-5.7976083728295352E-2</v>
      </c>
      <c r="Q265" s="64">
        <f t="shared" ca="1" si="60"/>
        <v>5.7300313436823916E-3</v>
      </c>
      <c r="R265" s="64">
        <f t="shared" ca="1" si="61"/>
        <v>-0.24987366506864808</v>
      </c>
      <c r="S265" s="64">
        <f t="shared" ca="1" si="62"/>
        <v>0.37306179144022483</v>
      </c>
      <c r="T265" s="64">
        <f t="shared" ca="1" si="63"/>
        <v>1.3249274388306125</v>
      </c>
      <c r="U265" s="64">
        <f t="shared" ca="1" si="64"/>
        <v>-0.36572768275824286</v>
      </c>
      <c r="V265" s="64">
        <f t="shared" ca="1" si="65"/>
        <v>-1.8007476033458254</v>
      </c>
      <c r="W265" s="64">
        <f t="shared" ca="1" si="66"/>
        <v>-0.84549943317724985</v>
      </c>
      <c r="X265" s="64">
        <f t="shared" ca="1" si="67"/>
        <v>-9.516481053287959E-2</v>
      </c>
    </row>
    <row r="266" spans="2:24" x14ac:dyDescent="0.2">
      <c r="B266" s="64">
        <f t="shared" ref="B266:B329" ca="1" si="75">NORMINV(RAND(),$C$7,$F$7)</f>
        <v>1.631396313493265</v>
      </c>
      <c r="C266" s="64">
        <f t="shared" ca="1" si="74"/>
        <v>-6.0760929828970946E-2</v>
      </c>
      <c r="D266" s="64">
        <f t="shared" ca="1" si="74"/>
        <v>0.78200743338837597</v>
      </c>
      <c r="E266" s="64">
        <f t="shared" ca="1" si="74"/>
        <v>0.62014862993287734</v>
      </c>
      <c r="F266" s="64">
        <f t="shared" ca="1" si="74"/>
        <v>0.44155044932484694</v>
      </c>
      <c r="G266" s="64">
        <f t="shared" ca="1" si="74"/>
        <v>1.3071206644639437</v>
      </c>
      <c r="H266" s="64">
        <f t="shared" ca="1" si="74"/>
        <v>-1.8541124896972829</v>
      </c>
      <c r="I266" s="64">
        <f t="shared" ca="1" si="74"/>
        <v>0.97890020964912339</v>
      </c>
      <c r="J266" s="64">
        <f t="shared" ca="1" si="74"/>
        <v>1.5621033149484032</v>
      </c>
      <c r="K266" s="64">
        <f t="shared" ca="1" si="74"/>
        <v>-0.12987052716784434</v>
      </c>
      <c r="L266" s="64">
        <f t="shared" ca="1" si="74"/>
        <v>-1.4250486884249507</v>
      </c>
      <c r="N266" s="64">
        <f t="shared" ref="N266:N329" ca="1" si="76">B266-$B$1010</f>
        <v>1.6824677515853939</v>
      </c>
      <c r="O266" s="64">
        <f t="shared" ref="O266:O329" ca="1" si="77">C266-$C$1010</f>
        <v>-9.071573513198633E-2</v>
      </c>
      <c r="P266" s="64">
        <f t="shared" ref="P266:P329" ca="1" si="78">D266-$D$1010</f>
        <v>0.78881925250340557</v>
      </c>
      <c r="Q266" s="64">
        <f t="shared" ref="Q266:Q329" ca="1" si="79">E266-$E$1010</f>
        <v>0.6422082599499227</v>
      </c>
      <c r="R266" s="64">
        <f t="shared" ref="R266:R329" ca="1" si="80">F266-$F$1010</f>
        <v>0.49442466530586154</v>
      </c>
      <c r="S266" s="64">
        <f t="shared" ref="S266:S329" ca="1" si="81">G266-$G$1010</f>
        <v>1.3205511842047641</v>
      </c>
      <c r="T266" s="64">
        <f t="shared" ref="T266:T329" ca="1" si="82">H266-$H$1010</f>
        <v>-1.8324431342039971</v>
      </c>
      <c r="U266" s="64">
        <f t="shared" ref="U266:U329" ca="1" si="83">I266-$I$1010</f>
        <v>0.98013353149899929</v>
      </c>
      <c r="V266" s="64">
        <f t="shared" ref="V266:V329" ca="1" si="84">J266-$J$1010</f>
        <v>1.5954357440901166</v>
      </c>
      <c r="W266" s="64">
        <f t="shared" ref="W266:W329" ca="1" si="85">K266-$K$1010</f>
        <v>-0.14463555758010202</v>
      </c>
      <c r="X266" s="64">
        <f t="shared" ref="X266:X329" ca="1" si="86">L266-$L$1010</f>
        <v>-1.4435895823090972</v>
      </c>
    </row>
    <row r="267" spans="2:24" x14ac:dyDescent="0.2">
      <c r="B267" s="64">
        <f t="shared" ca="1" si="75"/>
        <v>0.37294335868472989</v>
      </c>
      <c r="C267" s="64">
        <f t="shared" ca="1" si="74"/>
        <v>-6.8400608058052786E-2</v>
      </c>
      <c r="D267" s="64">
        <f t="shared" ca="1" si="74"/>
        <v>1.0555178593980672</v>
      </c>
      <c r="E267" s="64">
        <f t="shared" ca="1" si="74"/>
        <v>-3.2066031471069387E-2</v>
      </c>
      <c r="F267" s="64">
        <f t="shared" ca="1" si="74"/>
        <v>0.57691302864751504</v>
      </c>
      <c r="G267" s="64">
        <f t="shared" ca="1" si="74"/>
        <v>-1.02313267223538</v>
      </c>
      <c r="H267" s="64">
        <f t="shared" ca="1" si="74"/>
        <v>0.82931816002747416</v>
      </c>
      <c r="I267" s="64">
        <f t="shared" ca="1" si="74"/>
        <v>-0.95896766582714255</v>
      </c>
      <c r="J267" s="64">
        <f t="shared" ca="1" si="74"/>
        <v>-0.49523938678717372</v>
      </c>
      <c r="K267" s="64">
        <f t="shared" ca="1" si="74"/>
        <v>-1.9249712372020598</v>
      </c>
      <c r="L267" s="64">
        <f t="shared" ca="1" si="74"/>
        <v>-4.2159561721468487E-2</v>
      </c>
      <c r="N267" s="64">
        <f t="shared" ca="1" si="76"/>
        <v>0.42401479677685877</v>
      </c>
      <c r="O267" s="64">
        <f t="shared" ca="1" si="77"/>
        <v>-9.8355413361068164E-2</v>
      </c>
      <c r="P267" s="64">
        <f t="shared" ca="1" si="78"/>
        <v>1.0623296785130969</v>
      </c>
      <c r="Q267" s="64">
        <f t="shared" ca="1" si="79"/>
        <v>-1.0006401454024035E-2</v>
      </c>
      <c r="R267" s="64">
        <f t="shared" ca="1" si="80"/>
        <v>0.62978724462852964</v>
      </c>
      <c r="S267" s="64">
        <f t="shared" ca="1" si="81"/>
        <v>-1.0097021524945595</v>
      </c>
      <c r="T267" s="64">
        <f t="shared" ca="1" si="82"/>
        <v>0.85098751552076002</v>
      </c>
      <c r="U267" s="64">
        <f t="shared" ca="1" si="83"/>
        <v>-0.95773434397726664</v>
      </c>
      <c r="V267" s="64">
        <f t="shared" ca="1" si="84"/>
        <v>-0.46190695764546036</v>
      </c>
      <c r="W267" s="64">
        <f t="shared" ca="1" si="85"/>
        <v>-1.9397362676143175</v>
      </c>
      <c r="X267" s="64">
        <f t="shared" ca="1" si="86"/>
        <v>-6.0700455605614878E-2</v>
      </c>
    </row>
    <row r="268" spans="2:24" x14ac:dyDescent="0.2">
      <c r="B268" s="64">
        <f t="shared" ca="1" si="75"/>
        <v>-0.16167542548072661</v>
      </c>
      <c r="C268" s="64">
        <f t="shared" ca="1" si="74"/>
        <v>0.4479683950500819</v>
      </c>
      <c r="D268" s="64">
        <f t="shared" ca="1" si="74"/>
        <v>-2.2395973065572412</v>
      </c>
      <c r="E268" s="64">
        <f t="shared" ca="1" si="74"/>
        <v>-6.334637329155611E-2</v>
      </c>
      <c r="F268" s="64">
        <f t="shared" ca="1" si="74"/>
        <v>0.63195371000729506</v>
      </c>
      <c r="G268" s="64">
        <f t="shared" ca="1" si="74"/>
        <v>2.2535637021297464E-3</v>
      </c>
      <c r="H268" s="64">
        <f t="shared" ca="1" si="74"/>
        <v>1.3914633652237705</v>
      </c>
      <c r="I268" s="64">
        <f t="shared" ca="1" si="74"/>
        <v>-0.23972212441722793</v>
      </c>
      <c r="J268" s="64">
        <f t="shared" ca="1" si="74"/>
        <v>-0.11675330508561106</v>
      </c>
      <c r="K268" s="64">
        <f t="shared" ca="1" si="74"/>
        <v>-0.25936878807542807</v>
      </c>
      <c r="L268" s="64">
        <f t="shared" ca="1" si="74"/>
        <v>0.17977624750164292</v>
      </c>
      <c r="N268" s="64">
        <f t="shared" ca="1" si="76"/>
        <v>-0.11060398738859774</v>
      </c>
      <c r="O268" s="64">
        <f t="shared" ca="1" si="77"/>
        <v>0.41801358974706654</v>
      </c>
      <c r="P268" s="64">
        <f t="shared" ca="1" si="78"/>
        <v>-2.2327854874422117</v>
      </c>
      <c r="Q268" s="64">
        <f t="shared" ca="1" si="79"/>
        <v>-4.1286743274510762E-2</v>
      </c>
      <c r="R268" s="64">
        <f t="shared" ca="1" si="80"/>
        <v>0.68482792598830966</v>
      </c>
      <c r="S268" s="64">
        <f t="shared" ca="1" si="81"/>
        <v>1.568408344295007E-2</v>
      </c>
      <c r="T268" s="64">
        <f t="shared" ca="1" si="82"/>
        <v>1.4131327207170563</v>
      </c>
      <c r="U268" s="64">
        <f t="shared" ca="1" si="83"/>
        <v>-0.238488802567352</v>
      </c>
      <c r="V268" s="64">
        <f t="shared" ca="1" si="84"/>
        <v>-8.3420875943897688E-2</v>
      </c>
      <c r="W268" s="64">
        <f t="shared" ca="1" si="85"/>
        <v>-0.27413381848768575</v>
      </c>
      <c r="X268" s="64">
        <f t="shared" ca="1" si="86"/>
        <v>0.16123535361749652</v>
      </c>
    </row>
    <row r="269" spans="2:24" x14ac:dyDescent="0.2">
      <c r="B269" s="64">
        <f t="shared" ca="1" si="75"/>
        <v>-0.27255989250866047</v>
      </c>
      <c r="C269" s="64">
        <f t="shared" ca="1" si="74"/>
        <v>1.938149049572248</v>
      </c>
      <c r="D269" s="64">
        <f t="shared" ca="1" si="74"/>
        <v>-0.21853414086063169</v>
      </c>
      <c r="E269" s="64">
        <f t="shared" ca="1" si="74"/>
        <v>-0.50638254028045149</v>
      </c>
      <c r="F269" s="64">
        <f t="shared" ca="1" si="74"/>
        <v>5.7654286487957632E-2</v>
      </c>
      <c r="G269" s="64">
        <f t="shared" ca="1" si="74"/>
        <v>-1.0360920817206132</v>
      </c>
      <c r="H269" s="64">
        <f t="shared" ca="1" si="74"/>
        <v>-0.9280860866547368</v>
      </c>
      <c r="I269" s="64">
        <f t="shared" ca="1" si="74"/>
        <v>0.60173481051768674</v>
      </c>
      <c r="J269" s="64">
        <f t="shared" ca="1" si="74"/>
        <v>0.78394367944874777</v>
      </c>
      <c r="K269" s="64">
        <f t="shared" ca="1" si="74"/>
        <v>2.1437754956043342</v>
      </c>
      <c r="L269" s="64">
        <f t="shared" ca="1" si="74"/>
        <v>1.5319233972944635</v>
      </c>
      <c r="N269" s="64">
        <f t="shared" ca="1" si="76"/>
        <v>-0.22148845441653159</v>
      </c>
      <c r="O269" s="64">
        <f t="shared" ca="1" si="77"/>
        <v>1.9081942442692326</v>
      </c>
      <c r="P269" s="64">
        <f t="shared" ca="1" si="78"/>
        <v>-0.2117223217456021</v>
      </c>
      <c r="Q269" s="64">
        <f t="shared" ca="1" si="79"/>
        <v>-0.48432291026340613</v>
      </c>
      <c r="R269" s="64">
        <f t="shared" ca="1" si="80"/>
        <v>0.11052850246897225</v>
      </c>
      <c r="S269" s="64">
        <f t="shared" ca="1" si="81"/>
        <v>-1.0226615619797927</v>
      </c>
      <c r="T269" s="64">
        <f t="shared" ca="1" si="82"/>
        <v>-0.90641673116145094</v>
      </c>
      <c r="U269" s="64">
        <f t="shared" ca="1" si="83"/>
        <v>0.60296813236756264</v>
      </c>
      <c r="V269" s="64">
        <f t="shared" ca="1" si="84"/>
        <v>0.81727610859046118</v>
      </c>
      <c r="W269" s="64">
        <f t="shared" ca="1" si="85"/>
        <v>2.1290104651920765</v>
      </c>
      <c r="X269" s="64">
        <f t="shared" ca="1" si="86"/>
        <v>1.513382503410317</v>
      </c>
    </row>
    <row r="270" spans="2:24" x14ac:dyDescent="0.2">
      <c r="B270" s="64">
        <f t="shared" ca="1" si="75"/>
        <v>-0.17366262406432975</v>
      </c>
      <c r="C270" s="64">
        <f t="shared" ca="1" si="74"/>
        <v>-0.54463785060124392</v>
      </c>
      <c r="D270" s="64">
        <f t="shared" ca="1" si="74"/>
        <v>0.20690350004176442</v>
      </c>
      <c r="E270" s="64">
        <f t="shared" ca="1" si="74"/>
        <v>-0.30114210781504758</v>
      </c>
      <c r="F270" s="64">
        <f t="shared" ca="1" si="74"/>
        <v>1.6161641379616858</v>
      </c>
      <c r="G270" s="64">
        <f t="shared" ca="1" si="74"/>
        <v>-0.49102652281600889</v>
      </c>
      <c r="H270" s="64">
        <f t="shared" ca="1" si="74"/>
        <v>-1.044282226020175</v>
      </c>
      <c r="I270" s="64">
        <f t="shared" ca="1" si="74"/>
        <v>1.3099120651478384</v>
      </c>
      <c r="J270" s="64">
        <f t="shared" ca="1" si="74"/>
        <v>-0.43851672964274024</v>
      </c>
      <c r="K270" s="64">
        <f t="shared" ca="1" si="74"/>
        <v>0.65803867123475501</v>
      </c>
      <c r="L270" s="64">
        <f t="shared" ca="1" si="74"/>
        <v>0.7892749124160231</v>
      </c>
      <c r="N270" s="64">
        <f t="shared" ca="1" si="76"/>
        <v>-0.12259118597220088</v>
      </c>
      <c r="O270" s="64">
        <f t="shared" ca="1" si="77"/>
        <v>-0.57459265590425934</v>
      </c>
      <c r="P270" s="64">
        <f t="shared" ca="1" si="78"/>
        <v>0.21371531915679401</v>
      </c>
      <c r="Q270" s="64">
        <f t="shared" ca="1" si="79"/>
        <v>-0.27908247779800222</v>
      </c>
      <c r="R270" s="64">
        <f t="shared" ca="1" si="80"/>
        <v>1.6690383539427005</v>
      </c>
      <c r="S270" s="64">
        <f t="shared" ca="1" si="81"/>
        <v>-0.47759600307518857</v>
      </c>
      <c r="T270" s="64">
        <f t="shared" ca="1" si="82"/>
        <v>-1.0226128705268891</v>
      </c>
      <c r="U270" s="64">
        <f t="shared" ca="1" si="83"/>
        <v>1.3111453869977143</v>
      </c>
      <c r="V270" s="64">
        <f t="shared" ca="1" si="84"/>
        <v>-0.40518430050102688</v>
      </c>
      <c r="W270" s="64">
        <f t="shared" ca="1" si="85"/>
        <v>0.64327364082249727</v>
      </c>
      <c r="X270" s="64">
        <f t="shared" ca="1" si="86"/>
        <v>0.77073401853187673</v>
      </c>
    </row>
    <row r="271" spans="2:24" x14ac:dyDescent="0.2">
      <c r="B271" s="64">
        <f t="shared" ca="1" si="75"/>
        <v>0.94662070525589548</v>
      </c>
      <c r="C271" s="64">
        <f t="shared" ca="1" si="74"/>
        <v>-0.59868112754684899</v>
      </c>
      <c r="D271" s="64">
        <f t="shared" ca="1" si="74"/>
        <v>0.83570481439392097</v>
      </c>
      <c r="E271" s="64">
        <f t="shared" ca="1" si="74"/>
        <v>0.3168556815512536</v>
      </c>
      <c r="F271" s="64">
        <f t="shared" ca="1" si="74"/>
        <v>0.4228280452175272</v>
      </c>
      <c r="G271" s="64">
        <f t="shared" ca="1" si="74"/>
        <v>-0.69649517385436077</v>
      </c>
      <c r="H271" s="64">
        <f t="shared" ca="1" si="74"/>
        <v>-1.0730228081236997</v>
      </c>
      <c r="I271" s="64">
        <f t="shared" ca="1" si="74"/>
        <v>0.78810150690451675</v>
      </c>
      <c r="J271" s="64">
        <f t="shared" ca="1" si="74"/>
        <v>-0.39358957942699496</v>
      </c>
      <c r="K271" s="64">
        <f t="shared" ca="1" si="74"/>
        <v>1.9294103541295269E-2</v>
      </c>
      <c r="L271" s="64">
        <f t="shared" ca="1" si="74"/>
        <v>-0.17002854933449063</v>
      </c>
      <c r="N271" s="64">
        <f t="shared" ca="1" si="76"/>
        <v>0.99769214334802436</v>
      </c>
      <c r="O271" s="64">
        <f t="shared" ca="1" si="77"/>
        <v>-0.62863593284986441</v>
      </c>
      <c r="P271" s="64">
        <f t="shared" ca="1" si="78"/>
        <v>0.84251663350895056</v>
      </c>
      <c r="Q271" s="64">
        <f t="shared" ca="1" si="79"/>
        <v>0.33891531156829896</v>
      </c>
      <c r="R271" s="64">
        <f t="shared" ca="1" si="80"/>
        <v>0.47570226119854181</v>
      </c>
      <c r="S271" s="64">
        <f t="shared" ca="1" si="81"/>
        <v>-0.68306465411354045</v>
      </c>
      <c r="T271" s="64">
        <f t="shared" ca="1" si="82"/>
        <v>-1.0513534526304138</v>
      </c>
      <c r="U271" s="64">
        <f t="shared" ca="1" si="83"/>
        <v>0.78933482875439265</v>
      </c>
      <c r="V271" s="64">
        <f t="shared" ca="1" si="84"/>
        <v>-0.3602571502852816</v>
      </c>
      <c r="W271" s="64">
        <f t="shared" ca="1" si="85"/>
        <v>4.5290731290375842E-3</v>
      </c>
      <c r="X271" s="64">
        <f t="shared" ca="1" si="86"/>
        <v>-0.18856944321863703</v>
      </c>
    </row>
    <row r="272" spans="2:24" x14ac:dyDescent="0.2">
      <c r="B272" s="64">
        <f t="shared" ca="1" si="75"/>
        <v>0.36914801147110504</v>
      </c>
      <c r="C272" s="64">
        <f t="shared" ca="1" si="74"/>
        <v>-0.48948021830974242</v>
      </c>
      <c r="D272" s="64">
        <f t="shared" ca="1" si="74"/>
        <v>-0.60087880885474265</v>
      </c>
      <c r="E272" s="64">
        <f t="shared" ca="1" si="74"/>
        <v>1.3829035238502858</v>
      </c>
      <c r="F272" s="64">
        <f t="shared" ca="1" si="74"/>
        <v>0.43371391283097482</v>
      </c>
      <c r="G272" s="64">
        <f t="shared" ca="1" si="74"/>
        <v>-0.97721707473964081</v>
      </c>
      <c r="H272" s="64">
        <f t="shared" ca="1" si="74"/>
        <v>0.68163648361132401</v>
      </c>
      <c r="I272" s="64">
        <f t="shared" ca="1" si="74"/>
        <v>1.276728010864929</v>
      </c>
      <c r="J272" s="64">
        <f t="shared" ca="1" si="74"/>
        <v>2.6163053636569975</v>
      </c>
      <c r="K272" s="64">
        <f t="shared" ca="1" si="74"/>
        <v>0.89678080615536504</v>
      </c>
      <c r="L272" s="64">
        <f t="shared" ca="1" si="74"/>
        <v>1.7274367013417544</v>
      </c>
      <c r="N272" s="64">
        <f t="shared" ca="1" si="76"/>
        <v>0.42021944956323393</v>
      </c>
      <c r="O272" s="64">
        <f t="shared" ca="1" si="77"/>
        <v>-0.51943502361275784</v>
      </c>
      <c r="P272" s="64">
        <f t="shared" ca="1" si="78"/>
        <v>-0.59406698973971306</v>
      </c>
      <c r="Q272" s="64">
        <f t="shared" ca="1" si="79"/>
        <v>1.4049631538673311</v>
      </c>
      <c r="R272" s="64">
        <f t="shared" ca="1" si="80"/>
        <v>0.48658812881198943</v>
      </c>
      <c r="S272" s="64">
        <f t="shared" ca="1" si="81"/>
        <v>-0.96378655499882049</v>
      </c>
      <c r="T272" s="64">
        <f t="shared" ca="1" si="82"/>
        <v>0.70330583910460986</v>
      </c>
      <c r="U272" s="64">
        <f t="shared" ca="1" si="83"/>
        <v>1.2779613327148049</v>
      </c>
      <c r="V272" s="64">
        <f t="shared" ca="1" si="84"/>
        <v>2.6496377927987109</v>
      </c>
      <c r="W272" s="64">
        <f t="shared" ca="1" si="85"/>
        <v>0.8820157757431073</v>
      </c>
      <c r="X272" s="64">
        <f t="shared" ca="1" si="86"/>
        <v>1.7088958074576079</v>
      </c>
    </row>
    <row r="273" spans="2:24" x14ac:dyDescent="0.2">
      <c r="B273" s="64">
        <f t="shared" ca="1" si="75"/>
        <v>0.94689484938473456</v>
      </c>
      <c r="C273" s="64">
        <f t="shared" ca="1" si="74"/>
        <v>-1.9423623079682304</v>
      </c>
      <c r="D273" s="64">
        <f t="shared" ca="1" si="74"/>
        <v>1.188470970981963</v>
      </c>
      <c r="E273" s="64">
        <f t="shared" ca="1" si="74"/>
        <v>0.70378426016240447</v>
      </c>
      <c r="F273" s="64">
        <f t="shared" ca="1" si="74"/>
        <v>-1.7247119878934392E-2</v>
      </c>
      <c r="G273" s="64">
        <f t="shared" ca="1" si="74"/>
        <v>-0.43684632821428537</v>
      </c>
      <c r="H273" s="64">
        <f t="shared" ca="1" si="74"/>
        <v>-1.7523463201432929</v>
      </c>
      <c r="I273" s="64">
        <f t="shared" ca="1" si="74"/>
        <v>1.429981577603787</v>
      </c>
      <c r="J273" s="64">
        <f t="shared" ca="1" si="74"/>
        <v>-0.51207928839293526</v>
      </c>
      <c r="K273" s="64">
        <f t="shared" ca="1" si="74"/>
        <v>-0.78258772529777965</v>
      </c>
      <c r="L273" s="64">
        <f t="shared" ca="1" si="74"/>
        <v>0.72194677559673681</v>
      </c>
      <c r="N273" s="64">
        <f t="shared" ca="1" si="76"/>
        <v>0.99796628747686345</v>
      </c>
      <c r="O273" s="64">
        <f t="shared" ca="1" si="77"/>
        <v>-1.9723171132712458</v>
      </c>
      <c r="P273" s="64">
        <f t="shared" ca="1" si="78"/>
        <v>1.1952827900969927</v>
      </c>
      <c r="Q273" s="64">
        <f t="shared" ca="1" si="79"/>
        <v>0.72584389017944984</v>
      </c>
      <c r="R273" s="64">
        <f t="shared" ca="1" si="80"/>
        <v>3.562709610208023E-2</v>
      </c>
      <c r="S273" s="64">
        <f t="shared" ca="1" si="81"/>
        <v>-0.42341580847346505</v>
      </c>
      <c r="T273" s="64">
        <f t="shared" ca="1" si="82"/>
        <v>-1.7306769646500071</v>
      </c>
      <c r="U273" s="64">
        <f t="shared" ca="1" si="83"/>
        <v>1.4312148994536629</v>
      </c>
      <c r="V273" s="64">
        <f t="shared" ca="1" si="84"/>
        <v>-0.4787468592512219</v>
      </c>
      <c r="W273" s="64">
        <f t="shared" ca="1" si="85"/>
        <v>-0.79735275571003728</v>
      </c>
      <c r="X273" s="64">
        <f t="shared" ca="1" si="86"/>
        <v>0.70340588171259044</v>
      </c>
    </row>
    <row r="274" spans="2:24" x14ac:dyDescent="0.2">
      <c r="B274" s="64">
        <f t="shared" ca="1" si="75"/>
        <v>-0.41811031030987122</v>
      </c>
      <c r="C274" s="64">
        <f t="shared" ca="1" si="74"/>
        <v>-5.0682430946290428E-2</v>
      </c>
      <c r="D274" s="64">
        <f t="shared" ca="1" si="74"/>
        <v>-1.1076579122567214</v>
      </c>
      <c r="E274" s="64">
        <f t="shared" ca="1" si="74"/>
        <v>1.8188554317787857</v>
      </c>
      <c r="F274" s="64">
        <f t="shared" ca="1" si="74"/>
        <v>-0.66938966857297444</v>
      </c>
      <c r="G274" s="64">
        <f t="shared" ca="1" si="74"/>
        <v>1.9002199146139633</v>
      </c>
      <c r="H274" s="64">
        <f t="shared" ca="1" si="74"/>
        <v>0.74475191850931011</v>
      </c>
      <c r="I274" s="64">
        <f t="shared" ca="1" si="74"/>
        <v>0.34198660585433305</v>
      </c>
      <c r="J274" s="64">
        <f t="shared" ca="1" si="74"/>
        <v>-3.1564285064539996E-2</v>
      </c>
      <c r="K274" s="64">
        <f t="shared" ca="1" si="74"/>
        <v>0.24494686950777886</v>
      </c>
      <c r="L274" s="64">
        <f t="shared" ca="1" si="74"/>
        <v>-0.73270792701580179</v>
      </c>
      <c r="N274" s="64">
        <f t="shared" ca="1" si="76"/>
        <v>-0.36703887221774234</v>
      </c>
      <c r="O274" s="64">
        <f t="shared" ca="1" si="77"/>
        <v>-8.0637236249305813E-2</v>
      </c>
      <c r="P274" s="64">
        <f t="shared" ca="1" si="78"/>
        <v>-1.1008460931416917</v>
      </c>
      <c r="Q274" s="64">
        <f t="shared" ca="1" si="79"/>
        <v>1.840915061795831</v>
      </c>
      <c r="R274" s="64">
        <f t="shared" ca="1" si="80"/>
        <v>-0.61651545259195983</v>
      </c>
      <c r="S274" s="64">
        <f t="shared" ca="1" si="81"/>
        <v>1.9136504343547838</v>
      </c>
      <c r="T274" s="64">
        <f t="shared" ca="1" si="82"/>
        <v>0.76642127400259596</v>
      </c>
      <c r="U274" s="64">
        <f t="shared" ca="1" si="83"/>
        <v>0.34321992770420895</v>
      </c>
      <c r="V274" s="64">
        <f t="shared" ca="1" si="84"/>
        <v>1.7681440771733781E-3</v>
      </c>
      <c r="W274" s="64">
        <f t="shared" ca="1" si="85"/>
        <v>0.23018183909552117</v>
      </c>
      <c r="X274" s="64">
        <f t="shared" ca="1" si="86"/>
        <v>-0.75124882089994816</v>
      </c>
    </row>
    <row r="275" spans="2:24" x14ac:dyDescent="0.2">
      <c r="B275" s="64">
        <f t="shared" ca="1" si="75"/>
        <v>-0.56107087876463191</v>
      </c>
      <c r="C275" s="64">
        <f t="shared" ref="C275:L284" ca="1" si="87">NORMINV(RAND(),$C$7,$F$7)</f>
        <v>-1.2949844284288394</v>
      </c>
      <c r="D275" s="64">
        <f t="shared" ca="1" si="87"/>
        <v>-0.81023030721057954</v>
      </c>
      <c r="E275" s="64">
        <f t="shared" ca="1" si="87"/>
        <v>1.0999994420112567</v>
      </c>
      <c r="F275" s="64">
        <f t="shared" ca="1" si="87"/>
        <v>-4.2201852045285301E-2</v>
      </c>
      <c r="G275" s="64">
        <f t="shared" ca="1" si="87"/>
        <v>-1.3727556972229888</v>
      </c>
      <c r="H275" s="64">
        <f t="shared" ca="1" si="87"/>
        <v>-0.26190121459681498</v>
      </c>
      <c r="I275" s="64">
        <f t="shared" ca="1" si="87"/>
        <v>0.95501756635204271</v>
      </c>
      <c r="J275" s="64">
        <f t="shared" ca="1" si="87"/>
        <v>-0.7726139358594617</v>
      </c>
      <c r="K275" s="64">
        <f t="shared" ca="1" si="87"/>
        <v>-0.84108767942349605</v>
      </c>
      <c r="L275" s="64">
        <f t="shared" ca="1" si="87"/>
        <v>-0.9393721626349012</v>
      </c>
      <c r="N275" s="64">
        <f t="shared" ca="1" si="76"/>
        <v>-0.50999944067250302</v>
      </c>
      <c r="O275" s="64">
        <f t="shared" ca="1" si="77"/>
        <v>-1.3249392337318548</v>
      </c>
      <c r="P275" s="64">
        <f t="shared" ca="1" si="78"/>
        <v>-0.80341848809554994</v>
      </c>
      <c r="Q275" s="64">
        <f t="shared" ca="1" si="79"/>
        <v>1.1220590720283019</v>
      </c>
      <c r="R275" s="64">
        <f t="shared" ca="1" si="80"/>
        <v>1.0672363935729325E-2</v>
      </c>
      <c r="S275" s="64">
        <f t="shared" ca="1" si="81"/>
        <v>-1.3593251774821684</v>
      </c>
      <c r="T275" s="64">
        <f t="shared" ca="1" si="82"/>
        <v>-0.24023185910352909</v>
      </c>
      <c r="U275" s="64">
        <f t="shared" ca="1" si="83"/>
        <v>0.95625088820191861</v>
      </c>
      <c r="V275" s="64">
        <f t="shared" ca="1" si="84"/>
        <v>-0.73928150671774828</v>
      </c>
      <c r="W275" s="64">
        <f t="shared" ca="1" si="85"/>
        <v>-0.85585270983575379</v>
      </c>
      <c r="X275" s="64">
        <f t="shared" ca="1" si="86"/>
        <v>-0.95791305651904757</v>
      </c>
    </row>
    <row r="276" spans="2:24" x14ac:dyDescent="0.2">
      <c r="B276" s="64">
        <f t="shared" ca="1" si="75"/>
        <v>0.41789969572142982</v>
      </c>
      <c r="C276" s="64">
        <f t="shared" ca="1" si="87"/>
        <v>0.54786144131884762</v>
      </c>
      <c r="D276" s="64">
        <f t="shared" ca="1" si="87"/>
        <v>1.5017573713287911</v>
      </c>
      <c r="E276" s="64">
        <f t="shared" ca="1" si="87"/>
        <v>0.46669690751418269</v>
      </c>
      <c r="F276" s="64">
        <f t="shared" ca="1" si="87"/>
        <v>-0.23242581911950871</v>
      </c>
      <c r="G276" s="64">
        <f t="shared" ca="1" si="87"/>
        <v>-2.0843989927816207</v>
      </c>
      <c r="H276" s="64">
        <f t="shared" ca="1" si="87"/>
        <v>1.3210777130708267</v>
      </c>
      <c r="I276" s="64">
        <f t="shared" ca="1" si="87"/>
        <v>7.7599875721070508E-2</v>
      </c>
      <c r="J276" s="64">
        <f t="shared" ca="1" si="87"/>
        <v>0.64385886541483206</v>
      </c>
      <c r="K276" s="64">
        <f t="shared" ca="1" si="87"/>
        <v>-0.41881261666374409</v>
      </c>
      <c r="L276" s="64">
        <f t="shared" ca="1" si="87"/>
        <v>-0.32171176533321544</v>
      </c>
      <c r="N276" s="64">
        <f t="shared" ca="1" si="76"/>
        <v>0.4689711338135587</v>
      </c>
      <c r="O276" s="64">
        <f t="shared" ca="1" si="77"/>
        <v>0.5179066360158322</v>
      </c>
      <c r="P276" s="64">
        <f t="shared" ca="1" si="78"/>
        <v>1.5085691904438208</v>
      </c>
      <c r="Q276" s="64">
        <f t="shared" ca="1" si="79"/>
        <v>0.48875653753122805</v>
      </c>
      <c r="R276" s="64">
        <f t="shared" ca="1" si="80"/>
        <v>-0.17955160313849408</v>
      </c>
      <c r="S276" s="64">
        <f t="shared" ca="1" si="81"/>
        <v>-2.0709684730408005</v>
      </c>
      <c r="T276" s="64">
        <f t="shared" ca="1" si="82"/>
        <v>1.3427470685641125</v>
      </c>
      <c r="U276" s="64">
        <f t="shared" ca="1" si="83"/>
        <v>7.8833197570946423E-2</v>
      </c>
      <c r="V276" s="64">
        <f t="shared" ca="1" si="84"/>
        <v>0.67719129455654548</v>
      </c>
      <c r="W276" s="64">
        <f t="shared" ca="1" si="85"/>
        <v>-0.43357764707600177</v>
      </c>
      <c r="X276" s="64">
        <f t="shared" ca="1" si="86"/>
        <v>-0.34025265921736181</v>
      </c>
    </row>
    <row r="277" spans="2:24" x14ac:dyDescent="0.2">
      <c r="B277" s="64">
        <f t="shared" ca="1" si="75"/>
        <v>-0.52523918802095348</v>
      </c>
      <c r="C277" s="64">
        <f t="shared" ca="1" si="87"/>
        <v>0.92077812672493031</v>
      </c>
      <c r="D277" s="64">
        <f t="shared" ca="1" si="87"/>
        <v>-0.33421954329638459</v>
      </c>
      <c r="E277" s="64">
        <f t="shared" ca="1" si="87"/>
        <v>-0.92054454725101142</v>
      </c>
      <c r="F277" s="64">
        <f t="shared" ca="1" si="87"/>
        <v>0.40164142534161923</v>
      </c>
      <c r="G277" s="64">
        <f t="shared" ca="1" si="87"/>
        <v>6.077120464589264E-2</v>
      </c>
      <c r="H277" s="64">
        <f t="shared" ca="1" si="87"/>
        <v>-0.53333124237755747</v>
      </c>
      <c r="I277" s="64">
        <f t="shared" ca="1" si="87"/>
        <v>1.3211504271863983</v>
      </c>
      <c r="J277" s="64">
        <f t="shared" ca="1" si="87"/>
        <v>-1.0658706559485993</v>
      </c>
      <c r="K277" s="64">
        <f t="shared" ca="1" si="87"/>
        <v>-5.4532231279327152E-2</v>
      </c>
      <c r="L277" s="64">
        <f t="shared" ca="1" si="87"/>
        <v>-0.50455121264082659</v>
      </c>
      <c r="N277" s="64">
        <f t="shared" ca="1" si="76"/>
        <v>-0.4741677499288246</v>
      </c>
      <c r="O277" s="64">
        <f t="shared" ca="1" si="77"/>
        <v>0.89082332142191489</v>
      </c>
      <c r="P277" s="64">
        <f t="shared" ca="1" si="78"/>
        <v>-0.327407724181355</v>
      </c>
      <c r="Q277" s="64">
        <f t="shared" ca="1" si="79"/>
        <v>-0.89848491723396606</v>
      </c>
      <c r="R277" s="64">
        <f t="shared" ca="1" si="80"/>
        <v>0.45451564132263383</v>
      </c>
      <c r="S277" s="64">
        <f t="shared" ca="1" si="81"/>
        <v>7.4201724386712964E-2</v>
      </c>
      <c r="T277" s="64">
        <f t="shared" ca="1" si="82"/>
        <v>-0.51166188688427161</v>
      </c>
      <c r="U277" s="64">
        <f t="shared" ca="1" si="83"/>
        <v>1.3223837490362742</v>
      </c>
      <c r="V277" s="64">
        <f t="shared" ca="1" si="84"/>
        <v>-1.0325382268068859</v>
      </c>
      <c r="W277" s="64">
        <f t="shared" ca="1" si="85"/>
        <v>-6.9297261691584844E-2</v>
      </c>
      <c r="X277" s="64">
        <f t="shared" ca="1" si="86"/>
        <v>-0.52309210652497296</v>
      </c>
    </row>
    <row r="278" spans="2:24" x14ac:dyDescent="0.2">
      <c r="B278" s="64">
        <f t="shared" ca="1" si="75"/>
        <v>-1.1253970768763351</v>
      </c>
      <c r="C278" s="64">
        <f t="shared" ca="1" si="87"/>
        <v>-0.4052772449588794</v>
      </c>
      <c r="D278" s="64">
        <f t="shared" ca="1" si="87"/>
        <v>-1.2795711434137884</v>
      </c>
      <c r="E278" s="64">
        <f t="shared" ca="1" si="87"/>
        <v>1.3989468190651106</v>
      </c>
      <c r="F278" s="64">
        <f t="shared" ca="1" si="87"/>
        <v>-0.25744388685026331</v>
      </c>
      <c r="G278" s="64">
        <f t="shared" ca="1" si="87"/>
        <v>0.36971656476156539</v>
      </c>
      <c r="H278" s="64">
        <f t="shared" ca="1" si="87"/>
        <v>-1.1316654072017545</v>
      </c>
      <c r="I278" s="64">
        <f t="shared" ca="1" si="87"/>
        <v>-1.6632722033258416</v>
      </c>
      <c r="J278" s="64">
        <f t="shared" ca="1" si="87"/>
        <v>0.73277762380673772</v>
      </c>
      <c r="K278" s="64">
        <f t="shared" ca="1" si="87"/>
        <v>2.2862037051197683</v>
      </c>
      <c r="L278" s="64">
        <f t="shared" ca="1" si="87"/>
        <v>0.90462739785286206</v>
      </c>
      <c r="N278" s="64">
        <f t="shared" ca="1" si="76"/>
        <v>-1.0743256387842062</v>
      </c>
      <c r="O278" s="64">
        <f t="shared" ca="1" si="77"/>
        <v>-0.43523205026189477</v>
      </c>
      <c r="P278" s="64">
        <f t="shared" ca="1" si="78"/>
        <v>-1.2727593242987587</v>
      </c>
      <c r="Q278" s="64">
        <f t="shared" ca="1" si="79"/>
        <v>1.4210064490821559</v>
      </c>
      <c r="R278" s="64">
        <f t="shared" ca="1" si="80"/>
        <v>-0.20456967086924868</v>
      </c>
      <c r="S278" s="64">
        <f t="shared" ca="1" si="81"/>
        <v>0.38314708450238572</v>
      </c>
      <c r="T278" s="64">
        <f t="shared" ca="1" si="82"/>
        <v>-1.1099960517084686</v>
      </c>
      <c r="U278" s="64">
        <f t="shared" ca="1" si="83"/>
        <v>-1.6620388814759657</v>
      </c>
      <c r="V278" s="64">
        <f t="shared" ca="1" si="84"/>
        <v>0.76611005294845114</v>
      </c>
      <c r="W278" s="64">
        <f t="shared" ca="1" si="85"/>
        <v>2.2714386747075106</v>
      </c>
      <c r="X278" s="64">
        <f t="shared" ca="1" si="86"/>
        <v>0.88608650396871569</v>
      </c>
    </row>
    <row r="279" spans="2:24" x14ac:dyDescent="0.2">
      <c r="B279" s="64">
        <f t="shared" ca="1" si="75"/>
        <v>0.26344967924644896</v>
      </c>
      <c r="C279" s="64">
        <f t="shared" ca="1" si="87"/>
        <v>-0.19878685257284132</v>
      </c>
      <c r="D279" s="64">
        <f t="shared" ca="1" si="87"/>
        <v>0.33937147499121911</v>
      </c>
      <c r="E279" s="64">
        <f t="shared" ca="1" si="87"/>
        <v>-0.67747472250947349</v>
      </c>
      <c r="F279" s="64">
        <f t="shared" ca="1" si="87"/>
        <v>0.70595216775320813</v>
      </c>
      <c r="G279" s="64">
        <f t="shared" ca="1" si="87"/>
        <v>-0.50458489224405323</v>
      </c>
      <c r="H279" s="64">
        <f t="shared" ca="1" si="87"/>
        <v>-0.1966006754955803</v>
      </c>
      <c r="I279" s="64">
        <f t="shared" ca="1" si="87"/>
        <v>3.6170202470517408E-2</v>
      </c>
      <c r="J279" s="64">
        <f t="shared" ca="1" si="87"/>
        <v>-0.64350489100168728</v>
      </c>
      <c r="K279" s="64">
        <f t="shared" ca="1" si="87"/>
        <v>1.9918385683073139</v>
      </c>
      <c r="L279" s="64">
        <f t="shared" ca="1" si="87"/>
        <v>-0.53001765788453015</v>
      </c>
      <c r="N279" s="64">
        <f t="shared" ca="1" si="76"/>
        <v>0.31452111733857785</v>
      </c>
      <c r="O279" s="64">
        <f t="shared" ca="1" si="77"/>
        <v>-0.22874165787585671</v>
      </c>
      <c r="P279" s="64">
        <f t="shared" ca="1" si="78"/>
        <v>0.34618329410624871</v>
      </c>
      <c r="Q279" s="64">
        <f t="shared" ca="1" si="79"/>
        <v>-0.65541509249242813</v>
      </c>
      <c r="R279" s="64">
        <f t="shared" ca="1" si="80"/>
        <v>0.75882638373422273</v>
      </c>
      <c r="S279" s="64">
        <f t="shared" ca="1" si="81"/>
        <v>-0.49115437250323291</v>
      </c>
      <c r="T279" s="64">
        <f t="shared" ca="1" si="82"/>
        <v>-0.17493132000229442</v>
      </c>
      <c r="U279" s="64">
        <f t="shared" ca="1" si="83"/>
        <v>3.7403524320393323E-2</v>
      </c>
      <c r="V279" s="64">
        <f t="shared" ca="1" si="84"/>
        <v>-0.61017246185997387</v>
      </c>
      <c r="W279" s="64">
        <f t="shared" ca="1" si="85"/>
        <v>1.9770735378950561</v>
      </c>
      <c r="X279" s="64">
        <f t="shared" ca="1" si="86"/>
        <v>-0.54855855176867652</v>
      </c>
    </row>
    <row r="280" spans="2:24" x14ac:dyDescent="0.2">
      <c r="B280" s="64">
        <f t="shared" ca="1" si="75"/>
        <v>0.36162171801461024</v>
      </c>
      <c r="C280" s="64">
        <f t="shared" ca="1" si="87"/>
        <v>-0.64481674669857381</v>
      </c>
      <c r="D280" s="64">
        <f t="shared" ca="1" si="87"/>
        <v>-0.52045532494633973</v>
      </c>
      <c r="E280" s="64">
        <f t="shared" ca="1" si="87"/>
        <v>-1.2011521788234363</v>
      </c>
      <c r="F280" s="64">
        <f t="shared" ca="1" si="87"/>
        <v>-1.3636603435408135E-3</v>
      </c>
      <c r="G280" s="64">
        <f t="shared" ca="1" si="87"/>
        <v>0.45479196207139361</v>
      </c>
      <c r="H280" s="64">
        <f t="shared" ca="1" si="87"/>
        <v>2.9433365444119053</v>
      </c>
      <c r="I280" s="64">
        <f t="shared" ca="1" si="87"/>
        <v>-0.95389032073582292</v>
      </c>
      <c r="J280" s="64">
        <f t="shared" ca="1" si="87"/>
        <v>1.5402419988518372</v>
      </c>
      <c r="K280" s="64">
        <f t="shared" ca="1" si="87"/>
        <v>1.8293886174836824</v>
      </c>
      <c r="L280" s="64">
        <f t="shared" ca="1" si="87"/>
        <v>-1.909082377419504</v>
      </c>
      <c r="N280" s="64">
        <f t="shared" ca="1" si="76"/>
        <v>0.41269315610673912</v>
      </c>
      <c r="O280" s="64">
        <f t="shared" ca="1" si="77"/>
        <v>-0.67477155200158923</v>
      </c>
      <c r="P280" s="64">
        <f t="shared" ca="1" si="78"/>
        <v>-0.51364350583131013</v>
      </c>
      <c r="Q280" s="64">
        <f t="shared" ca="1" si="79"/>
        <v>-1.179092548806391</v>
      </c>
      <c r="R280" s="64">
        <f t="shared" ca="1" si="80"/>
        <v>5.1510555637473809E-2</v>
      </c>
      <c r="S280" s="64">
        <f t="shared" ca="1" si="81"/>
        <v>0.46822248181221393</v>
      </c>
      <c r="T280" s="64">
        <f t="shared" ca="1" si="82"/>
        <v>2.9650058999051914</v>
      </c>
      <c r="U280" s="64">
        <f t="shared" ca="1" si="83"/>
        <v>-0.95265699888594702</v>
      </c>
      <c r="V280" s="64">
        <f t="shared" ca="1" si="84"/>
        <v>1.5735744279935506</v>
      </c>
      <c r="W280" s="64">
        <f t="shared" ca="1" si="85"/>
        <v>1.8146235870714247</v>
      </c>
      <c r="X280" s="64">
        <f t="shared" ca="1" si="86"/>
        <v>-1.9276232713036505</v>
      </c>
    </row>
    <row r="281" spans="2:24" x14ac:dyDescent="0.2">
      <c r="B281" s="64">
        <f t="shared" ca="1" si="75"/>
        <v>0.92407232218927449</v>
      </c>
      <c r="C281" s="64">
        <f t="shared" ca="1" si="87"/>
        <v>-0.2963140495392001</v>
      </c>
      <c r="D281" s="64">
        <f t="shared" ca="1" si="87"/>
        <v>-0.43633087250813302</v>
      </c>
      <c r="E281" s="64">
        <f t="shared" ca="1" si="87"/>
        <v>-1.0537546919664946</v>
      </c>
      <c r="F281" s="64">
        <f t="shared" ca="1" si="87"/>
        <v>-2.6884692518830019E-2</v>
      </c>
      <c r="G281" s="64">
        <f t="shared" ca="1" si="87"/>
        <v>0.20098137810945607</v>
      </c>
      <c r="H281" s="64">
        <f t="shared" ca="1" si="87"/>
        <v>-1.592372758535171</v>
      </c>
      <c r="I281" s="64">
        <f t="shared" ca="1" si="87"/>
        <v>0.36015077247633259</v>
      </c>
      <c r="J281" s="64">
        <f t="shared" ca="1" si="87"/>
        <v>5.9261373336207047E-2</v>
      </c>
      <c r="K281" s="64">
        <f t="shared" ca="1" si="87"/>
        <v>1.3231620617240287</v>
      </c>
      <c r="L281" s="64">
        <f t="shared" ca="1" si="87"/>
        <v>-1.9213797766821776</v>
      </c>
      <c r="N281" s="64">
        <f t="shared" ca="1" si="76"/>
        <v>0.97514376028140337</v>
      </c>
      <c r="O281" s="64">
        <f t="shared" ca="1" si="77"/>
        <v>-0.32626885484221546</v>
      </c>
      <c r="P281" s="64">
        <f t="shared" ca="1" si="78"/>
        <v>-0.42951905339310342</v>
      </c>
      <c r="Q281" s="64">
        <f t="shared" ca="1" si="79"/>
        <v>-1.0316950619494494</v>
      </c>
      <c r="R281" s="64">
        <f t="shared" ca="1" si="80"/>
        <v>2.5989523462184607E-2</v>
      </c>
      <c r="S281" s="64">
        <f t="shared" ca="1" si="81"/>
        <v>0.2144118978502764</v>
      </c>
      <c r="T281" s="64">
        <f t="shared" ca="1" si="82"/>
        <v>-1.5707034030418852</v>
      </c>
      <c r="U281" s="64">
        <f t="shared" ca="1" si="83"/>
        <v>0.36138409432620849</v>
      </c>
      <c r="V281" s="64">
        <f t="shared" ca="1" si="84"/>
        <v>9.2593802477920428E-2</v>
      </c>
      <c r="W281" s="64">
        <f t="shared" ca="1" si="85"/>
        <v>1.308397031311771</v>
      </c>
      <c r="X281" s="64">
        <f t="shared" ca="1" si="86"/>
        <v>-1.9399206705663241</v>
      </c>
    </row>
    <row r="282" spans="2:24" x14ac:dyDescent="0.2">
      <c r="B282" s="64">
        <f t="shared" ca="1" si="75"/>
        <v>0.6277013391817301</v>
      </c>
      <c r="C282" s="64">
        <f t="shared" ca="1" si="87"/>
        <v>-1.4481212279965989</v>
      </c>
      <c r="D282" s="64">
        <f t="shared" ca="1" si="87"/>
        <v>-6.7862880979785961E-2</v>
      </c>
      <c r="E282" s="64">
        <f t="shared" ca="1" si="87"/>
        <v>-0.92954567959976553</v>
      </c>
      <c r="F282" s="64">
        <f t="shared" ca="1" si="87"/>
        <v>0.42130467006959715</v>
      </c>
      <c r="G282" s="64">
        <f t="shared" ca="1" si="87"/>
        <v>-0.98631516975523081</v>
      </c>
      <c r="H282" s="64">
        <f t="shared" ca="1" si="87"/>
        <v>-0.58630727520042425</v>
      </c>
      <c r="I282" s="64">
        <f t="shared" ca="1" si="87"/>
        <v>0.44053907468067277</v>
      </c>
      <c r="J282" s="64">
        <f t="shared" ca="1" si="87"/>
        <v>0.50763172698695502</v>
      </c>
      <c r="K282" s="64">
        <f t="shared" ca="1" si="87"/>
        <v>-2.2513386810235532</v>
      </c>
      <c r="L282" s="64">
        <f t="shared" ca="1" si="87"/>
        <v>0.92287307659664441</v>
      </c>
      <c r="N282" s="64">
        <f t="shared" ca="1" si="76"/>
        <v>0.67877277727385898</v>
      </c>
      <c r="O282" s="64">
        <f t="shared" ca="1" si="77"/>
        <v>-1.4780760332996143</v>
      </c>
      <c r="P282" s="64">
        <f t="shared" ca="1" si="78"/>
        <v>-6.1051061864756354E-2</v>
      </c>
      <c r="Q282" s="64">
        <f t="shared" ca="1" si="79"/>
        <v>-0.90748604958272017</v>
      </c>
      <c r="R282" s="64">
        <f t="shared" ca="1" si="80"/>
        <v>0.47417888605061176</v>
      </c>
      <c r="S282" s="64">
        <f t="shared" ca="1" si="81"/>
        <v>-0.97288465001441049</v>
      </c>
      <c r="T282" s="64">
        <f t="shared" ca="1" si="82"/>
        <v>-0.56463791970713839</v>
      </c>
      <c r="U282" s="64">
        <f t="shared" ca="1" si="83"/>
        <v>0.44177239653054867</v>
      </c>
      <c r="V282" s="64">
        <f t="shared" ca="1" si="84"/>
        <v>0.54096415612866844</v>
      </c>
      <c r="W282" s="64">
        <f t="shared" ca="1" si="85"/>
        <v>-2.2661037114358109</v>
      </c>
      <c r="X282" s="64">
        <f t="shared" ca="1" si="86"/>
        <v>0.90433218271249804</v>
      </c>
    </row>
    <row r="283" spans="2:24" x14ac:dyDescent="0.2">
      <c r="B283" s="64">
        <f t="shared" ca="1" si="75"/>
        <v>0.180863906588106</v>
      </c>
      <c r="C283" s="64">
        <f t="shared" ca="1" si="87"/>
        <v>-0.34795995433380439</v>
      </c>
      <c r="D283" s="64">
        <f t="shared" ca="1" si="87"/>
        <v>0.3889693059080836</v>
      </c>
      <c r="E283" s="64">
        <f t="shared" ca="1" si="87"/>
        <v>-0.50876595035349625</v>
      </c>
      <c r="F283" s="64">
        <f t="shared" ca="1" si="87"/>
        <v>-0.12134558035401984</v>
      </c>
      <c r="G283" s="64">
        <f t="shared" ca="1" si="87"/>
        <v>1.7822845793243378</v>
      </c>
      <c r="H283" s="64">
        <f t="shared" ca="1" si="87"/>
        <v>0.23686712241545005</v>
      </c>
      <c r="I283" s="64">
        <f t="shared" ca="1" si="87"/>
        <v>0.56878113738990077</v>
      </c>
      <c r="J283" s="64">
        <f t="shared" ca="1" si="87"/>
        <v>-0.25965973208745985</v>
      </c>
      <c r="K283" s="64">
        <f t="shared" ca="1" si="87"/>
        <v>-1.4333123660632525</v>
      </c>
      <c r="L283" s="64">
        <f t="shared" ca="1" si="87"/>
        <v>2.0963008177016116</v>
      </c>
      <c r="N283" s="64">
        <f t="shared" ca="1" si="76"/>
        <v>0.23193534468023486</v>
      </c>
      <c r="O283" s="64">
        <f t="shared" ca="1" si="77"/>
        <v>-0.37791475963681975</v>
      </c>
      <c r="P283" s="64">
        <f t="shared" ca="1" si="78"/>
        <v>0.39578112502311319</v>
      </c>
      <c r="Q283" s="64">
        <f t="shared" ca="1" si="79"/>
        <v>-0.48670632033645089</v>
      </c>
      <c r="R283" s="64">
        <f t="shared" ca="1" si="80"/>
        <v>-6.8471364373005217E-2</v>
      </c>
      <c r="S283" s="64">
        <f t="shared" ca="1" si="81"/>
        <v>1.7957150990651582</v>
      </c>
      <c r="T283" s="64">
        <f t="shared" ca="1" si="82"/>
        <v>0.25853647790873596</v>
      </c>
      <c r="U283" s="64">
        <f t="shared" ca="1" si="83"/>
        <v>0.57001445923977667</v>
      </c>
      <c r="V283" s="64">
        <f t="shared" ca="1" si="84"/>
        <v>-0.22632730294574649</v>
      </c>
      <c r="W283" s="64">
        <f t="shared" ca="1" si="85"/>
        <v>-1.4480773964755103</v>
      </c>
      <c r="X283" s="64">
        <f t="shared" ca="1" si="86"/>
        <v>2.0777599238174651</v>
      </c>
    </row>
    <row r="284" spans="2:24" x14ac:dyDescent="0.2">
      <c r="B284" s="64">
        <f t="shared" ca="1" si="75"/>
        <v>-0.1213693681361068</v>
      </c>
      <c r="C284" s="64">
        <f t="shared" ca="1" si="87"/>
        <v>-1.2556753931367035</v>
      </c>
      <c r="D284" s="64">
        <f t="shared" ca="1" si="87"/>
        <v>1.6404770003652185</v>
      </c>
      <c r="E284" s="64">
        <f t="shared" ca="1" si="87"/>
        <v>-1.0166866441609543</v>
      </c>
      <c r="F284" s="64">
        <f t="shared" ca="1" si="87"/>
        <v>-0.26827472875155467</v>
      </c>
      <c r="G284" s="64">
        <f t="shared" ca="1" si="87"/>
        <v>-0.4167123305942883</v>
      </c>
      <c r="H284" s="64">
        <f t="shared" ca="1" si="87"/>
        <v>0.9755312324348413</v>
      </c>
      <c r="I284" s="64">
        <f t="shared" ca="1" si="87"/>
        <v>1.3217725664023695E-2</v>
      </c>
      <c r="J284" s="64">
        <f t="shared" ca="1" si="87"/>
        <v>-1.0892152314164085</v>
      </c>
      <c r="K284" s="64">
        <f t="shared" ca="1" si="87"/>
        <v>-0.25177614119838915</v>
      </c>
      <c r="L284" s="64">
        <f t="shared" ca="1" si="87"/>
        <v>-0.33488173018546746</v>
      </c>
      <c r="N284" s="64">
        <f t="shared" ca="1" si="76"/>
        <v>-7.0297930043977927E-2</v>
      </c>
      <c r="O284" s="64">
        <f t="shared" ca="1" si="77"/>
        <v>-1.2856301984397189</v>
      </c>
      <c r="P284" s="64">
        <f t="shared" ca="1" si="78"/>
        <v>1.6472888194802482</v>
      </c>
      <c r="Q284" s="64">
        <f t="shared" ca="1" si="79"/>
        <v>-0.99462701414390897</v>
      </c>
      <c r="R284" s="64">
        <f t="shared" ca="1" si="80"/>
        <v>-0.21540051277054004</v>
      </c>
      <c r="S284" s="64">
        <f t="shared" ca="1" si="81"/>
        <v>-0.40328181085346798</v>
      </c>
      <c r="T284" s="64">
        <f t="shared" ca="1" si="82"/>
        <v>0.99720058792812716</v>
      </c>
      <c r="U284" s="64">
        <f t="shared" ca="1" si="83"/>
        <v>1.4451047513899612E-2</v>
      </c>
      <c r="V284" s="64">
        <f t="shared" ca="1" si="84"/>
        <v>-1.0558828022746951</v>
      </c>
      <c r="W284" s="64">
        <f t="shared" ca="1" si="85"/>
        <v>-0.26654117161064683</v>
      </c>
      <c r="X284" s="64">
        <f t="shared" ca="1" si="86"/>
        <v>-0.35342262406961383</v>
      </c>
    </row>
    <row r="285" spans="2:24" x14ac:dyDescent="0.2">
      <c r="B285" s="64">
        <f t="shared" ca="1" si="75"/>
        <v>1.5597413982374577</v>
      </c>
      <c r="C285" s="64">
        <f t="shared" ref="C285:L294" ca="1" si="88">NORMINV(RAND(),$C$7,$F$7)</f>
        <v>0.27046184217555785</v>
      </c>
      <c r="D285" s="64">
        <f t="shared" ca="1" si="88"/>
        <v>-0.43307921205113731</v>
      </c>
      <c r="E285" s="64">
        <f t="shared" ca="1" si="88"/>
        <v>0.32187539602729681</v>
      </c>
      <c r="F285" s="64">
        <f t="shared" ca="1" si="88"/>
        <v>0.41896875414954271</v>
      </c>
      <c r="G285" s="64">
        <f t="shared" ca="1" si="88"/>
        <v>1.1448690983090397</v>
      </c>
      <c r="H285" s="64">
        <f t="shared" ca="1" si="88"/>
        <v>0.53690279024673071</v>
      </c>
      <c r="I285" s="64">
        <f t="shared" ca="1" si="88"/>
        <v>-3.0494450023932669</v>
      </c>
      <c r="J285" s="64">
        <f t="shared" ca="1" si="88"/>
        <v>-0.56793492075937735</v>
      </c>
      <c r="K285" s="64">
        <f t="shared" ca="1" si="88"/>
        <v>0.68757188437628614</v>
      </c>
      <c r="L285" s="64">
        <f t="shared" ca="1" si="88"/>
        <v>0.58239647206477052</v>
      </c>
      <c r="N285" s="64">
        <f t="shared" ca="1" si="76"/>
        <v>1.6108128363295866</v>
      </c>
      <c r="O285" s="64">
        <f t="shared" ca="1" si="77"/>
        <v>0.24050703687254246</v>
      </c>
      <c r="P285" s="64">
        <f t="shared" ca="1" si="78"/>
        <v>-0.42626739293610771</v>
      </c>
      <c r="Q285" s="64">
        <f t="shared" ca="1" si="79"/>
        <v>0.34393502604434217</v>
      </c>
      <c r="R285" s="64">
        <f t="shared" ca="1" si="80"/>
        <v>0.47184297013055732</v>
      </c>
      <c r="S285" s="64">
        <f t="shared" ca="1" si="81"/>
        <v>1.1582996180498601</v>
      </c>
      <c r="T285" s="64">
        <f t="shared" ca="1" si="82"/>
        <v>0.55857214574001657</v>
      </c>
      <c r="U285" s="64">
        <f t="shared" ca="1" si="83"/>
        <v>-3.0482116805433908</v>
      </c>
      <c r="V285" s="64">
        <f t="shared" ca="1" si="84"/>
        <v>-0.53460249161766393</v>
      </c>
      <c r="W285" s="64">
        <f t="shared" ca="1" si="85"/>
        <v>0.6728068539640284</v>
      </c>
      <c r="X285" s="64">
        <f t="shared" ca="1" si="86"/>
        <v>0.56385557818062415</v>
      </c>
    </row>
    <row r="286" spans="2:24" x14ac:dyDescent="0.2">
      <c r="B286" s="64">
        <f t="shared" ca="1" si="75"/>
        <v>0.59349836854173288</v>
      </c>
      <c r="C286" s="64">
        <f t="shared" ca="1" si="88"/>
        <v>1.2927152773674233</v>
      </c>
      <c r="D286" s="64">
        <f t="shared" ca="1" si="88"/>
        <v>-1.247960917403951</v>
      </c>
      <c r="E286" s="64">
        <f t="shared" ca="1" si="88"/>
        <v>0.91781355688551414</v>
      </c>
      <c r="F286" s="64">
        <f t="shared" ca="1" si="88"/>
        <v>-2.1122897941525225</v>
      </c>
      <c r="G286" s="64">
        <f t="shared" ca="1" si="88"/>
        <v>0.77840019867855714</v>
      </c>
      <c r="H286" s="64">
        <f t="shared" ca="1" si="88"/>
        <v>-0.43481742707173371</v>
      </c>
      <c r="I286" s="64">
        <f t="shared" ca="1" si="88"/>
        <v>-0.22859566211023988</v>
      </c>
      <c r="J286" s="64">
        <f t="shared" ca="1" si="88"/>
        <v>-0.99223250457613033</v>
      </c>
      <c r="K286" s="64">
        <f t="shared" ca="1" si="88"/>
        <v>-0.97835286122145526</v>
      </c>
      <c r="L286" s="64">
        <f t="shared" ca="1" si="88"/>
        <v>-4.0593642777835087E-2</v>
      </c>
      <c r="N286" s="64">
        <f t="shared" ca="1" si="76"/>
        <v>0.64456980663386176</v>
      </c>
      <c r="O286" s="64">
        <f t="shared" ca="1" si="77"/>
        <v>1.2627604720644079</v>
      </c>
      <c r="P286" s="64">
        <f t="shared" ca="1" si="78"/>
        <v>-1.2411490982889213</v>
      </c>
      <c r="Q286" s="64">
        <f t="shared" ca="1" si="79"/>
        <v>0.9398731869025595</v>
      </c>
      <c r="R286" s="64">
        <f t="shared" ca="1" si="80"/>
        <v>-2.059415578171508</v>
      </c>
      <c r="S286" s="64">
        <f t="shared" ca="1" si="81"/>
        <v>0.79183071841937747</v>
      </c>
      <c r="T286" s="64">
        <f t="shared" ca="1" si="82"/>
        <v>-0.4131480715784478</v>
      </c>
      <c r="U286" s="64">
        <f t="shared" ca="1" si="83"/>
        <v>-0.22736234026036395</v>
      </c>
      <c r="V286" s="64">
        <f t="shared" ca="1" si="84"/>
        <v>-0.95890007543441691</v>
      </c>
      <c r="W286" s="64">
        <f t="shared" ca="1" si="85"/>
        <v>-0.99311789163371289</v>
      </c>
      <c r="X286" s="64">
        <f t="shared" ca="1" si="86"/>
        <v>-5.9134536661981478E-2</v>
      </c>
    </row>
    <row r="287" spans="2:24" x14ac:dyDescent="0.2">
      <c r="B287" s="64">
        <f t="shared" ca="1" si="75"/>
        <v>-0.50470381933644304</v>
      </c>
      <c r="C287" s="64">
        <f t="shared" ca="1" si="88"/>
        <v>0.89067490652110115</v>
      </c>
      <c r="D287" s="64">
        <f t="shared" ca="1" si="88"/>
        <v>0.20983943371990946</v>
      </c>
      <c r="E287" s="64">
        <f t="shared" ca="1" si="88"/>
        <v>-0.77187660425623605</v>
      </c>
      <c r="F287" s="64">
        <f t="shared" ca="1" si="88"/>
        <v>1.4970061968764963</v>
      </c>
      <c r="G287" s="64">
        <f t="shared" ca="1" si="88"/>
        <v>-1.0290689377018025</v>
      </c>
      <c r="H287" s="64">
        <f t="shared" ca="1" si="88"/>
        <v>-0.3224602034059374</v>
      </c>
      <c r="I287" s="64">
        <f t="shared" ca="1" si="88"/>
        <v>0.89594226229874596</v>
      </c>
      <c r="J287" s="64">
        <f t="shared" ca="1" si="88"/>
        <v>2.7181371142066247E-2</v>
      </c>
      <c r="K287" s="64">
        <f t="shared" ca="1" si="88"/>
        <v>-5.9210527686568114E-2</v>
      </c>
      <c r="L287" s="64">
        <f t="shared" ca="1" si="88"/>
        <v>0.41293487209717489</v>
      </c>
      <c r="N287" s="64">
        <f t="shared" ca="1" si="76"/>
        <v>-0.45363238124431415</v>
      </c>
      <c r="O287" s="64">
        <f t="shared" ca="1" si="77"/>
        <v>0.86072010121808573</v>
      </c>
      <c r="P287" s="64">
        <f t="shared" ca="1" si="78"/>
        <v>0.21665125283493905</v>
      </c>
      <c r="Q287" s="64">
        <f t="shared" ca="1" si="79"/>
        <v>-0.74981697423919069</v>
      </c>
      <c r="R287" s="64">
        <f t="shared" ca="1" si="80"/>
        <v>1.549880412857511</v>
      </c>
      <c r="S287" s="64">
        <f t="shared" ca="1" si="81"/>
        <v>-1.0156384179609821</v>
      </c>
      <c r="T287" s="64">
        <f t="shared" ca="1" si="82"/>
        <v>-0.30079084791265148</v>
      </c>
      <c r="U287" s="64">
        <f t="shared" ca="1" si="83"/>
        <v>0.89717558414862186</v>
      </c>
      <c r="V287" s="64">
        <f t="shared" ca="1" si="84"/>
        <v>6.0513800283779617E-2</v>
      </c>
      <c r="W287" s="64">
        <f t="shared" ca="1" si="85"/>
        <v>-7.3975558098825805E-2</v>
      </c>
      <c r="X287" s="64">
        <f t="shared" ca="1" si="86"/>
        <v>0.39439397821302852</v>
      </c>
    </row>
    <row r="288" spans="2:24" x14ac:dyDescent="0.2">
      <c r="B288" s="64">
        <f t="shared" ca="1" si="75"/>
        <v>0.32414390244398994</v>
      </c>
      <c r="C288" s="64">
        <f t="shared" ca="1" si="88"/>
        <v>-1.6948207882616009</v>
      </c>
      <c r="D288" s="64">
        <f t="shared" ca="1" si="88"/>
        <v>1.2531548792202589</v>
      </c>
      <c r="E288" s="64">
        <f t="shared" ca="1" si="88"/>
        <v>-1.9680063013925234E-2</v>
      </c>
      <c r="F288" s="64">
        <f t="shared" ca="1" si="88"/>
        <v>1.5798304974814912</v>
      </c>
      <c r="G288" s="64">
        <f t="shared" ca="1" si="88"/>
        <v>-1.1430226322145682</v>
      </c>
      <c r="H288" s="64">
        <f t="shared" ca="1" si="88"/>
        <v>-0.12237393179671795</v>
      </c>
      <c r="I288" s="64">
        <f t="shared" ca="1" si="88"/>
        <v>5.6614031498584329E-2</v>
      </c>
      <c r="J288" s="64">
        <f t="shared" ca="1" si="88"/>
        <v>-0.67776381328180257</v>
      </c>
      <c r="K288" s="64">
        <f t="shared" ca="1" si="88"/>
        <v>0.46719419015080366</v>
      </c>
      <c r="L288" s="64">
        <f t="shared" ca="1" si="88"/>
        <v>-0.28989567725867144</v>
      </c>
      <c r="N288" s="64">
        <f t="shared" ca="1" si="76"/>
        <v>0.37521534053611882</v>
      </c>
      <c r="O288" s="64">
        <f t="shared" ca="1" si="77"/>
        <v>-1.7247755935646163</v>
      </c>
      <c r="P288" s="64">
        <f t="shared" ca="1" si="78"/>
        <v>1.2599666983352886</v>
      </c>
      <c r="Q288" s="64">
        <f t="shared" ca="1" si="79"/>
        <v>2.3795670031201178E-3</v>
      </c>
      <c r="R288" s="64">
        <f t="shared" ca="1" si="80"/>
        <v>1.6327047134625059</v>
      </c>
      <c r="S288" s="64">
        <f t="shared" ca="1" si="81"/>
        <v>-1.1295921124737478</v>
      </c>
      <c r="T288" s="64">
        <f t="shared" ca="1" si="82"/>
        <v>-0.10070457630343206</v>
      </c>
      <c r="U288" s="64">
        <f t="shared" ca="1" si="83"/>
        <v>5.7847353348460244E-2</v>
      </c>
      <c r="V288" s="64">
        <f t="shared" ca="1" si="84"/>
        <v>-0.64443138414008916</v>
      </c>
      <c r="W288" s="64">
        <f t="shared" ca="1" si="85"/>
        <v>0.45242915973854597</v>
      </c>
      <c r="X288" s="64">
        <f t="shared" ca="1" si="86"/>
        <v>-0.30843657114281781</v>
      </c>
    </row>
    <row r="289" spans="2:24" x14ac:dyDescent="0.2">
      <c r="B289" s="64">
        <f t="shared" ca="1" si="75"/>
        <v>-0.66572484876011839</v>
      </c>
      <c r="C289" s="64">
        <f t="shared" ca="1" si="88"/>
        <v>-9.5922125914571721E-2</v>
      </c>
      <c r="D289" s="64">
        <f t="shared" ca="1" si="88"/>
        <v>1.5480005495395111</v>
      </c>
      <c r="E289" s="64">
        <f t="shared" ca="1" si="88"/>
        <v>-0.5392414414903135</v>
      </c>
      <c r="F289" s="64">
        <f t="shared" ca="1" si="88"/>
        <v>-0.6898770670097375</v>
      </c>
      <c r="G289" s="64">
        <f t="shared" ca="1" si="88"/>
        <v>1.0171895200986478</v>
      </c>
      <c r="H289" s="64">
        <f t="shared" ca="1" si="88"/>
        <v>0.13931609293725108</v>
      </c>
      <c r="I289" s="64">
        <f t="shared" ca="1" si="88"/>
        <v>-1.2824196529808078</v>
      </c>
      <c r="J289" s="64">
        <f t="shared" ca="1" si="88"/>
        <v>-1.7260020257062558</v>
      </c>
      <c r="K289" s="64">
        <f t="shared" ca="1" si="88"/>
        <v>-1.0762047120162979</v>
      </c>
      <c r="L289" s="64">
        <f t="shared" ca="1" si="88"/>
        <v>0.57339996737515186</v>
      </c>
      <c r="N289" s="64">
        <f t="shared" ca="1" si="76"/>
        <v>-0.61465341066798951</v>
      </c>
      <c r="O289" s="64">
        <f t="shared" ca="1" si="77"/>
        <v>-0.12587693121758711</v>
      </c>
      <c r="P289" s="64">
        <f t="shared" ca="1" si="78"/>
        <v>1.5548123686545408</v>
      </c>
      <c r="Q289" s="64">
        <f t="shared" ca="1" si="79"/>
        <v>-0.51718181147326814</v>
      </c>
      <c r="R289" s="64">
        <f t="shared" ca="1" si="80"/>
        <v>-0.63700285102872289</v>
      </c>
      <c r="S289" s="64">
        <f t="shared" ca="1" si="81"/>
        <v>1.0306200398394683</v>
      </c>
      <c r="T289" s="64">
        <f t="shared" ca="1" si="82"/>
        <v>0.16098544843053697</v>
      </c>
      <c r="U289" s="64">
        <f t="shared" ca="1" si="83"/>
        <v>-1.2811863311309319</v>
      </c>
      <c r="V289" s="64">
        <f t="shared" ca="1" si="84"/>
        <v>-1.6926695965645424</v>
      </c>
      <c r="W289" s="64">
        <f t="shared" ca="1" si="85"/>
        <v>-1.0909697424285556</v>
      </c>
      <c r="X289" s="64">
        <f t="shared" ca="1" si="86"/>
        <v>0.55485907349100549</v>
      </c>
    </row>
    <row r="290" spans="2:24" x14ac:dyDescent="0.2">
      <c r="B290" s="64">
        <f t="shared" ca="1" si="75"/>
        <v>0.67000554979478444</v>
      </c>
      <c r="C290" s="64">
        <f t="shared" ca="1" si="88"/>
        <v>0.32926653992999078</v>
      </c>
      <c r="D290" s="64">
        <f t="shared" ca="1" si="88"/>
        <v>0.46854132283946637</v>
      </c>
      <c r="E290" s="64">
        <f t="shared" ca="1" si="88"/>
        <v>-1.2034805638227644</v>
      </c>
      <c r="F290" s="64">
        <f t="shared" ca="1" si="88"/>
        <v>0.70873496677521619</v>
      </c>
      <c r="G290" s="64">
        <f t="shared" ca="1" si="88"/>
        <v>-0.25929677503927973</v>
      </c>
      <c r="H290" s="64">
        <f t="shared" ca="1" si="88"/>
        <v>-0.34101959529838555</v>
      </c>
      <c r="I290" s="64">
        <f t="shared" ca="1" si="88"/>
        <v>-0.49827860801559781</v>
      </c>
      <c r="J290" s="64">
        <f t="shared" ca="1" si="88"/>
        <v>-1.4404891529294386</v>
      </c>
      <c r="K290" s="64">
        <f t="shared" ca="1" si="88"/>
        <v>0.19994813039926729</v>
      </c>
      <c r="L290" s="64">
        <f t="shared" ca="1" si="88"/>
        <v>0.24933292115632241</v>
      </c>
      <c r="N290" s="64">
        <f t="shared" ca="1" si="76"/>
        <v>0.72107698788691332</v>
      </c>
      <c r="O290" s="64">
        <f t="shared" ca="1" si="77"/>
        <v>0.29931173462697541</v>
      </c>
      <c r="P290" s="64">
        <f t="shared" ca="1" si="78"/>
        <v>0.47535314195449596</v>
      </c>
      <c r="Q290" s="64">
        <f t="shared" ca="1" si="79"/>
        <v>-1.1814209338057191</v>
      </c>
      <c r="R290" s="64">
        <f t="shared" ca="1" si="80"/>
        <v>0.7616091827562308</v>
      </c>
      <c r="S290" s="64">
        <f t="shared" ca="1" si="81"/>
        <v>-0.2458662552984594</v>
      </c>
      <c r="T290" s="64">
        <f t="shared" ca="1" si="82"/>
        <v>-0.31935023980509963</v>
      </c>
      <c r="U290" s="64">
        <f t="shared" ca="1" si="83"/>
        <v>-0.49704528616572191</v>
      </c>
      <c r="V290" s="64">
        <f t="shared" ca="1" si="84"/>
        <v>-1.4071567237877252</v>
      </c>
      <c r="W290" s="64">
        <f t="shared" ca="1" si="85"/>
        <v>0.1851830999870096</v>
      </c>
      <c r="X290" s="64">
        <f t="shared" ca="1" si="86"/>
        <v>0.23079202727217601</v>
      </c>
    </row>
    <row r="291" spans="2:24" x14ac:dyDescent="0.2">
      <c r="B291" s="64">
        <f t="shared" ca="1" si="75"/>
        <v>4.9271233513933088E-3</v>
      </c>
      <c r="C291" s="64">
        <f t="shared" ca="1" si="88"/>
        <v>-0.29923326318063681</v>
      </c>
      <c r="D291" s="64">
        <f t="shared" ca="1" si="88"/>
        <v>-0.44325570574365991</v>
      </c>
      <c r="E291" s="64">
        <f t="shared" ca="1" si="88"/>
        <v>-0.4450285484282111</v>
      </c>
      <c r="F291" s="64">
        <f t="shared" ca="1" si="88"/>
        <v>-0.13362332080606257</v>
      </c>
      <c r="G291" s="64">
        <f t="shared" ca="1" si="88"/>
        <v>2.267044102050733</v>
      </c>
      <c r="H291" s="64">
        <f t="shared" ca="1" si="88"/>
        <v>0.54351156087687302</v>
      </c>
      <c r="I291" s="64">
        <f t="shared" ca="1" si="88"/>
        <v>0.14875528914639899</v>
      </c>
      <c r="J291" s="64">
        <f t="shared" ca="1" si="88"/>
        <v>0.1319683125013151</v>
      </c>
      <c r="K291" s="64">
        <f t="shared" ca="1" si="88"/>
        <v>0.76200434061757893</v>
      </c>
      <c r="L291" s="64">
        <f t="shared" ca="1" si="88"/>
        <v>0.40871496416643183</v>
      </c>
      <c r="N291" s="64">
        <f t="shared" ca="1" si="76"/>
        <v>5.599856144352218E-2</v>
      </c>
      <c r="O291" s="64">
        <f t="shared" ca="1" si="77"/>
        <v>-0.32918806848365217</v>
      </c>
      <c r="P291" s="64">
        <f t="shared" ca="1" si="78"/>
        <v>-0.43644388662863032</v>
      </c>
      <c r="Q291" s="64">
        <f t="shared" ca="1" si="79"/>
        <v>-0.42296891841116574</v>
      </c>
      <c r="R291" s="64">
        <f t="shared" ca="1" si="80"/>
        <v>-8.0749104825047935E-2</v>
      </c>
      <c r="S291" s="64">
        <f t="shared" ca="1" si="81"/>
        <v>2.2804746217915532</v>
      </c>
      <c r="T291" s="64">
        <f t="shared" ca="1" si="82"/>
        <v>0.56518091637015888</v>
      </c>
      <c r="U291" s="64">
        <f t="shared" ca="1" si="83"/>
        <v>0.14998861099627492</v>
      </c>
      <c r="V291" s="64">
        <f t="shared" ca="1" si="84"/>
        <v>0.16530074164302849</v>
      </c>
      <c r="W291" s="64">
        <f t="shared" ca="1" si="85"/>
        <v>0.74723931020532119</v>
      </c>
      <c r="X291" s="64">
        <f t="shared" ca="1" si="86"/>
        <v>0.39017407028228546</v>
      </c>
    </row>
    <row r="292" spans="2:24" x14ac:dyDescent="0.2">
      <c r="B292" s="64">
        <f t="shared" ca="1" si="75"/>
        <v>-2.8847278925688848</v>
      </c>
      <c r="C292" s="64">
        <f t="shared" ca="1" si="88"/>
        <v>0.89696697767869604</v>
      </c>
      <c r="D292" s="64">
        <f t="shared" ca="1" si="88"/>
        <v>1.603373713464604</v>
      </c>
      <c r="E292" s="64">
        <f t="shared" ca="1" si="88"/>
        <v>-0.54195962326858582</v>
      </c>
      <c r="F292" s="64">
        <f t="shared" ca="1" si="88"/>
        <v>8.2040438390508078E-2</v>
      </c>
      <c r="G292" s="64">
        <f t="shared" ca="1" si="88"/>
        <v>-0.90064385027902116</v>
      </c>
      <c r="H292" s="64">
        <f t="shared" ca="1" si="88"/>
        <v>0.1329861557470341</v>
      </c>
      <c r="I292" s="64">
        <f t="shared" ca="1" si="88"/>
        <v>-2.5811559144893503</v>
      </c>
      <c r="J292" s="64">
        <f t="shared" ca="1" si="88"/>
        <v>-5.8236006580242757E-2</v>
      </c>
      <c r="K292" s="64">
        <f t="shared" ca="1" si="88"/>
        <v>1.0098394257771304</v>
      </c>
      <c r="L292" s="64">
        <f t="shared" ca="1" si="88"/>
        <v>-0.70309854289128182</v>
      </c>
      <c r="N292" s="64">
        <f t="shared" ca="1" si="76"/>
        <v>-2.8336564544767562</v>
      </c>
      <c r="O292" s="64">
        <f t="shared" ca="1" si="77"/>
        <v>0.86701217237568062</v>
      </c>
      <c r="P292" s="64">
        <f t="shared" ca="1" si="78"/>
        <v>1.6101855325796337</v>
      </c>
      <c r="Q292" s="64">
        <f t="shared" ca="1" si="79"/>
        <v>-0.51989999325154046</v>
      </c>
      <c r="R292" s="64">
        <f t="shared" ca="1" si="80"/>
        <v>0.1349146543715227</v>
      </c>
      <c r="S292" s="64">
        <f t="shared" ca="1" si="81"/>
        <v>-0.88721333053820084</v>
      </c>
      <c r="T292" s="64">
        <f t="shared" ca="1" si="82"/>
        <v>0.15465551124031998</v>
      </c>
      <c r="U292" s="64">
        <f t="shared" ca="1" si="83"/>
        <v>-2.5799225926394742</v>
      </c>
      <c r="V292" s="64">
        <f t="shared" ca="1" si="84"/>
        <v>-2.4903577438529383E-2</v>
      </c>
      <c r="W292" s="64">
        <f t="shared" ca="1" si="85"/>
        <v>0.99507439536487263</v>
      </c>
      <c r="X292" s="64">
        <f t="shared" ca="1" si="86"/>
        <v>-0.72163943677542819</v>
      </c>
    </row>
    <row r="293" spans="2:24" x14ac:dyDescent="0.2">
      <c r="B293" s="64">
        <f t="shared" ca="1" si="75"/>
        <v>-1.5258882405855638</v>
      </c>
      <c r="C293" s="64">
        <f t="shared" ca="1" si="88"/>
        <v>8.6238493069043978E-2</v>
      </c>
      <c r="D293" s="64">
        <f t="shared" ca="1" si="88"/>
        <v>-0.31601432731181378</v>
      </c>
      <c r="E293" s="64">
        <f t="shared" ca="1" si="88"/>
        <v>0.63787297739333626</v>
      </c>
      <c r="F293" s="64">
        <f t="shared" ca="1" si="88"/>
        <v>-6.8685698160334124E-2</v>
      </c>
      <c r="G293" s="64">
        <f t="shared" ca="1" si="88"/>
        <v>0.21873865186061625</v>
      </c>
      <c r="H293" s="64">
        <f t="shared" ca="1" si="88"/>
        <v>-1.1263304105871068</v>
      </c>
      <c r="I293" s="64">
        <f t="shared" ca="1" si="88"/>
        <v>2.6439158098477038</v>
      </c>
      <c r="J293" s="64">
        <f t="shared" ca="1" si="88"/>
        <v>-1.1031415029578377</v>
      </c>
      <c r="K293" s="64">
        <f t="shared" ca="1" si="88"/>
        <v>1.3837407908621293</v>
      </c>
      <c r="L293" s="64">
        <f t="shared" ca="1" si="88"/>
        <v>-3.9857192156696191</v>
      </c>
      <c r="N293" s="64">
        <f t="shared" ca="1" si="76"/>
        <v>-1.4748168024934349</v>
      </c>
      <c r="O293" s="64">
        <f t="shared" ca="1" si="77"/>
        <v>5.6283687766028601E-2</v>
      </c>
      <c r="P293" s="64">
        <f t="shared" ca="1" si="78"/>
        <v>-0.30920250819678419</v>
      </c>
      <c r="Q293" s="64">
        <f t="shared" ca="1" si="79"/>
        <v>0.65993260741038162</v>
      </c>
      <c r="R293" s="64">
        <f t="shared" ca="1" si="80"/>
        <v>-1.5811482179319498E-2</v>
      </c>
      <c r="S293" s="64">
        <f t="shared" ca="1" si="81"/>
        <v>0.23216917160143657</v>
      </c>
      <c r="T293" s="64">
        <f t="shared" ca="1" si="82"/>
        <v>-1.104661055093821</v>
      </c>
      <c r="U293" s="64">
        <f t="shared" ca="1" si="83"/>
        <v>2.6451491316975799</v>
      </c>
      <c r="V293" s="64">
        <f t="shared" ca="1" si="84"/>
        <v>-1.0698090738161243</v>
      </c>
      <c r="W293" s="64">
        <f t="shared" ca="1" si="85"/>
        <v>1.3689757604498716</v>
      </c>
      <c r="X293" s="64">
        <f t="shared" ca="1" si="86"/>
        <v>-4.0042601095537655</v>
      </c>
    </row>
    <row r="294" spans="2:24" x14ac:dyDescent="0.2">
      <c r="B294" s="64">
        <f t="shared" ca="1" si="75"/>
        <v>-1.2668312089821139</v>
      </c>
      <c r="C294" s="64">
        <f t="shared" ca="1" si="88"/>
        <v>1.0742015101321325</v>
      </c>
      <c r="D294" s="64">
        <f t="shared" ca="1" si="88"/>
        <v>0.23345864688459705</v>
      </c>
      <c r="E294" s="64">
        <f t="shared" ca="1" si="88"/>
        <v>0.56351160837518288</v>
      </c>
      <c r="F294" s="64">
        <f t="shared" ca="1" si="88"/>
        <v>0.20847369773747529</v>
      </c>
      <c r="G294" s="64">
        <f t="shared" ca="1" si="88"/>
        <v>-0.92497494256847756</v>
      </c>
      <c r="H294" s="64">
        <f t="shared" ca="1" si="88"/>
        <v>-0.88254067816432935</v>
      </c>
      <c r="I294" s="64">
        <f t="shared" ca="1" si="88"/>
        <v>-1.3324232458183352</v>
      </c>
      <c r="J294" s="64">
        <f t="shared" ca="1" si="88"/>
        <v>-0.32782135591419864</v>
      </c>
      <c r="K294" s="64">
        <f t="shared" ca="1" si="88"/>
        <v>-0.58745629759374196</v>
      </c>
      <c r="L294" s="64">
        <f t="shared" ca="1" si="88"/>
        <v>-0.30346802635124459</v>
      </c>
      <c r="N294" s="64">
        <f t="shared" ca="1" si="76"/>
        <v>-1.215759770889985</v>
      </c>
      <c r="O294" s="64">
        <f t="shared" ca="1" si="77"/>
        <v>1.0442467048291171</v>
      </c>
      <c r="P294" s="64">
        <f t="shared" ca="1" si="78"/>
        <v>0.24027046599962665</v>
      </c>
      <c r="Q294" s="64">
        <f t="shared" ca="1" si="79"/>
        <v>0.58557123839222824</v>
      </c>
      <c r="R294" s="64">
        <f t="shared" ca="1" si="80"/>
        <v>0.26134791371848992</v>
      </c>
      <c r="S294" s="64">
        <f t="shared" ca="1" si="81"/>
        <v>-0.91154442282765724</v>
      </c>
      <c r="T294" s="64">
        <f t="shared" ca="1" si="82"/>
        <v>-0.86087132267104349</v>
      </c>
      <c r="U294" s="64">
        <f t="shared" ca="1" si="83"/>
        <v>-1.3311899239684593</v>
      </c>
      <c r="V294" s="64">
        <f t="shared" ca="1" si="84"/>
        <v>-0.29448892677248528</v>
      </c>
      <c r="W294" s="64">
        <f t="shared" ca="1" si="85"/>
        <v>-0.60222132800599959</v>
      </c>
      <c r="X294" s="64">
        <f t="shared" ca="1" si="86"/>
        <v>-0.32200892023539096</v>
      </c>
    </row>
    <row r="295" spans="2:24" x14ac:dyDescent="0.2">
      <c r="B295" s="64">
        <f t="shared" ca="1" si="75"/>
        <v>-1.2992193445122173</v>
      </c>
      <c r="C295" s="64">
        <f t="shared" ref="C295:L304" ca="1" si="89">NORMINV(RAND(),$C$7,$F$7)</f>
        <v>-0.14141115080784744</v>
      </c>
      <c r="D295" s="64">
        <f t="shared" ca="1" si="89"/>
        <v>0.54539610878891021</v>
      </c>
      <c r="E295" s="64">
        <f t="shared" ca="1" si="89"/>
        <v>0.51534935257298431</v>
      </c>
      <c r="F295" s="64">
        <f t="shared" ca="1" si="89"/>
        <v>2.0939472365915432</v>
      </c>
      <c r="G295" s="64">
        <f t="shared" ca="1" si="89"/>
        <v>-0.17607793683499232</v>
      </c>
      <c r="H295" s="64">
        <f t="shared" ca="1" si="89"/>
        <v>-0.16421470016979031</v>
      </c>
      <c r="I295" s="64">
        <f t="shared" ca="1" si="89"/>
        <v>1.2851253836558336</v>
      </c>
      <c r="J295" s="64">
        <f t="shared" ca="1" si="89"/>
        <v>0.65244234629890718</v>
      </c>
      <c r="K295" s="64">
        <f t="shared" ca="1" si="89"/>
        <v>5.6928591231050991E-2</v>
      </c>
      <c r="L295" s="64">
        <f t="shared" ca="1" si="89"/>
        <v>-1.3326167458293892</v>
      </c>
      <c r="N295" s="64">
        <f t="shared" ca="1" si="76"/>
        <v>-1.2481479064200884</v>
      </c>
      <c r="O295" s="64">
        <f t="shared" ca="1" si="77"/>
        <v>-0.17136595611086283</v>
      </c>
      <c r="P295" s="64">
        <f t="shared" ca="1" si="78"/>
        <v>0.5522079279039398</v>
      </c>
      <c r="Q295" s="64">
        <f t="shared" ca="1" si="79"/>
        <v>0.53740898259002967</v>
      </c>
      <c r="R295" s="64">
        <f t="shared" ca="1" si="80"/>
        <v>2.1468214525725577</v>
      </c>
      <c r="S295" s="64">
        <f t="shared" ca="1" si="81"/>
        <v>-0.16264741709417199</v>
      </c>
      <c r="T295" s="64">
        <f t="shared" ca="1" si="82"/>
        <v>-0.14254534467650443</v>
      </c>
      <c r="U295" s="64">
        <f t="shared" ca="1" si="83"/>
        <v>1.2863587055057095</v>
      </c>
      <c r="V295" s="64">
        <f t="shared" ca="1" si="84"/>
        <v>0.6857747754406206</v>
      </c>
      <c r="W295" s="64">
        <f t="shared" ca="1" si="85"/>
        <v>4.2163560818793307E-2</v>
      </c>
      <c r="X295" s="64">
        <f t="shared" ca="1" si="86"/>
        <v>-1.3511576397135356</v>
      </c>
    </row>
    <row r="296" spans="2:24" x14ac:dyDescent="0.2">
      <c r="B296" s="64">
        <f t="shared" ca="1" si="75"/>
        <v>-1.0299804848826555</v>
      </c>
      <c r="C296" s="64">
        <f t="shared" ca="1" si="89"/>
        <v>-1.7432187856183752</v>
      </c>
      <c r="D296" s="64">
        <f t="shared" ca="1" si="89"/>
        <v>0.98584124911931392</v>
      </c>
      <c r="E296" s="64">
        <f t="shared" ca="1" si="89"/>
        <v>1.0090550994657306</v>
      </c>
      <c r="F296" s="64">
        <f t="shared" ca="1" si="89"/>
        <v>0.95565184068167752</v>
      </c>
      <c r="G296" s="64">
        <f t="shared" ca="1" si="89"/>
        <v>-1.9315376527554198</v>
      </c>
      <c r="H296" s="64">
        <f t="shared" ca="1" si="89"/>
        <v>1.1358118889714439</v>
      </c>
      <c r="I296" s="64">
        <f t="shared" ca="1" si="89"/>
        <v>-0.55812629023381322</v>
      </c>
      <c r="J296" s="64">
        <f t="shared" ca="1" si="89"/>
        <v>2.2547783717467782</v>
      </c>
      <c r="K296" s="64">
        <f t="shared" ca="1" si="89"/>
        <v>-0.56445495780957256</v>
      </c>
      <c r="L296" s="64">
        <f t="shared" ca="1" si="89"/>
        <v>0.43358432056349155</v>
      </c>
      <c r="N296" s="64">
        <f t="shared" ca="1" si="76"/>
        <v>-0.97890904679052659</v>
      </c>
      <c r="O296" s="64">
        <f t="shared" ca="1" si="77"/>
        <v>-1.7731735909213906</v>
      </c>
      <c r="P296" s="64">
        <f t="shared" ca="1" si="78"/>
        <v>0.99265306823434352</v>
      </c>
      <c r="Q296" s="64">
        <f t="shared" ca="1" si="79"/>
        <v>1.0311147294827758</v>
      </c>
      <c r="R296" s="64">
        <f t="shared" ca="1" si="80"/>
        <v>1.0085260566626921</v>
      </c>
      <c r="S296" s="64">
        <f t="shared" ca="1" si="81"/>
        <v>-1.9181071330145993</v>
      </c>
      <c r="T296" s="64">
        <f t="shared" ca="1" si="82"/>
        <v>1.1574812444647298</v>
      </c>
      <c r="U296" s="64">
        <f t="shared" ca="1" si="83"/>
        <v>-0.55689296838393731</v>
      </c>
      <c r="V296" s="64">
        <f t="shared" ca="1" si="84"/>
        <v>2.2881108008884916</v>
      </c>
      <c r="W296" s="64">
        <f t="shared" ca="1" si="85"/>
        <v>-0.5792199882218303</v>
      </c>
      <c r="X296" s="64">
        <f t="shared" ca="1" si="86"/>
        <v>0.41504342667934518</v>
      </c>
    </row>
    <row r="297" spans="2:24" x14ac:dyDescent="0.2">
      <c r="B297" s="64">
        <f t="shared" ca="1" si="75"/>
        <v>0.4061326382398891</v>
      </c>
      <c r="C297" s="64">
        <f t="shared" ca="1" si="89"/>
        <v>-0.81601314926334623</v>
      </c>
      <c r="D297" s="64">
        <f t="shared" ca="1" si="89"/>
        <v>0.12088809598249523</v>
      </c>
      <c r="E297" s="64">
        <f t="shared" ca="1" si="89"/>
        <v>0.16912603200802118</v>
      </c>
      <c r="F297" s="64">
        <f t="shared" ca="1" si="89"/>
        <v>0.31537740484186216</v>
      </c>
      <c r="G297" s="64">
        <f t="shared" ca="1" si="89"/>
        <v>-2.632212052444209</v>
      </c>
      <c r="H297" s="64">
        <f t="shared" ca="1" si="89"/>
        <v>-0.9789498976453207</v>
      </c>
      <c r="I297" s="64">
        <f t="shared" ca="1" si="89"/>
        <v>1.034102080465543</v>
      </c>
      <c r="J297" s="64">
        <f t="shared" ca="1" si="89"/>
        <v>1.1582479037286355</v>
      </c>
      <c r="K297" s="64">
        <f t="shared" ca="1" si="89"/>
        <v>0.43343628426570829</v>
      </c>
      <c r="L297" s="64">
        <f t="shared" ca="1" si="89"/>
        <v>-1.2845722970463513</v>
      </c>
      <c r="N297" s="64">
        <f t="shared" ca="1" si="76"/>
        <v>0.45720407633201798</v>
      </c>
      <c r="O297" s="64">
        <f t="shared" ca="1" si="77"/>
        <v>-0.84596795456636165</v>
      </c>
      <c r="P297" s="64">
        <f t="shared" ca="1" si="78"/>
        <v>0.12769991509752482</v>
      </c>
      <c r="Q297" s="64">
        <f t="shared" ca="1" si="79"/>
        <v>0.19118566202506654</v>
      </c>
      <c r="R297" s="64">
        <f t="shared" ca="1" si="80"/>
        <v>0.36825162082287677</v>
      </c>
      <c r="S297" s="64">
        <f t="shared" ca="1" si="81"/>
        <v>-2.6187815327033888</v>
      </c>
      <c r="T297" s="64">
        <f t="shared" ca="1" si="82"/>
        <v>-0.95728054215203484</v>
      </c>
      <c r="U297" s="64">
        <f t="shared" ca="1" si="83"/>
        <v>1.0353354023154189</v>
      </c>
      <c r="V297" s="64">
        <f t="shared" ca="1" si="84"/>
        <v>1.1915803328703489</v>
      </c>
      <c r="W297" s="64">
        <f t="shared" ca="1" si="85"/>
        <v>0.41867125385345061</v>
      </c>
      <c r="X297" s="64">
        <f t="shared" ca="1" si="86"/>
        <v>-1.3031131909304978</v>
      </c>
    </row>
    <row r="298" spans="2:24" x14ac:dyDescent="0.2">
      <c r="B298" s="64">
        <f t="shared" ca="1" si="75"/>
        <v>0.10558794569654964</v>
      </c>
      <c r="C298" s="64">
        <f t="shared" ca="1" si="89"/>
        <v>0.36042626477783729</v>
      </c>
      <c r="D298" s="64">
        <f t="shared" ca="1" si="89"/>
        <v>-0.6430055140115416</v>
      </c>
      <c r="E298" s="64">
        <f t="shared" ca="1" si="89"/>
        <v>0.48050009601299964</v>
      </c>
      <c r="F298" s="64">
        <f t="shared" ca="1" si="89"/>
        <v>-1.8214583503577717</v>
      </c>
      <c r="G298" s="64">
        <f t="shared" ca="1" si="89"/>
        <v>0.17817403892694683</v>
      </c>
      <c r="H298" s="64">
        <f t="shared" ca="1" si="89"/>
        <v>0.29929552811418808</v>
      </c>
      <c r="I298" s="64">
        <f t="shared" ca="1" si="89"/>
        <v>1.0766942607624612</v>
      </c>
      <c r="J298" s="64">
        <f t="shared" ca="1" si="89"/>
        <v>0.45008173985411037</v>
      </c>
      <c r="K298" s="64">
        <f t="shared" ca="1" si="89"/>
        <v>-1.1858285678982512</v>
      </c>
      <c r="L298" s="64">
        <f t="shared" ca="1" si="89"/>
        <v>-0.82944310055086945</v>
      </c>
      <c r="N298" s="64">
        <f t="shared" ca="1" si="76"/>
        <v>0.1566593837886785</v>
      </c>
      <c r="O298" s="64">
        <f t="shared" ca="1" si="77"/>
        <v>0.33047145947482193</v>
      </c>
      <c r="P298" s="64">
        <f t="shared" ca="1" si="78"/>
        <v>-0.63619369489651201</v>
      </c>
      <c r="Q298" s="64">
        <f t="shared" ca="1" si="79"/>
        <v>0.50255972603004495</v>
      </c>
      <c r="R298" s="64">
        <f t="shared" ca="1" si="80"/>
        <v>-1.768584134376757</v>
      </c>
      <c r="S298" s="64">
        <f t="shared" ca="1" si="81"/>
        <v>0.19160455866776716</v>
      </c>
      <c r="T298" s="64">
        <f t="shared" ca="1" si="82"/>
        <v>0.32096488360747399</v>
      </c>
      <c r="U298" s="64">
        <f t="shared" ca="1" si="83"/>
        <v>1.0779275826123371</v>
      </c>
      <c r="V298" s="64">
        <f t="shared" ca="1" si="84"/>
        <v>0.48341416899582373</v>
      </c>
      <c r="W298" s="64">
        <f t="shared" ca="1" si="85"/>
        <v>-1.2005935983105089</v>
      </c>
      <c r="X298" s="64">
        <f t="shared" ca="1" si="86"/>
        <v>-0.84798399443501582</v>
      </c>
    </row>
    <row r="299" spans="2:24" x14ac:dyDescent="0.2">
      <c r="B299" s="64">
        <f t="shared" ca="1" si="75"/>
        <v>0.25366885749552281</v>
      </c>
      <c r="C299" s="64">
        <f t="shared" ca="1" si="89"/>
        <v>-1.5410506331866396</v>
      </c>
      <c r="D299" s="64">
        <f t="shared" ca="1" si="89"/>
        <v>-0.8517442798764413</v>
      </c>
      <c r="E299" s="64">
        <f t="shared" ca="1" si="89"/>
        <v>7.5313395432370339E-2</v>
      </c>
      <c r="F299" s="64">
        <f t="shared" ca="1" si="89"/>
        <v>-1.5973356671075847</v>
      </c>
      <c r="G299" s="64">
        <f t="shared" ca="1" si="89"/>
        <v>-0.78964053235644527</v>
      </c>
      <c r="H299" s="64">
        <f t="shared" ca="1" si="89"/>
        <v>0.89626011420987173</v>
      </c>
      <c r="I299" s="64">
        <f t="shared" ca="1" si="89"/>
        <v>-0.23476987621564538</v>
      </c>
      <c r="J299" s="64">
        <f t="shared" ca="1" si="89"/>
        <v>1.1389829743992355</v>
      </c>
      <c r="K299" s="64">
        <f t="shared" ca="1" si="89"/>
        <v>0.79072711429736975</v>
      </c>
      <c r="L299" s="64">
        <f t="shared" ca="1" si="89"/>
        <v>-0.326381299908725</v>
      </c>
      <c r="N299" s="64">
        <f t="shared" ca="1" si="76"/>
        <v>0.3047402955876517</v>
      </c>
      <c r="O299" s="64">
        <f t="shared" ca="1" si="77"/>
        <v>-1.571005438489655</v>
      </c>
      <c r="P299" s="64">
        <f t="shared" ca="1" si="78"/>
        <v>-0.84493246076141171</v>
      </c>
      <c r="Q299" s="64">
        <f t="shared" ca="1" si="79"/>
        <v>9.7373025449415687E-2</v>
      </c>
      <c r="R299" s="64">
        <f t="shared" ca="1" si="80"/>
        <v>-1.54446145112657</v>
      </c>
      <c r="S299" s="64">
        <f t="shared" ca="1" si="81"/>
        <v>-0.77621001261562494</v>
      </c>
      <c r="T299" s="64">
        <f t="shared" ca="1" si="82"/>
        <v>0.91792946970315759</v>
      </c>
      <c r="U299" s="64">
        <f t="shared" ca="1" si="83"/>
        <v>-0.23353655436576945</v>
      </c>
      <c r="V299" s="64">
        <f t="shared" ca="1" si="84"/>
        <v>1.1723154035409489</v>
      </c>
      <c r="W299" s="64">
        <f t="shared" ca="1" si="85"/>
        <v>0.77596208388511201</v>
      </c>
      <c r="X299" s="64">
        <f t="shared" ca="1" si="86"/>
        <v>-0.34492219379287137</v>
      </c>
    </row>
    <row r="300" spans="2:24" x14ac:dyDescent="0.2">
      <c r="B300" s="64">
        <f t="shared" ca="1" si="75"/>
        <v>-1.7655506181581984</v>
      </c>
      <c r="C300" s="64">
        <f t="shared" ca="1" si="89"/>
        <v>1.217130841759088</v>
      </c>
      <c r="D300" s="64">
        <f t="shared" ca="1" si="89"/>
        <v>-0.68072474321822296</v>
      </c>
      <c r="E300" s="64">
        <f t="shared" ca="1" si="89"/>
        <v>-1.4573765714588327</v>
      </c>
      <c r="F300" s="64">
        <f t="shared" ca="1" si="89"/>
        <v>-2.5222242447171625E-2</v>
      </c>
      <c r="G300" s="64">
        <f t="shared" ca="1" si="89"/>
        <v>0.14828479424759064</v>
      </c>
      <c r="H300" s="64">
        <f t="shared" ca="1" si="89"/>
        <v>-0.54765939743089498</v>
      </c>
      <c r="I300" s="64">
        <f t="shared" ca="1" si="89"/>
        <v>-0.22921405080811147</v>
      </c>
      <c r="J300" s="64">
        <f t="shared" ca="1" si="89"/>
        <v>4.1234193807302967E-4</v>
      </c>
      <c r="K300" s="64">
        <f t="shared" ca="1" si="89"/>
        <v>0.17611636385286383</v>
      </c>
      <c r="L300" s="64">
        <f t="shared" ca="1" si="89"/>
        <v>-0.9580983691162086</v>
      </c>
      <c r="N300" s="64">
        <f t="shared" ca="1" si="76"/>
        <v>-1.7144791800660695</v>
      </c>
      <c r="O300" s="64">
        <f t="shared" ca="1" si="77"/>
        <v>1.1871760364560726</v>
      </c>
      <c r="P300" s="64">
        <f t="shared" ca="1" si="78"/>
        <v>-0.67391292410319337</v>
      </c>
      <c r="Q300" s="64">
        <f t="shared" ca="1" si="79"/>
        <v>-1.4353169414417875</v>
      </c>
      <c r="R300" s="64">
        <f t="shared" ca="1" si="80"/>
        <v>2.7651973533843001E-2</v>
      </c>
      <c r="S300" s="64">
        <f t="shared" ca="1" si="81"/>
        <v>0.16171531398841096</v>
      </c>
      <c r="T300" s="64">
        <f t="shared" ca="1" si="82"/>
        <v>-0.52599004193760912</v>
      </c>
      <c r="U300" s="64">
        <f t="shared" ca="1" si="83"/>
        <v>-0.22798072895823554</v>
      </c>
      <c r="V300" s="64">
        <f t="shared" ca="1" si="84"/>
        <v>3.3744771079786406E-2</v>
      </c>
      <c r="W300" s="64">
        <f t="shared" ca="1" si="85"/>
        <v>0.16135133344060615</v>
      </c>
      <c r="X300" s="64">
        <f t="shared" ca="1" si="86"/>
        <v>-0.97663926300035497</v>
      </c>
    </row>
    <row r="301" spans="2:24" x14ac:dyDescent="0.2">
      <c r="B301" s="64">
        <f t="shared" ca="1" si="75"/>
        <v>-0.13128206218157748</v>
      </c>
      <c r="C301" s="64">
        <f t="shared" ca="1" si="89"/>
        <v>0.76844133994804009</v>
      </c>
      <c r="D301" s="64">
        <f t="shared" ca="1" si="89"/>
        <v>2.918483013117127E-2</v>
      </c>
      <c r="E301" s="64">
        <f t="shared" ca="1" si="89"/>
        <v>2.0836842317819069</v>
      </c>
      <c r="F301" s="64">
        <f t="shared" ca="1" si="89"/>
        <v>-1.4793307281074026</v>
      </c>
      <c r="G301" s="64">
        <f t="shared" ca="1" si="89"/>
        <v>1.7163834101987894</v>
      </c>
      <c r="H301" s="64">
        <f t="shared" ca="1" si="89"/>
        <v>2.7139725735732672</v>
      </c>
      <c r="I301" s="64">
        <f t="shared" ca="1" si="89"/>
        <v>-1.6568639037692949</v>
      </c>
      <c r="J301" s="64">
        <f t="shared" ca="1" si="89"/>
        <v>-1.297315492646294</v>
      </c>
      <c r="K301" s="64">
        <f t="shared" ca="1" si="89"/>
        <v>2.5666526287337397</v>
      </c>
      <c r="L301" s="64">
        <f t="shared" ca="1" si="89"/>
        <v>-0.23051412344952379</v>
      </c>
      <c r="N301" s="64">
        <f t="shared" ca="1" si="76"/>
        <v>-8.0210624089448609E-2</v>
      </c>
      <c r="O301" s="64">
        <f t="shared" ca="1" si="77"/>
        <v>0.73848653464502467</v>
      </c>
      <c r="P301" s="64">
        <f t="shared" ca="1" si="78"/>
        <v>3.5996649246200878E-2</v>
      </c>
      <c r="Q301" s="64">
        <f t="shared" ca="1" si="79"/>
        <v>2.1057438617989521</v>
      </c>
      <c r="R301" s="64">
        <f t="shared" ca="1" si="80"/>
        <v>-1.4264565121263879</v>
      </c>
      <c r="S301" s="64">
        <f t="shared" ca="1" si="81"/>
        <v>1.7298139299396098</v>
      </c>
      <c r="T301" s="64">
        <f t="shared" ca="1" si="82"/>
        <v>2.7356419290665532</v>
      </c>
      <c r="U301" s="64">
        <f t="shared" ca="1" si="83"/>
        <v>-1.655630581919419</v>
      </c>
      <c r="V301" s="64">
        <f t="shared" ca="1" si="84"/>
        <v>-1.2639830635045806</v>
      </c>
      <c r="W301" s="64">
        <f t="shared" ca="1" si="85"/>
        <v>2.5518875983214819</v>
      </c>
      <c r="X301" s="64">
        <f t="shared" ca="1" si="86"/>
        <v>-0.24905501733367019</v>
      </c>
    </row>
    <row r="302" spans="2:24" x14ac:dyDescent="0.2">
      <c r="B302" s="64">
        <f t="shared" ca="1" si="75"/>
        <v>4.0398375989707323E-2</v>
      </c>
      <c r="C302" s="64">
        <f t="shared" ca="1" si="89"/>
        <v>-0.26977657359075535</v>
      </c>
      <c r="D302" s="64">
        <f t="shared" ca="1" si="89"/>
        <v>0.42254351378556032</v>
      </c>
      <c r="E302" s="64">
        <f t="shared" ca="1" si="89"/>
        <v>0.57412595970798841</v>
      </c>
      <c r="F302" s="64">
        <f t="shared" ca="1" si="89"/>
        <v>0.15947830842432872</v>
      </c>
      <c r="G302" s="64">
        <f t="shared" ca="1" si="89"/>
        <v>1.3689610713890457</v>
      </c>
      <c r="H302" s="64">
        <f t="shared" ca="1" si="89"/>
        <v>-0.73044306039190054</v>
      </c>
      <c r="I302" s="64">
        <f t="shared" ca="1" si="89"/>
        <v>1.0543159886871194</v>
      </c>
      <c r="J302" s="64">
        <f t="shared" ca="1" si="89"/>
        <v>-3.7166223582271014E-2</v>
      </c>
      <c r="K302" s="64">
        <f t="shared" ca="1" si="89"/>
        <v>-0.3999795445281541</v>
      </c>
      <c r="L302" s="64">
        <f t="shared" ca="1" si="89"/>
        <v>0.97086190352210966</v>
      </c>
      <c r="N302" s="64">
        <f t="shared" ca="1" si="76"/>
        <v>9.1469814081836187E-2</v>
      </c>
      <c r="O302" s="64">
        <f t="shared" ca="1" si="77"/>
        <v>-0.29973137889377072</v>
      </c>
      <c r="P302" s="64">
        <f t="shared" ca="1" si="78"/>
        <v>0.42935533290058991</v>
      </c>
      <c r="Q302" s="64">
        <f t="shared" ca="1" si="79"/>
        <v>0.59618558972503377</v>
      </c>
      <c r="R302" s="64">
        <f t="shared" ca="1" si="80"/>
        <v>0.21235252440534336</v>
      </c>
      <c r="S302" s="64">
        <f t="shared" ca="1" si="81"/>
        <v>1.3823915911298661</v>
      </c>
      <c r="T302" s="64">
        <f t="shared" ca="1" si="82"/>
        <v>-0.70877370489861469</v>
      </c>
      <c r="U302" s="64">
        <f t="shared" ca="1" si="83"/>
        <v>1.0555493105369953</v>
      </c>
      <c r="V302" s="64">
        <f t="shared" ca="1" si="84"/>
        <v>-3.8337944405576405E-3</v>
      </c>
      <c r="W302" s="64">
        <f t="shared" ca="1" si="85"/>
        <v>-0.41474457494041178</v>
      </c>
      <c r="X302" s="64">
        <f t="shared" ca="1" si="86"/>
        <v>0.95232100963796329</v>
      </c>
    </row>
    <row r="303" spans="2:24" x14ac:dyDescent="0.2">
      <c r="B303" s="64">
        <f t="shared" ca="1" si="75"/>
        <v>1.0351489924809103</v>
      </c>
      <c r="C303" s="64">
        <f t="shared" ca="1" si="89"/>
        <v>0.63464685483764915</v>
      </c>
      <c r="D303" s="64">
        <f t="shared" ca="1" si="89"/>
        <v>-0.66452103715445843</v>
      </c>
      <c r="E303" s="64">
        <f t="shared" ca="1" si="89"/>
        <v>0.25920798997518341</v>
      </c>
      <c r="F303" s="64">
        <f t="shared" ca="1" si="89"/>
        <v>1.424523318075273</v>
      </c>
      <c r="G303" s="64">
        <f t="shared" ca="1" si="89"/>
        <v>-8.5659028624280223E-2</v>
      </c>
      <c r="H303" s="64">
        <f t="shared" ca="1" si="89"/>
        <v>-0.7359834783031638</v>
      </c>
      <c r="I303" s="64">
        <f t="shared" ca="1" si="89"/>
        <v>-0.67770562617253083</v>
      </c>
      <c r="J303" s="64">
        <f t="shared" ca="1" si="89"/>
        <v>-1.1513228236835746</v>
      </c>
      <c r="K303" s="64">
        <f t="shared" ca="1" si="89"/>
        <v>-1.3073642772192848</v>
      </c>
      <c r="L303" s="64">
        <f t="shared" ca="1" si="89"/>
        <v>2.0411853937324178</v>
      </c>
      <c r="N303" s="64">
        <f t="shared" ca="1" si="76"/>
        <v>1.0862204305730392</v>
      </c>
      <c r="O303" s="64">
        <f t="shared" ca="1" si="77"/>
        <v>0.60469204953463374</v>
      </c>
      <c r="P303" s="64">
        <f t="shared" ca="1" si="78"/>
        <v>-0.65770921803942883</v>
      </c>
      <c r="Q303" s="64">
        <f t="shared" ca="1" si="79"/>
        <v>0.28126761999222877</v>
      </c>
      <c r="R303" s="64">
        <f t="shared" ca="1" si="80"/>
        <v>1.4773975340562877</v>
      </c>
      <c r="S303" s="64">
        <f t="shared" ca="1" si="81"/>
        <v>-7.2228508883459899E-2</v>
      </c>
      <c r="T303" s="64">
        <f t="shared" ca="1" si="82"/>
        <v>-0.71431412280987794</v>
      </c>
      <c r="U303" s="64">
        <f t="shared" ca="1" si="83"/>
        <v>-0.67647230432265493</v>
      </c>
      <c r="V303" s="64">
        <f t="shared" ca="1" si="84"/>
        <v>-1.1179903945418612</v>
      </c>
      <c r="W303" s="64">
        <f t="shared" ca="1" si="85"/>
        <v>-1.3221293076315426</v>
      </c>
      <c r="X303" s="64">
        <f t="shared" ca="1" si="86"/>
        <v>2.0226444998482713</v>
      </c>
    </row>
    <row r="304" spans="2:24" x14ac:dyDescent="0.2">
      <c r="B304" s="64">
        <f t="shared" ca="1" si="75"/>
        <v>1.0027981045232219</v>
      </c>
      <c r="C304" s="64">
        <f t="shared" ca="1" si="89"/>
        <v>0.71488360420191532</v>
      </c>
      <c r="D304" s="64">
        <f t="shared" ca="1" si="89"/>
        <v>1.4549760781083014</v>
      </c>
      <c r="E304" s="64">
        <f t="shared" ca="1" si="89"/>
        <v>0.68992218601559152</v>
      </c>
      <c r="F304" s="64">
        <f t="shared" ca="1" si="89"/>
        <v>-1.2625008530616162</v>
      </c>
      <c r="G304" s="64">
        <f t="shared" ca="1" si="89"/>
        <v>1.5243404342551174</v>
      </c>
      <c r="H304" s="64">
        <f t="shared" ca="1" si="89"/>
        <v>-0.52482711281465333</v>
      </c>
      <c r="I304" s="64">
        <f t="shared" ca="1" si="89"/>
        <v>-0.52132139524653842</v>
      </c>
      <c r="J304" s="64">
        <f t="shared" ca="1" si="89"/>
        <v>-0.28037181081012019</v>
      </c>
      <c r="K304" s="64">
        <f t="shared" ca="1" si="89"/>
        <v>-0.76278661563697392</v>
      </c>
      <c r="L304" s="64">
        <f t="shared" ca="1" si="89"/>
        <v>-1.5311964221040775</v>
      </c>
      <c r="N304" s="64">
        <f t="shared" ca="1" si="76"/>
        <v>1.0538695426153508</v>
      </c>
      <c r="O304" s="64">
        <f t="shared" ca="1" si="77"/>
        <v>0.6849287988988999</v>
      </c>
      <c r="P304" s="64">
        <f t="shared" ca="1" si="78"/>
        <v>1.4617878972233311</v>
      </c>
      <c r="Q304" s="64">
        <f t="shared" ca="1" si="79"/>
        <v>0.71198181603263688</v>
      </c>
      <c r="R304" s="64">
        <f t="shared" ca="1" si="80"/>
        <v>-1.2096266370806015</v>
      </c>
      <c r="S304" s="64">
        <f t="shared" ca="1" si="81"/>
        <v>1.5377709539959379</v>
      </c>
      <c r="T304" s="64">
        <f t="shared" ca="1" si="82"/>
        <v>-0.50315775732136747</v>
      </c>
      <c r="U304" s="64">
        <f t="shared" ca="1" si="83"/>
        <v>-0.52008807339666252</v>
      </c>
      <c r="V304" s="64">
        <f t="shared" ca="1" si="84"/>
        <v>-0.24703938166840683</v>
      </c>
      <c r="W304" s="64">
        <f t="shared" ca="1" si="85"/>
        <v>-0.77755164604923155</v>
      </c>
      <c r="X304" s="64">
        <f t="shared" ca="1" si="86"/>
        <v>-1.549737315988224</v>
      </c>
    </row>
    <row r="305" spans="2:24" x14ac:dyDescent="0.2">
      <c r="B305" s="64">
        <f t="shared" ca="1" si="75"/>
        <v>9.8100787377317866E-2</v>
      </c>
      <c r="C305" s="64">
        <f t="shared" ref="C305:L314" ca="1" si="90">NORMINV(RAND(),$C$7,$F$7)</f>
        <v>0.16085783661139266</v>
      </c>
      <c r="D305" s="64">
        <f t="shared" ca="1" si="90"/>
        <v>1.9993813649601786</v>
      </c>
      <c r="E305" s="64">
        <f t="shared" ca="1" si="90"/>
        <v>0.60838529526750773</v>
      </c>
      <c r="F305" s="64">
        <f t="shared" ca="1" si="90"/>
        <v>0.7826911229428446</v>
      </c>
      <c r="G305" s="64">
        <f t="shared" ca="1" si="90"/>
        <v>-8.0456810244771068E-2</v>
      </c>
      <c r="H305" s="64">
        <f t="shared" ca="1" si="90"/>
        <v>0.35458252073906255</v>
      </c>
      <c r="I305" s="64">
        <f t="shared" ca="1" si="90"/>
        <v>-0.24342654583453757</v>
      </c>
      <c r="J305" s="64">
        <f t="shared" ca="1" si="90"/>
        <v>0.99613586365961482</v>
      </c>
      <c r="K305" s="64">
        <f t="shared" ca="1" si="90"/>
        <v>1.0893184763356127</v>
      </c>
      <c r="L305" s="64">
        <f t="shared" ca="1" si="90"/>
        <v>2.0217802579140347</v>
      </c>
      <c r="N305" s="64">
        <f t="shared" ca="1" si="76"/>
        <v>0.14917222546944675</v>
      </c>
      <c r="O305" s="64">
        <f t="shared" ca="1" si="77"/>
        <v>0.13090303130837727</v>
      </c>
      <c r="P305" s="64">
        <f t="shared" ca="1" si="78"/>
        <v>2.0061931840752081</v>
      </c>
      <c r="Q305" s="64">
        <f t="shared" ca="1" si="79"/>
        <v>0.63044492528455309</v>
      </c>
      <c r="R305" s="64">
        <f t="shared" ca="1" si="80"/>
        <v>0.8355653389238592</v>
      </c>
      <c r="S305" s="64">
        <f t="shared" ca="1" si="81"/>
        <v>-6.7026290503950745E-2</v>
      </c>
      <c r="T305" s="64">
        <f t="shared" ca="1" si="82"/>
        <v>0.37625187623234846</v>
      </c>
      <c r="U305" s="64">
        <f t="shared" ca="1" si="83"/>
        <v>-0.24219322398466164</v>
      </c>
      <c r="V305" s="64">
        <f t="shared" ca="1" si="84"/>
        <v>1.0294682928013281</v>
      </c>
      <c r="W305" s="64">
        <f t="shared" ca="1" si="85"/>
        <v>1.074553445923355</v>
      </c>
      <c r="X305" s="64">
        <f t="shared" ca="1" si="86"/>
        <v>2.0032393640298882</v>
      </c>
    </row>
    <row r="306" spans="2:24" x14ac:dyDescent="0.2">
      <c r="B306" s="64">
        <f t="shared" ca="1" si="75"/>
        <v>-3.2435020921745689E-2</v>
      </c>
      <c r="C306" s="64">
        <f t="shared" ca="1" si="90"/>
        <v>-0.13597586196329273</v>
      </c>
      <c r="D306" s="64">
        <f t="shared" ca="1" si="90"/>
        <v>-0.75847840307266334</v>
      </c>
      <c r="E306" s="64">
        <f t="shared" ca="1" si="90"/>
        <v>-0.34028527158924121</v>
      </c>
      <c r="F306" s="64">
        <f t="shared" ca="1" si="90"/>
        <v>-2.7211278744862319</v>
      </c>
      <c r="G306" s="64">
        <f t="shared" ca="1" si="90"/>
        <v>-1.3609254454126543</v>
      </c>
      <c r="H306" s="64">
        <f t="shared" ca="1" si="90"/>
        <v>-1.3015964925531434</v>
      </c>
      <c r="I306" s="64">
        <f t="shared" ca="1" si="90"/>
        <v>-2.845123887325594E-2</v>
      </c>
      <c r="J306" s="64">
        <f t="shared" ca="1" si="90"/>
        <v>0.15233226472020042</v>
      </c>
      <c r="K306" s="64">
        <f t="shared" ca="1" si="90"/>
        <v>-0.39256561547003815</v>
      </c>
      <c r="L306" s="64">
        <f t="shared" ca="1" si="90"/>
        <v>-0.96695795984387667</v>
      </c>
      <c r="N306" s="64">
        <f t="shared" ca="1" si="76"/>
        <v>1.8636417170383182E-2</v>
      </c>
      <c r="O306" s="64">
        <f t="shared" ca="1" si="77"/>
        <v>-0.16593066726630812</v>
      </c>
      <c r="P306" s="64">
        <f t="shared" ca="1" si="78"/>
        <v>-0.75166658395763375</v>
      </c>
      <c r="Q306" s="64">
        <f t="shared" ca="1" si="79"/>
        <v>-0.31822564157219585</v>
      </c>
      <c r="R306" s="64">
        <f t="shared" ca="1" si="80"/>
        <v>-2.6682536585052175</v>
      </c>
      <c r="S306" s="64">
        <f t="shared" ca="1" si="81"/>
        <v>-1.3474949256718338</v>
      </c>
      <c r="T306" s="64">
        <f t="shared" ca="1" si="82"/>
        <v>-1.2799271370598575</v>
      </c>
      <c r="U306" s="64">
        <f t="shared" ca="1" si="83"/>
        <v>-2.7217917023380025E-2</v>
      </c>
      <c r="V306" s="64">
        <f t="shared" ca="1" si="84"/>
        <v>0.18566469386191381</v>
      </c>
      <c r="W306" s="64">
        <f t="shared" ca="1" si="85"/>
        <v>-0.40733064588229584</v>
      </c>
      <c r="X306" s="64">
        <f t="shared" ca="1" si="86"/>
        <v>-0.98549885372802304</v>
      </c>
    </row>
    <row r="307" spans="2:24" x14ac:dyDescent="0.2">
      <c r="B307" s="64">
        <f t="shared" ca="1" si="75"/>
        <v>-1.1085395996766265</v>
      </c>
      <c r="C307" s="64">
        <f t="shared" ca="1" si="90"/>
        <v>1.661682568209818</v>
      </c>
      <c r="D307" s="64">
        <f t="shared" ca="1" si="90"/>
        <v>-0.33634451355478256</v>
      </c>
      <c r="E307" s="64">
        <f t="shared" ca="1" si="90"/>
        <v>-1.7631111803653212</v>
      </c>
      <c r="F307" s="64">
        <f t="shared" ca="1" si="90"/>
        <v>0.91184327347014149</v>
      </c>
      <c r="G307" s="64">
        <f t="shared" ca="1" si="90"/>
        <v>-9.9825765655155566E-2</v>
      </c>
      <c r="H307" s="64">
        <f t="shared" ca="1" si="90"/>
        <v>0.14261540526761762</v>
      </c>
      <c r="I307" s="64">
        <f t="shared" ca="1" si="90"/>
        <v>1.8052645776224772</v>
      </c>
      <c r="J307" s="64">
        <f t="shared" ca="1" si="90"/>
        <v>0.74054479591492817</v>
      </c>
      <c r="K307" s="64">
        <f t="shared" ca="1" si="90"/>
        <v>0.54703861439530865</v>
      </c>
      <c r="L307" s="64">
        <f t="shared" ca="1" si="90"/>
        <v>-0.83415018909855532</v>
      </c>
      <c r="N307" s="64">
        <f t="shared" ca="1" si="76"/>
        <v>-1.0574681615844976</v>
      </c>
      <c r="O307" s="64">
        <f t="shared" ca="1" si="77"/>
        <v>1.6317277629068025</v>
      </c>
      <c r="P307" s="64">
        <f t="shared" ca="1" si="78"/>
        <v>-0.32953269443975297</v>
      </c>
      <c r="Q307" s="64">
        <f t="shared" ca="1" si="79"/>
        <v>-1.741051550348276</v>
      </c>
      <c r="R307" s="64">
        <f t="shared" ca="1" si="80"/>
        <v>0.9647174894511561</v>
      </c>
      <c r="S307" s="64">
        <f t="shared" ca="1" si="81"/>
        <v>-8.6395245914335242E-2</v>
      </c>
      <c r="T307" s="64">
        <f t="shared" ca="1" si="82"/>
        <v>0.16428476076090351</v>
      </c>
      <c r="U307" s="64">
        <f t="shared" ca="1" si="83"/>
        <v>1.8064978994723531</v>
      </c>
      <c r="V307" s="64">
        <f t="shared" ca="1" si="84"/>
        <v>0.77387722505664158</v>
      </c>
      <c r="W307" s="64">
        <f t="shared" ca="1" si="85"/>
        <v>0.53227358398305102</v>
      </c>
      <c r="X307" s="64">
        <f t="shared" ca="1" si="86"/>
        <v>-0.85269108298270169</v>
      </c>
    </row>
    <row r="308" spans="2:24" x14ac:dyDescent="0.2">
      <c r="B308" s="64">
        <f t="shared" ca="1" si="75"/>
        <v>0.65801497590953328</v>
      </c>
      <c r="C308" s="64">
        <f t="shared" ca="1" si="90"/>
        <v>-1.4857907429457118</v>
      </c>
      <c r="D308" s="64">
        <f t="shared" ca="1" si="90"/>
        <v>2.8700355011488366E-2</v>
      </c>
      <c r="E308" s="64">
        <f t="shared" ca="1" si="90"/>
        <v>0.23014053450638558</v>
      </c>
      <c r="F308" s="64">
        <f t="shared" ca="1" si="90"/>
        <v>1.2928325779627454</v>
      </c>
      <c r="G308" s="64">
        <f t="shared" ca="1" si="90"/>
        <v>1.5327456924851421</v>
      </c>
      <c r="H308" s="64">
        <f t="shared" ca="1" si="90"/>
        <v>-1.9110560374161132</v>
      </c>
      <c r="I308" s="64">
        <f t="shared" ca="1" si="90"/>
        <v>1.0996206175153815</v>
      </c>
      <c r="J308" s="64">
        <f t="shared" ca="1" si="90"/>
        <v>0.28778744262565986</v>
      </c>
      <c r="K308" s="64">
        <f t="shared" ca="1" si="90"/>
        <v>-1.6540436998008181</v>
      </c>
      <c r="L308" s="64">
        <f t="shared" ca="1" si="90"/>
        <v>-0.24059600131310238</v>
      </c>
      <c r="N308" s="64">
        <f t="shared" ca="1" si="76"/>
        <v>0.70908641400166217</v>
      </c>
      <c r="O308" s="64">
        <f t="shared" ca="1" si="77"/>
        <v>-1.5157455482487272</v>
      </c>
      <c r="P308" s="64">
        <f t="shared" ca="1" si="78"/>
        <v>3.551217412651797E-2</v>
      </c>
      <c r="Q308" s="64">
        <f t="shared" ca="1" si="79"/>
        <v>0.25220016452343091</v>
      </c>
      <c r="R308" s="64">
        <f t="shared" ca="1" si="80"/>
        <v>1.3457067939437601</v>
      </c>
      <c r="S308" s="64">
        <f t="shared" ca="1" si="81"/>
        <v>1.5461762122259626</v>
      </c>
      <c r="T308" s="64">
        <f t="shared" ca="1" si="82"/>
        <v>-1.8893866819228273</v>
      </c>
      <c r="U308" s="64">
        <f t="shared" ca="1" si="83"/>
        <v>1.1008539393652574</v>
      </c>
      <c r="V308" s="64">
        <f t="shared" ca="1" si="84"/>
        <v>0.32111987176737322</v>
      </c>
      <c r="W308" s="64">
        <f t="shared" ca="1" si="85"/>
        <v>-1.6688087302130759</v>
      </c>
      <c r="X308" s="64">
        <f t="shared" ca="1" si="86"/>
        <v>-0.25913689519724875</v>
      </c>
    </row>
    <row r="309" spans="2:24" x14ac:dyDescent="0.2">
      <c r="B309" s="64">
        <f t="shared" ca="1" si="75"/>
        <v>0.95810851393517271</v>
      </c>
      <c r="C309" s="64">
        <f t="shared" ca="1" si="90"/>
        <v>-0.53036573374270324</v>
      </c>
      <c r="D309" s="64">
        <f t="shared" ca="1" si="90"/>
        <v>-1.759945885707157</v>
      </c>
      <c r="E309" s="64">
        <f t="shared" ca="1" si="90"/>
        <v>1.286087851238914</v>
      </c>
      <c r="F309" s="64">
        <f t="shared" ca="1" si="90"/>
        <v>0.96489262763749517</v>
      </c>
      <c r="G309" s="64">
        <f t="shared" ca="1" si="90"/>
        <v>-0.70288361108938957</v>
      </c>
      <c r="H309" s="64">
        <f t="shared" ca="1" si="90"/>
        <v>-0.17331768240684597</v>
      </c>
      <c r="I309" s="64">
        <f t="shared" ca="1" si="90"/>
        <v>-0.56552552522170896</v>
      </c>
      <c r="J309" s="64">
        <f t="shared" ca="1" si="90"/>
        <v>8.9661835574909476E-2</v>
      </c>
      <c r="K309" s="64">
        <f t="shared" ca="1" si="90"/>
        <v>-1.9239311749399159</v>
      </c>
      <c r="L309" s="64">
        <f t="shared" ca="1" si="90"/>
        <v>1.1675787886795548</v>
      </c>
      <c r="N309" s="64">
        <f t="shared" ca="1" si="76"/>
        <v>1.0091799520273015</v>
      </c>
      <c r="O309" s="64">
        <f t="shared" ca="1" si="77"/>
        <v>-0.56032053904571866</v>
      </c>
      <c r="P309" s="64">
        <f t="shared" ca="1" si="78"/>
        <v>-1.7531340665921273</v>
      </c>
      <c r="Q309" s="64">
        <f t="shared" ca="1" si="79"/>
        <v>1.3081474812559593</v>
      </c>
      <c r="R309" s="64">
        <f t="shared" ca="1" si="80"/>
        <v>1.0177668436185099</v>
      </c>
      <c r="S309" s="64">
        <f t="shared" ca="1" si="81"/>
        <v>-0.68945309134856925</v>
      </c>
      <c r="T309" s="64">
        <f t="shared" ca="1" si="82"/>
        <v>-0.15164832691356009</v>
      </c>
      <c r="U309" s="64">
        <f t="shared" ca="1" si="83"/>
        <v>-0.56429220337183306</v>
      </c>
      <c r="V309" s="64">
        <f t="shared" ca="1" si="84"/>
        <v>0.12299426471662285</v>
      </c>
      <c r="W309" s="64">
        <f t="shared" ca="1" si="85"/>
        <v>-1.9386962053521737</v>
      </c>
      <c r="X309" s="64">
        <f t="shared" ca="1" si="86"/>
        <v>1.1490378947954083</v>
      </c>
    </row>
    <row r="310" spans="2:24" x14ac:dyDescent="0.2">
      <c r="B310" s="64">
        <f t="shared" ca="1" si="75"/>
        <v>-0.39128635576558468</v>
      </c>
      <c r="C310" s="64">
        <f t="shared" ca="1" si="90"/>
        <v>1.4453343975617263</v>
      </c>
      <c r="D310" s="64">
        <f t="shared" ca="1" si="90"/>
        <v>1.3809257867172711</v>
      </c>
      <c r="E310" s="64">
        <f t="shared" ca="1" si="90"/>
        <v>-0.37604956735113154</v>
      </c>
      <c r="F310" s="64">
        <f t="shared" ca="1" si="90"/>
        <v>-1.44861807155564</v>
      </c>
      <c r="G310" s="64">
        <f t="shared" ca="1" si="90"/>
        <v>0.40604836869476402</v>
      </c>
      <c r="H310" s="64">
        <f t="shared" ca="1" si="90"/>
        <v>-1.8844527647785909</v>
      </c>
      <c r="I310" s="64">
        <f t="shared" ca="1" si="90"/>
        <v>1.6760057630874512</v>
      </c>
      <c r="J310" s="64">
        <f t="shared" ca="1" si="90"/>
        <v>-0.14668341554249567</v>
      </c>
      <c r="K310" s="64">
        <f t="shared" ca="1" si="90"/>
        <v>0.74961376297034732</v>
      </c>
      <c r="L310" s="64">
        <f t="shared" ca="1" si="90"/>
        <v>-0.48631766108076413</v>
      </c>
      <c r="N310" s="64">
        <f t="shared" ca="1" si="76"/>
        <v>-0.3402149176734558</v>
      </c>
      <c r="O310" s="64">
        <f t="shared" ca="1" si="77"/>
        <v>1.4153795922587109</v>
      </c>
      <c r="P310" s="64">
        <f t="shared" ca="1" si="78"/>
        <v>1.3877376058323008</v>
      </c>
      <c r="Q310" s="64">
        <f t="shared" ca="1" si="79"/>
        <v>-0.35398993733408618</v>
      </c>
      <c r="R310" s="64">
        <f t="shared" ca="1" si="80"/>
        <v>-1.3957438555746253</v>
      </c>
      <c r="S310" s="64">
        <f t="shared" ca="1" si="81"/>
        <v>0.41947888843558434</v>
      </c>
      <c r="T310" s="64">
        <f t="shared" ca="1" si="82"/>
        <v>-1.8627834092853051</v>
      </c>
      <c r="U310" s="64">
        <f t="shared" ca="1" si="83"/>
        <v>1.6772390849373271</v>
      </c>
      <c r="V310" s="64">
        <f t="shared" ca="1" si="84"/>
        <v>-0.1133509864007823</v>
      </c>
      <c r="W310" s="64">
        <f t="shared" ca="1" si="85"/>
        <v>0.73484873255808969</v>
      </c>
      <c r="X310" s="64">
        <f t="shared" ca="1" si="86"/>
        <v>-0.5048585549649105</v>
      </c>
    </row>
    <row r="311" spans="2:24" x14ac:dyDescent="0.2">
      <c r="B311" s="64">
        <f t="shared" ca="1" si="75"/>
        <v>0.51237494488225244</v>
      </c>
      <c r="C311" s="64">
        <f t="shared" ca="1" si="90"/>
        <v>-3.0680179440385151</v>
      </c>
      <c r="D311" s="64">
        <f t="shared" ca="1" si="90"/>
        <v>-8.9774262754844694E-2</v>
      </c>
      <c r="E311" s="64">
        <f t="shared" ca="1" si="90"/>
        <v>0.49384903557541893</v>
      </c>
      <c r="F311" s="64">
        <f t="shared" ca="1" si="90"/>
        <v>0.38088093207529922</v>
      </c>
      <c r="G311" s="64">
        <f t="shared" ca="1" si="90"/>
        <v>-0.58703942501544149</v>
      </c>
      <c r="H311" s="64">
        <f t="shared" ca="1" si="90"/>
        <v>0.55009673097357648</v>
      </c>
      <c r="I311" s="64">
        <f t="shared" ca="1" si="90"/>
        <v>-0.17577685627201889</v>
      </c>
      <c r="J311" s="64">
        <f t="shared" ca="1" si="90"/>
        <v>-0.94148018068981787</v>
      </c>
      <c r="K311" s="64">
        <f t="shared" ca="1" si="90"/>
        <v>1.4053676479652115</v>
      </c>
      <c r="L311" s="64">
        <f t="shared" ca="1" si="90"/>
        <v>0.45221645728191701</v>
      </c>
      <c r="N311" s="64">
        <f t="shared" ca="1" si="76"/>
        <v>0.56344638297438132</v>
      </c>
      <c r="O311" s="64">
        <f t="shared" ca="1" si="77"/>
        <v>-3.0979727493415306</v>
      </c>
      <c r="P311" s="64">
        <f t="shared" ca="1" si="78"/>
        <v>-8.2962443639815087E-2</v>
      </c>
      <c r="Q311" s="64">
        <f t="shared" ca="1" si="79"/>
        <v>0.51590866559246429</v>
      </c>
      <c r="R311" s="64">
        <f t="shared" ca="1" si="80"/>
        <v>0.43375514805631382</v>
      </c>
      <c r="S311" s="64">
        <f t="shared" ca="1" si="81"/>
        <v>-0.57360890527462116</v>
      </c>
      <c r="T311" s="64">
        <f t="shared" ca="1" si="82"/>
        <v>0.57176608646686233</v>
      </c>
      <c r="U311" s="64">
        <f t="shared" ca="1" si="83"/>
        <v>-0.17454353442214296</v>
      </c>
      <c r="V311" s="64">
        <f t="shared" ca="1" si="84"/>
        <v>-0.90814775154810445</v>
      </c>
      <c r="W311" s="64">
        <f t="shared" ca="1" si="85"/>
        <v>1.3906026175529538</v>
      </c>
      <c r="X311" s="64">
        <f t="shared" ca="1" si="86"/>
        <v>0.43367556339777064</v>
      </c>
    </row>
    <row r="312" spans="2:24" x14ac:dyDescent="0.2">
      <c r="B312" s="64">
        <f t="shared" ca="1" si="75"/>
        <v>-0.64582526309737942</v>
      </c>
      <c r="C312" s="64">
        <f t="shared" ca="1" si="90"/>
        <v>1.4606313337427812</v>
      </c>
      <c r="D312" s="64">
        <f t="shared" ca="1" si="90"/>
        <v>0.50186142757401397</v>
      </c>
      <c r="E312" s="64">
        <f t="shared" ca="1" si="90"/>
        <v>1.7196744102142159</v>
      </c>
      <c r="F312" s="64">
        <f t="shared" ca="1" si="90"/>
        <v>-1.1396626948546662</v>
      </c>
      <c r="G312" s="64">
        <f t="shared" ca="1" si="90"/>
        <v>1.2582823628676119</v>
      </c>
      <c r="H312" s="64">
        <f t="shared" ca="1" si="90"/>
        <v>-0.72204042337884367</v>
      </c>
      <c r="I312" s="64">
        <f t="shared" ca="1" si="90"/>
        <v>-0.58232876445898585</v>
      </c>
      <c r="J312" s="64">
        <f t="shared" ca="1" si="90"/>
        <v>3.8329506079274232E-2</v>
      </c>
      <c r="K312" s="64">
        <f t="shared" ca="1" si="90"/>
        <v>0.1866914600109095</v>
      </c>
      <c r="L312" s="64">
        <f t="shared" ca="1" si="90"/>
        <v>0.5169484078933716</v>
      </c>
      <c r="N312" s="64">
        <f t="shared" ca="1" si="76"/>
        <v>-0.59475382500525054</v>
      </c>
      <c r="O312" s="64">
        <f t="shared" ca="1" si="77"/>
        <v>1.4306765284397658</v>
      </c>
      <c r="P312" s="64">
        <f t="shared" ca="1" si="78"/>
        <v>0.50867324668904357</v>
      </c>
      <c r="Q312" s="64">
        <f t="shared" ca="1" si="79"/>
        <v>1.7417340402312611</v>
      </c>
      <c r="R312" s="64">
        <f t="shared" ca="1" si="80"/>
        <v>-1.0867884788736515</v>
      </c>
      <c r="S312" s="64">
        <f t="shared" ca="1" si="81"/>
        <v>1.2717128826084323</v>
      </c>
      <c r="T312" s="64">
        <f t="shared" ca="1" si="82"/>
        <v>-0.70037106788555781</v>
      </c>
      <c r="U312" s="64">
        <f t="shared" ca="1" si="83"/>
        <v>-0.58109544260910995</v>
      </c>
      <c r="V312" s="64">
        <f t="shared" ca="1" si="84"/>
        <v>7.1661935220987599E-2</v>
      </c>
      <c r="W312" s="64">
        <f t="shared" ca="1" si="85"/>
        <v>0.17192642959865181</v>
      </c>
      <c r="X312" s="64">
        <f t="shared" ca="1" si="86"/>
        <v>0.49840751400922523</v>
      </c>
    </row>
    <row r="313" spans="2:24" x14ac:dyDescent="0.2">
      <c r="B313" s="64">
        <f t="shared" ca="1" si="75"/>
        <v>-1.7389291618230616</v>
      </c>
      <c r="C313" s="64">
        <f t="shared" ca="1" si="90"/>
        <v>-0.33627513368557949</v>
      </c>
      <c r="D313" s="64">
        <f t="shared" ca="1" si="90"/>
        <v>0.85779565850330941</v>
      </c>
      <c r="E313" s="64">
        <f t="shared" ca="1" si="90"/>
        <v>-0.97089861515565035</v>
      </c>
      <c r="F313" s="64">
        <f t="shared" ca="1" si="90"/>
        <v>-0.97901859454673634</v>
      </c>
      <c r="G313" s="64">
        <f t="shared" ca="1" si="90"/>
        <v>-0.54360393391435868</v>
      </c>
      <c r="H313" s="64">
        <f t="shared" ca="1" si="90"/>
        <v>-0.46758661522725264</v>
      </c>
      <c r="I313" s="64">
        <f t="shared" ca="1" si="90"/>
        <v>-1.1061493452058264</v>
      </c>
      <c r="J313" s="64">
        <f t="shared" ca="1" si="90"/>
        <v>0.93335529101814485</v>
      </c>
      <c r="K313" s="64">
        <f t="shared" ca="1" si="90"/>
        <v>-1.1357340136275811</v>
      </c>
      <c r="L313" s="64">
        <f t="shared" ca="1" si="90"/>
        <v>2.7661100452249402E-2</v>
      </c>
      <c r="N313" s="64">
        <f t="shared" ca="1" si="76"/>
        <v>-1.6878577237309327</v>
      </c>
      <c r="O313" s="64">
        <f t="shared" ca="1" si="77"/>
        <v>-0.36622993898859485</v>
      </c>
      <c r="P313" s="64">
        <f t="shared" ca="1" si="78"/>
        <v>0.864607477618339</v>
      </c>
      <c r="Q313" s="64">
        <f t="shared" ca="1" si="79"/>
        <v>-0.94883898513860498</v>
      </c>
      <c r="R313" s="64">
        <f t="shared" ca="1" si="80"/>
        <v>-0.92614437856572174</v>
      </c>
      <c r="S313" s="64">
        <f t="shared" ca="1" si="81"/>
        <v>-0.53017341417353836</v>
      </c>
      <c r="T313" s="64">
        <f t="shared" ca="1" si="82"/>
        <v>-0.44591725973396673</v>
      </c>
      <c r="U313" s="64">
        <f t="shared" ca="1" si="83"/>
        <v>-1.1049160233559505</v>
      </c>
      <c r="V313" s="64">
        <f t="shared" ca="1" si="84"/>
        <v>0.96668772015985827</v>
      </c>
      <c r="W313" s="64">
        <f t="shared" ca="1" si="85"/>
        <v>-1.1504990440398388</v>
      </c>
      <c r="X313" s="64">
        <f t="shared" ca="1" si="86"/>
        <v>9.1202065681030113E-3</v>
      </c>
    </row>
    <row r="314" spans="2:24" x14ac:dyDescent="0.2">
      <c r="B314" s="64">
        <f t="shared" ca="1" si="75"/>
        <v>2.6412608132671691</v>
      </c>
      <c r="C314" s="64">
        <f t="shared" ca="1" si="90"/>
        <v>-0.16215344634573581</v>
      </c>
      <c r="D314" s="64">
        <f t="shared" ca="1" si="90"/>
        <v>-0.1283381980317421</v>
      </c>
      <c r="E314" s="64">
        <f t="shared" ca="1" si="90"/>
        <v>2.0715957421919873</v>
      </c>
      <c r="F314" s="64">
        <f t="shared" ca="1" si="90"/>
        <v>0.15142677854531325</v>
      </c>
      <c r="G314" s="64">
        <f t="shared" ca="1" si="90"/>
        <v>0.53698521934098564</v>
      </c>
      <c r="H314" s="64">
        <f t="shared" ca="1" si="90"/>
        <v>-1.4125069921497757</v>
      </c>
      <c r="I314" s="64">
        <f t="shared" ca="1" si="90"/>
        <v>0.40989255019927467</v>
      </c>
      <c r="J314" s="64">
        <f t="shared" ca="1" si="90"/>
        <v>0.48723385810862119</v>
      </c>
      <c r="K314" s="64">
        <f t="shared" ca="1" si="90"/>
        <v>-1.0280269108570552</v>
      </c>
      <c r="L314" s="64">
        <f t="shared" ca="1" si="90"/>
        <v>0.48760366928244009</v>
      </c>
      <c r="N314" s="64">
        <f t="shared" ca="1" si="76"/>
        <v>2.6923322513592978</v>
      </c>
      <c r="O314" s="64">
        <f t="shared" ca="1" si="77"/>
        <v>-0.1921082516487512</v>
      </c>
      <c r="P314" s="64">
        <f t="shared" ca="1" si="78"/>
        <v>-0.12152637891671249</v>
      </c>
      <c r="Q314" s="64">
        <f t="shared" ca="1" si="79"/>
        <v>2.0936553722090325</v>
      </c>
      <c r="R314" s="64">
        <f t="shared" ca="1" si="80"/>
        <v>0.20430099452632788</v>
      </c>
      <c r="S314" s="64">
        <f t="shared" ca="1" si="81"/>
        <v>0.55041573908180597</v>
      </c>
      <c r="T314" s="64">
        <f t="shared" ca="1" si="82"/>
        <v>-1.3908376366564899</v>
      </c>
      <c r="U314" s="64">
        <f t="shared" ca="1" si="83"/>
        <v>0.41112587204915058</v>
      </c>
      <c r="V314" s="64">
        <f t="shared" ca="1" si="84"/>
        <v>0.5205662872503346</v>
      </c>
      <c r="W314" s="64">
        <f t="shared" ca="1" si="85"/>
        <v>-1.042791941269313</v>
      </c>
      <c r="X314" s="64">
        <f t="shared" ca="1" si="86"/>
        <v>0.46906277539829372</v>
      </c>
    </row>
    <row r="315" spans="2:24" x14ac:dyDescent="0.2">
      <c r="B315" s="64">
        <f t="shared" ca="1" si="75"/>
        <v>-0.42565976565297292</v>
      </c>
      <c r="C315" s="64">
        <f t="shared" ref="C315:L324" ca="1" si="91">NORMINV(RAND(),$C$7,$F$7)</f>
        <v>0.97481133458166036</v>
      </c>
      <c r="D315" s="64">
        <f t="shared" ca="1" si="91"/>
        <v>2.517187474079174</v>
      </c>
      <c r="E315" s="64">
        <f t="shared" ca="1" si="91"/>
        <v>-0.24020100136727729</v>
      </c>
      <c r="F315" s="64">
        <f t="shared" ca="1" si="91"/>
        <v>-0.55811304194900258</v>
      </c>
      <c r="G315" s="64">
        <f t="shared" ca="1" si="91"/>
        <v>0.33866954669994831</v>
      </c>
      <c r="H315" s="64">
        <f t="shared" ca="1" si="91"/>
        <v>2.2454682487527187</v>
      </c>
      <c r="I315" s="64">
        <f t="shared" ca="1" si="91"/>
        <v>-0.25517729249587218</v>
      </c>
      <c r="J315" s="64">
        <f t="shared" ca="1" si="91"/>
        <v>-1.9073419329111876</v>
      </c>
      <c r="K315" s="64">
        <f t="shared" ca="1" si="91"/>
        <v>2.8489305315265296</v>
      </c>
      <c r="L315" s="64">
        <f t="shared" ca="1" si="91"/>
        <v>0.98366655169710793</v>
      </c>
      <c r="N315" s="64">
        <f t="shared" ca="1" si="76"/>
        <v>-0.37458832756084404</v>
      </c>
      <c r="O315" s="64">
        <f t="shared" ca="1" si="77"/>
        <v>0.94485652927864494</v>
      </c>
      <c r="P315" s="64">
        <f t="shared" ca="1" si="78"/>
        <v>2.5239992931942035</v>
      </c>
      <c r="Q315" s="64">
        <f t="shared" ca="1" si="79"/>
        <v>-0.21814137135023193</v>
      </c>
      <c r="R315" s="64">
        <f t="shared" ca="1" si="80"/>
        <v>-0.50523882596798797</v>
      </c>
      <c r="S315" s="64">
        <f t="shared" ca="1" si="81"/>
        <v>0.35210006644076863</v>
      </c>
      <c r="T315" s="64">
        <f t="shared" ca="1" si="82"/>
        <v>2.2671376042460047</v>
      </c>
      <c r="U315" s="64">
        <f t="shared" ca="1" si="83"/>
        <v>-0.25394397064599628</v>
      </c>
      <c r="V315" s="64">
        <f t="shared" ca="1" si="84"/>
        <v>-1.8740095037694742</v>
      </c>
      <c r="W315" s="64">
        <f t="shared" ca="1" si="85"/>
        <v>2.8341655011142719</v>
      </c>
      <c r="X315" s="64">
        <f t="shared" ca="1" si="86"/>
        <v>0.96512565781296156</v>
      </c>
    </row>
    <row r="316" spans="2:24" x14ac:dyDescent="0.2">
      <c r="B316" s="64">
        <f t="shared" ca="1" si="75"/>
        <v>0.10946732271877897</v>
      </c>
      <c r="C316" s="64">
        <f t="shared" ca="1" si="91"/>
        <v>1.3396850549427544</v>
      </c>
      <c r="D316" s="64">
        <f t="shared" ca="1" si="91"/>
        <v>0.15008955095159984</v>
      </c>
      <c r="E316" s="64">
        <f t="shared" ca="1" si="91"/>
        <v>-0.1058511922375806</v>
      </c>
      <c r="F316" s="64">
        <f t="shared" ca="1" si="91"/>
        <v>-1.2496885620347431</v>
      </c>
      <c r="G316" s="64">
        <f t="shared" ca="1" si="91"/>
        <v>-1.2479306630654219</v>
      </c>
      <c r="H316" s="64">
        <f t="shared" ca="1" si="91"/>
        <v>-1.3553495983993811</v>
      </c>
      <c r="I316" s="64">
        <f t="shared" ca="1" si="91"/>
        <v>-0.96927289707922959</v>
      </c>
      <c r="J316" s="64">
        <f t="shared" ca="1" si="91"/>
        <v>3.1993918347602693E-2</v>
      </c>
      <c r="K316" s="64">
        <f t="shared" ca="1" si="91"/>
        <v>-0.68197645501911297</v>
      </c>
      <c r="L316" s="64">
        <f t="shared" ca="1" si="91"/>
        <v>1.3969099797608948</v>
      </c>
      <c r="N316" s="64">
        <f t="shared" ca="1" si="76"/>
        <v>0.16053876081090784</v>
      </c>
      <c r="O316" s="64">
        <f t="shared" ca="1" si="77"/>
        <v>1.3097302496397389</v>
      </c>
      <c r="P316" s="64">
        <f t="shared" ca="1" si="78"/>
        <v>0.15690137006662944</v>
      </c>
      <c r="Q316" s="64">
        <f t="shared" ca="1" si="79"/>
        <v>-8.3791562220535257E-2</v>
      </c>
      <c r="R316" s="64">
        <f t="shared" ca="1" si="80"/>
        <v>-1.1968143460537284</v>
      </c>
      <c r="S316" s="64">
        <f t="shared" ca="1" si="81"/>
        <v>-1.2345001433246015</v>
      </c>
      <c r="T316" s="64">
        <f t="shared" ca="1" si="82"/>
        <v>-1.3336802429060952</v>
      </c>
      <c r="U316" s="64">
        <f t="shared" ca="1" si="83"/>
        <v>-0.96803957522935369</v>
      </c>
      <c r="V316" s="64">
        <f t="shared" ca="1" si="84"/>
        <v>6.5326347489316067E-2</v>
      </c>
      <c r="W316" s="64">
        <f t="shared" ca="1" si="85"/>
        <v>-0.69674148543137071</v>
      </c>
      <c r="X316" s="64">
        <f t="shared" ca="1" si="86"/>
        <v>1.3783690858767483</v>
      </c>
    </row>
    <row r="317" spans="2:24" x14ac:dyDescent="0.2">
      <c r="B317" s="64">
        <f t="shared" ca="1" si="75"/>
        <v>-0.30424950757062219</v>
      </c>
      <c r="C317" s="64">
        <f t="shared" ca="1" si="91"/>
        <v>0.38337858138942782</v>
      </c>
      <c r="D317" s="64">
        <f t="shared" ca="1" si="91"/>
        <v>-0.67025665527644551</v>
      </c>
      <c r="E317" s="64">
        <f t="shared" ca="1" si="91"/>
        <v>-1.1885528186960279</v>
      </c>
      <c r="F317" s="64">
        <f t="shared" ca="1" si="91"/>
        <v>-1.9785099722538477E-2</v>
      </c>
      <c r="G317" s="64">
        <f t="shared" ca="1" si="91"/>
        <v>0.23808531886468803</v>
      </c>
      <c r="H317" s="64">
        <f t="shared" ca="1" si="91"/>
        <v>1.1582230800112137</v>
      </c>
      <c r="I317" s="64">
        <f t="shared" ca="1" si="91"/>
        <v>0.34372662671922649</v>
      </c>
      <c r="J317" s="64">
        <f t="shared" ca="1" si="91"/>
        <v>0.93693528136013915</v>
      </c>
      <c r="K317" s="64">
        <f t="shared" ca="1" si="91"/>
        <v>-0.93295750945532707</v>
      </c>
      <c r="L317" s="64">
        <f t="shared" ca="1" si="91"/>
        <v>1.5984509282914516</v>
      </c>
      <c r="N317" s="64">
        <f t="shared" ca="1" si="76"/>
        <v>-0.25317806947849331</v>
      </c>
      <c r="O317" s="64">
        <f t="shared" ca="1" si="77"/>
        <v>0.35342377608641246</v>
      </c>
      <c r="P317" s="64">
        <f t="shared" ca="1" si="78"/>
        <v>-0.66344483616141592</v>
      </c>
      <c r="Q317" s="64">
        <f t="shared" ca="1" si="79"/>
        <v>-1.1664931886789827</v>
      </c>
      <c r="R317" s="64">
        <f t="shared" ca="1" si="80"/>
        <v>3.3089116258476145E-2</v>
      </c>
      <c r="S317" s="64">
        <f t="shared" ca="1" si="81"/>
        <v>0.25151583860550836</v>
      </c>
      <c r="T317" s="64">
        <f t="shared" ca="1" si="82"/>
        <v>1.1798924355044995</v>
      </c>
      <c r="U317" s="64">
        <f t="shared" ca="1" si="83"/>
        <v>0.34495994856910239</v>
      </c>
      <c r="V317" s="64">
        <f t="shared" ca="1" si="84"/>
        <v>0.97026771050185256</v>
      </c>
      <c r="W317" s="64">
        <f t="shared" ca="1" si="85"/>
        <v>-0.94772253986758481</v>
      </c>
      <c r="X317" s="64">
        <f t="shared" ca="1" si="86"/>
        <v>1.5799100344073052</v>
      </c>
    </row>
    <row r="318" spans="2:24" x14ac:dyDescent="0.2">
      <c r="B318" s="64">
        <f t="shared" ca="1" si="75"/>
        <v>0.36051138140350814</v>
      </c>
      <c r="C318" s="64">
        <f t="shared" ca="1" si="91"/>
        <v>0.76526914266464041</v>
      </c>
      <c r="D318" s="64">
        <f t="shared" ca="1" si="91"/>
        <v>7.6417490770236676E-3</v>
      </c>
      <c r="E318" s="64">
        <f t="shared" ca="1" si="91"/>
        <v>0.28848188989805013</v>
      </c>
      <c r="F318" s="64">
        <f t="shared" ca="1" si="91"/>
        <v>-0.15974829934830342</v>
      </c>
      <c r="G318" s="64">
        <f t="shared" ca="1" si="91"/>
        <v>-1.5082134281916688</v>
      </c>
      <c r="H318" s="64">
        <f t="shared" ca="1" si="91"/>
        <v>-1.5418914346234023</v>
      </c>
      <c r="I318" s="64">
        <f t="shared" ca="1" si="91"/>
        <v>-1.3227482915667215</v>
      </c>
      <c r="J318" s="64">
        <f t="shared" ca="1" si="91"/>
        <v>0.30396155879864217</v>
      </c>
      <c r="K318" s="64">
        <f t="shared" ca="1" si="91"/>
        <v>-1.7911186657963745</v>
      </c>
      <c r="L318" s="64">
        <f t="shared" ca="1" si="91"/>
        <v>1.1708782217412248</v>
      </c>
      <c r="N318" s="64">
        <f t="shared" ca="1" si="76"/>
        <v>0.41158281949563702</v>
      </c>
      <c r="O318" s="64">
        <f t="shared" ca="1" si="77"/>
        <v>0.73531433736162499</v>
      </c>
      <c r="P318" s="64">
        <f t="shared" ca="1" si="78"/>
        <v>1.4453568192053273E-2</v>
      </c>
      <c r="Q318" s="64">
        <f t="shared" ca="1" si="79"/>
        <v>0.31054151991509549</v>
      </c>
      <c r="R318" s="64">
        <f t="shared" ca="1" si="80"/>
        <v>-0.10687408336728879</v>
      </c>
      <c r="S318" s="64">
        <f t="shared" ca="1" si="81"/>
        <v>-1.4947829084508484</v>
      </c>
      <c r="T318" s="64">
        <f t="shared" ca="1" si="82"/>
        <v>-1.5202220791301164</v>
      </c>
      <c r="U318" s="64">
        <f t="shared" ca="1" si="83"/>
        <v>-1.3215149697168456</v>
      </c>
      <c r="V318" s="64">
        <f t="shared" ca="1" si="84"/>
        <v>0.33729398794035553</v>
      </c>
      <c r="W318" s="64">
        <f t="shared" ca="1" si="85"/>
        <v>-1.8058836962086322</v>
      </c>
      <c r="X318" s="64">
        <f t="shared" ca="1" si="86"/>
        <v>1.1523373278570783</v>
      </c>
    </row>
    <row r="319" spans="2:24" x14ac:dyDescent="0.2">
      <c r="B319" s="64">
        <f t="shared" ca="1" si="75"/>
        <v>0.79483873759925772</v>
      </c>
      <c r="C319" s="64">
        <f t="shared" ca="1" si="91"/>
        <v>3.3220152897141517E-2</v>
      </c>
      <c r="D319" s="64">
        <f t="shared" ca="1" si="91"/>
        <v>-0.41317488792551765</v>
      </c>
      <c r="E319" s="64">
        <f t="shared" ca="1" si="91"/>
        <v>-1.6951091908678326</v>
      </c>
      <c r="F319" s="64">
        <f t="shared" ca="1" si="91"/>
        <v>0.76893582693749385</v>
      </c>
      <c r="G319" s="64">
        <f t="shared" ca="1" si="91"/>
        <v>-0.54681743620147449</v>
      </c>
      <c r="H319" s="64">
        <f t="shared" ca="1" si="91"/>
        <v>-0.7868025930019944</v>
      </c>
      <c r="I319" s="64">
        <f t="shared" ca="1" si="91"/>
        <v>2.1873718764765773</v>
      </c>
      <c r="J319" s="64">
        <f t="shared" ca="1" si="91"/>
        <v>-0.44101818550560173</v>
      </c>
      <c r="K319" s="64">
        <f t="shared" ca="1" si="91"/>
        <v>0.54074524017040648</v>
      </c>
      <c r="L319" s="64">
        <f t="shared" ca="1" si="91"/>
        <v>-1.0489939502643681</v>
      </c>
      <c r="N319" s="64">
        <f t="shared" ca="1" si="76"/>
        <v>0.8459101756913866</v>
      </c>
      <c r="O319" s="64">
        <f t="shared" ca="1" si="77"/>
        <v>3.2653475941261355E-3</v>
      </c>
      <c r="P319" s="64">
        <f t="shared" ca="1" si="78"/>
        <v>-0.40636306881048806</v>
      </c>
      <c r="Q319" s="64">
        <f t="shared" ca="1" si="79"/>
        <v>-1.6730495608507874</v>
      </c>
      <c r="R319" s="64">
        <f t="shared" ca="1" si="80"/>
        <v>0.82181004291850845</v>
      </c>
      <c r="S319" s="64">
        <f t="shared" ca="1" si="81"/>
        <v>-0.53338691646065417</v>
      </c>
      <c r="T319" s="64">
        <f t="shared" ca="1" si="82"/>
        <v>-0.76513323750870854</v>
      </c>
      <c r="U319" s="64">
        <f t="shared" ca="1" si="83"/>
        <v>2.1886051983264534</v>
      </c>
      <c r="V319" s="64">
        <f t="shared" ca="1" si="84"/>
        <v>-0.40768575636388837</v>
      </c>
      <c r="W319" s="64">
        <f t="shared" ca="1" si="85"/>
        <v>0.52598020975814874</v>
      </c>
      <c r="X319" s="64">
        <f t="shared" ca="1" si="86"/>
        <v>-1.0675348441485146</v>
      </c>
    </row>
    <row r="320" spans="2:24" x14ac:dyDescent="0.2">
      <c r="B320" s="64">
        <f t="shared" ca="1" si="75"/>
        <v>2.2933523249360781</v>
      </c>
      <c r="C320" s="64">
        <f t="shared" ca="1" si="91"/>
        <v>-0.74840463226335197</v>
      </c>
      <c r="D320" s="64">
        <f t="shared" ca="1" si="91"/>
        <v>-0.53493806803974886</v>
      </c>
      <c r="E320" s="64">
        <f t="shared" ca="1" si="91"/>
        <v>0.50700139408755074</v>
      </c>
      <c r="F320" s="64">
        <f t="shared" ca="1" si="91"/>
        <v>-0.31551889515656878</v>
      </c>
      <c r="G320" s="64">
        <f t="shared" ca="1" si="91"/>
        <v>0.62992041188406733</v>
      </c>
      <c r="H320" s="64">
        <f t="shared" ca="1" si="91"/>
        <v>0.99246688373009651</v>
      </c>
      <c r="I320" s="64">
        <f t="shared" ca="1" si="91"/>
        <v>-6.0059193057873023E-2</v>
      </c>
      <c r="J320" s="64">
        <f t="shared" ca="1" si="91"/>
        <v>7.9201636525565947E-3</v>
      </c>
      <c r="K320" s="64">
        <f t="shared" ca="1" si="91"/>
        <v>-0.22484859117217998</v>
      </c>
      <c r="L320" s="64">
        <f t="shared" ca="1" si="91"/>
        <v>0.67414586156396328</v>
      </c>
      <c r="N320" s="64">
        <f t="shared" ca="1" si="76"/>
        <v>2.3444237630282068</v>
      </c>
      <c r="O320" s="64">
        <f t="shared" ca="1" si="77"/>
        <v>-0.77835943756636738</v>
      </c>
      <c r="P320" s="64">
        <f t="shared" ca="1" si="78"/>
        <v>-0.52812624892471927</v>
      </c>
      <c r="Q320" s="64">
        <f t="shared" ca="1" si="79"/>
        <v>0.5290610241045961</v>
      </c>
      <c r="R320" s="64">
        <f t="shared" ca="1" si="80"/>
        <v>-0.26264467917555417</v>
      </c>
      <c r="S320" s="64">
        <f t="shared" ca="1" si="81"/>
        <v>0.64335093162488766</v>
      </c>
      <c r="T320" s="64">
        <f t="shared" ca="1" si="82"/>
        <v>1.0141362392233824</v>
      </c>
      <c r="U320" s="64">
        <f t="shared" ca="1" si="83"/>
        <v>-5.8825871207997107E-2</v>
      </c>
      <c r="V320" s="64">
        <f t="shared" ca="1" si="84"/>
        <v>4.1252592794269967E-2</v>
      </c>
      <c r="W320" s="64">
        <f t="shared" ca="1" si="85"/>
        <v>-0.23961362158443766</v>
      </c>
      <c r="X320" s="64">
        <f t="shared" ca="1" si="86"/>
        <v>0.65560496767981691</v>
      </c>
    </row>
    <row r="321" spans="2:24" x14ac:dyDescent="0.2">
      <c r="B321" s="64">
        <f t="shared" ca="1" si="75"/>
        <v>-0.15658170068469973</v>
      </c>
      <c r="C321" s="64">
        <f t="shared" ca="1" si="91"/>
        <v>-0.36739413774684199</v>
      </c>
      <c r="D321" s="64">
        <f t="shared" ca="1" si="91"/>
        <v>0.50644477396056431</v>
      </c>
      <c r="E321" s="64">
        <f t="shared" ca="1" si="91"/>
        <v>-1.4119246613141057</v>
      </c>
      <c r="F321" s="64">
        <f t="shared" ca="1" si="91"/>
        <v>1.5202172340327109</v>
      </c>
      <c r="G321" s="64">
        <f t="shared" ca="1" si="91"/>
        <v>-0.33119555794652533</v>
      </c>
      <c r="H321" s="64">
        <f t="shared" ca="1" si="91"/>
        <v>1.8701200527028571E-2</v>
      </c>
      <c r="I321" s="64">
        <f t="shared" ca="1" si="91"/>
        <v>0.46055198212616788</v>
      </c>
      <c r="J321" s="64">
        <f t="shared" ca="1" si="91"/>
        <v>1.1598025508596232</v>
      </c>
      <c r="K321" s="64">
        <f t="shared" ca="1" si="91"/>
        <v>0.82849471764717453</v>
      </c>
      <c r="L321" s="64">
        <f t="shared" ca="1" si="91"/>
        <v>0.72943468137755152</v>
      </c>
      <c r="N321" s="64">
        <f t="shared" ca="1" si="76"/>
        <v>-0.10551026259257086</v>
      </c>
      <c r="O321" s="64">
        <f t="shared" ca="1" si="77"/>
        <v>-0.39734894304985735</v>
      </c>
      <c r="P321" s="64">
        <f t="shared" ca="1" si="78"/>
        <v>0.5132565930755939</v>
      </c>
      <c r="Q321" s="64">
        <f t="shared" ca="1" si="79"/>
        <v>-1.3898650312970604</v>
      </c>
      <c r="R321" s="64">
        <f t="shared" ca="1" si="80"/>
        <v>1.5730914500137256</v>
      </c>
      <c r="S321" s="64">
        <f t="shared" ca="1" si="81"/>
        <v>-0.31776503820570501</v>
      </c>
      <c r="T321" s="64">
        <f t="shared" ca="1" si="82"/>
        <v>4.037055602031446E-2</v>
      </c>
      <c r="U321" s="64">
        <f t="shared" ca="1" si="83"/>
        <v>0.46178530397604378</v>
      </c>
      <c r="V321" s="64">
        <f t="shared" ca="1" si="84"/>
        <v>1.1931349800013367</v>
      </c>
      <c r="W321" s="64">
        <f t="shared" ca="1" si="85"/>
        <v>0.8137296872349169</v>
      </c>
      <c r="X321" s="64">
        <f t="shared" ca="1" si="86"/>
        <v>0.71089378749340515</v>
      </c>
    </row>
    <row r="322" spans="2:24" x14ac:dyDescent="0.2">
      <c r="B322" s="64">
        <f t="shared" ca="1" si="75"/>
        <v>-0.53595981268985493</v>
      </c>
      <c r="C322" s="64">
        <f t="shared" ca="1" si="91"/>
        <v>0.2051017995072951</v>
      </c>
      <c r="D322" s="64">
        <f t="shared" ca="1" si="91"/>
        <v>-0.54880646531139954</v>
      </c>
      <c r="E322" s="64">
        <f t="shared" ca="1" si="91"/>
        <v>0.60653966568677642</v>
      </c>
      <c r="F322" s="64">
        <f t="shared" ca="1" si="91"/>
        <v>-2.1033876521486845</v>
      </c>
      <c r="G322" s="64">
        <f t="shared" ca="1" si="91"/>
        <v>-0.60610111974382286</v>
      </c>
      <c r="H322" s="64">
        <f t="shared" ca="1" si="91"/>
        <v>-2.032097847300613</v>
      </c>
      <c r="I322" s="64">
        <f t="shared" ca="1" si="91"/>
        <v>0.6375848279183326</v>
      </c>
      <c r="J322" s="64">
        <f t="shared" ca="1" si="91"/>
        <v>0.76345074954885672</v>
      </c>
      <c r="K322" s="64">
        <f t="shared" ca="1" si="91"/>
        <v>0.26132853203682843</v>
      </c>
      <c r="L322" s="64">
        <f t="shared" ca="1" si="91"/>
        <v>1.0889548256658792</v>
      </c>
      <c r="N322" s="64">
        <f t="shared" ca="1" si="76"/>
        <v>-0.48488837459772605</v>
      </c>
      <c r="O322" s="64">
        <f t="shared" ca="1" si="77"/>
        <v>0.1751469942042797</v>
      </c>
      <c r="P322" s="64">
        <f t="shared" ca="1" si="78"/>
        <v>-0.54199464619636994</v>
      </c>
      <c r="Q322" s="64">
        <f t="shared" ca="1" si="79"/>
        <v>0.62859929570382178</v>
      </c>
      <c r="R322" s="64">
        <f t="shared" ca="1" si="80"/>
        <v>-2.05051343616767</v>
      </c>
      <c r="S322" s="64">
        <f t="shared" ca="1" si="81"/>
        <v>-0.59267060000300253</v>
      </c>
      <c r="T322" s="64">
        <f t="shared" ca="1" si="82"/>
        <v>-2.010428491807327</v>
      </c>
      <c r="U322" s="64">
        <f t="shared" ca="1" si="83"/>
        <v>0.6388181497682085</v>
      </c>
      <c r="V322" s="64">
        <f t="shared" ca="1" si="84"/>
        <v>0.79678317869057014</v>
      </c>
      <c r="W322" s="64">
        <f t="shared" ca="1" si="85"/>
        <v>0.24656350162457075</v>
      </c>
      <c r="X322" s="64">
        <f t="shared" ca="1" si="86"/>
        <v>1.0704139317817327</v>
      </c>
    </row>
    <row r="323" spans="2:24" x14ac:dyDescent="0.2">
      <c r="B323" s="64">
        <f t="shared" ca="1" si="75"/>
        <v>0.73222989416032203</v>
      </c>
      <c r="C323" s="64">
        <f t="shared" ca="1" si="91"/>
        <v>-0.15731994563869012</v>
      </c>
      <c r="D323" s="64">
        <f t="shared" ca="1" si="91"/>
        <v>0.70957901897761755</v>
      </c>
      <c r="E323" s="64">
        <f t="shared" ca="1" si="91"/>
        <v>0.28510059781633368</v>
      </c>
      <c r="F323" s="64">
        <f t="shared" ca="1" si="91"/>
        <v>0.86075460780637014</v>
      </c>
      <c r="G323" s="64">
        <f t="shared" ca="1" si="91"/>
        <v>-1.9986105248601547</v>
      </c>
      <c r="H323" s="64">
        <f t="shared" ca="1" si="91"/>
        <v>1.8625626972653839</v>
      </c>
      <c r="I323" s="64">
        <f t="shared" ca="1" si="91"/>
        <v>-0.57307282356397415</v>
      </c>
      <c r="J323" s="64">
        <f t="shared" ca="1" si="91"/>
        <v>1.6965776054980199</v>
      </c>
      <c r="K323" s="64">
        <f t="shared" ca="1" si="91"/>
        <v>0.26672019605938407</v>
      </c>
      <c r="L323" s="64">
        <f t="shared" ca="1" si="91"/>
        <v>1.1631658121359192</v>
      </c>
      <c r="N323" s="64">
        <f t="shared" ca="1" si="76"/>
        <v>0.78330133225245091</v>
      </c>
      <c r="O323" s="64">
        <f t="shared" ca="1" si="77"/>
        <v>-0.18727475094170551</v>
      </c>
      <c r="P323" s="64">
        <f t="shared" ca="1" si="78"/>
        <v>0.71639083809264714</v>
      </c>
      <c r="Q323" s="64">
        <f t="shared" ca="1" si="79"/>
        <v>0.30716022783337904</v>
      </c>
      <c r="R323" s="64">
        <f t="shared" ca="1" si="80"/>
        <v>0.91362882378738475</v>
      </c>
      <c r="S323" s="64">
        <f t="shared" ca="1" si="81"/>
        <v>-1.9851800051193342</v>
      </c>
      <c r="T323" s="64">
        <f t="shared" ca="1" si="82"/>
        <v>1.8842320527586698</v>
      </c>
      <c r="U323" s="64">
        <f t="shared" ca="1" si="83"/>
        <v>-0.57183950171409825</v>
      </c>
      <c r="V323" s="64">
        <f t="shared" ca="1" si="84"/>
        <v>1.7299100346397334</v>
      </c>
      <c r="W323" s="64">
        <f t="shared" ca="1" si="85"/>
        <v>0.25195516564712639</v>
      </c>
      <c r="X323" s="64">
        <f t="shared" ca="1" si="86"/>
        <v>1.1446249182517727</v>
      </c>
    </row>
    <row r="324" spans="2:24" x14ac:dyDescent="0.2">
      <c r="B324" s="64">
        <f t="shared" ca="1" si="75"/>
        <v>-0.99351359121214355</v>
      </c>
      <c r="C324" s="64">
        <f t="shared" ca="1" si="91"/>
        <v>1.7081626805256798</v>
      </c>
      <c r="D324" s="64">
        <f t="shared" ca="1" si="91"/>
        <v>-1.5118491279869026</v>
      </c>
      <c r="E324" s="64">
        <f t="shared" ca="1" si="91"/>
        <v>1.625978791059989</v>
      </c>
      <c r="F324" s="64">
        <f t="shared" ca="1" si="91"/>
        <v>6.8382530661481797E-2</v>
      </c>
      <c r="G324" s="64">
        <f t="shared" ca="1" si="91"/>
        <v>-1.9361403229512864</v>
      </c>
      <c r="H324" s="64">
        <f t="shared" ca="1" si="91"/>
        <v>0.61727513274567425</v>
      </c>
      <c r="I324" s="64">
        <f t="shared" ca="1" si="91"/>
        <v>0.72935772520119946</v>
      </c>
      <c r="J324" s="64">
        <f t="shared" ca="1" si="91"/>
        <v>-0.21602288050657648</v>
      </c>
      <c r="K324" s="64">
        <f t="shared" ca="1" si="91"/>
        <v>-0.40589379678854415</v>
      </c>
      <c r="L324" s="64">
        <f t="shared" ca="1" si="91"/>
        <v>-1.0976314661417401</v>
      </c>
      <c r="N324" s="64">
        <f t="shared" ca="1" si="76"/>
        <v>-0.94244215312001467</v>
      </c>
      <c r="O324" s="64">
        <f t="shared" ca="1" si="77"/>
        <v>1.6782078752226643</v>
      </c>
      <c r="P324" s="64">
        <f t="shared" ca="1" si="78"/>
        <v>-1.5050373088718729</v>
      </c>
      <c r="Q324" s="64">
        <f t="shared" ca="1" si="79"/>
        <v>1.6480384210770342</v>
      </c>
      <c r="R324" s="64">
        <f t="shared" ca="1" si="80"/>
        <v>0.12125674664249642</v>
      </c>
      <c r="S324" s="64">
        <f t="shared" ca="1" si="81"/>
        <v>-1.9227098032104659</v>
      </c>
      <c r="T324" s="64">
        <f t="shared" ca="1" si="82"/>
        <v>0.63894448823896011</v>
      </c>
      <c r="U324" s="64">
        <f t="shared" ca="1" si="83"/>
        <v>0.73059104705107536</v>
      </c>
      <c r="V324" s="64">
        <f t="shared" ca="1" si="84"/>
        <v>-0.18269045136486312</v>
      </c>
      <c r="W324" s="64">
        <f t="shared" ca="1" si="85"/>
        <v>-0.42065882720080183</v>
      </c>
      <c r="X324" s="64">
        <f t="shared" ca="1" si="86"/>
        <v>-1.1161723600258866</v>
      </c>
    </row>
    <row r="325" spans="2:24" x14ac:dyDescent="0.2">
      <c r="B325" s="64">
        <f t="shared" ca="1" si="75"/>
        <v>-0.67923894415372965</v>
      </c>
      <c r="C325" s="64">
        <f t="shared" ref="C325:L334" ca="1" si="92">NORMINV(RAND(),$C$7,$F$7)</f>
        <v>0.12663642415577955</v>
      </c>
      <c r="D325" s="64">
        <f t="shared" ca="1" si="92"/>
        <v>0.44306176210204806</v>
      </c>
      <c r="E325" s="64">
        <f t="shared" ca="1" si="92"/>
        <v>-1.0588869937084593</v>
      </c>
      <c r="F325" s="64">
        <f t="shared" ca="1" si="92"/>
        <v>0.78221812052912998</v>
      </c>
      <c r="G325" s="64">
        <f t="shared" ca="1" si="92"/>
        <v>3.2409357164635895E-2</v>
      </c>
      <c r="H325" s="64">
        <f t="shared" ca="1" si="92"/>
        <v>-1.5066606419611495</v>
      </c>
      <c r="I325" s="64">
        <f t="shared" ca="1" si="92"/>
        <v>-0.42417956469230539</v>
      </c>
      <c r="J325" s="64">
        <f t="shared" ca="1" si="92"/>
        <v>-0.16347394020568598</v>
      </c>
      <c r="K325" s="64">
        <f t="shared" ca="1" si="92"/>
        <v>-0.29139137404922388</v>
      </c>
      <c r="L325" s="64">
        <f t="shared" ca="1" si="92"/>
        <v>0.55170187219305444</v>
      </c>
      <c r="N325" s="64">
        <f t="shared" ca="1" si="76"/>
        <v>-0.62816750606160077</v>
      </c>
      <c r="O325" s="64">
        <f t="shared" ca="1" si="77"/>
        <v>9.6681618852764176E-2</v>
      </c>
      <c r="P325" s="64">
        <f t="shared" ca="1" si="78"/>
        <v>0.44987358121707766</v>
      </c>
      <c r="Q325" s="64">
        <f t="shared" ca="1" si="79"/>
        <v>-1.036827363691414</v>
      </c>
      <c r="R325" s="64">
        <f t="shared" ca="1" si="80"/>
        <v>0.83509233651014458</v>
      </c>
      <c r="S325" s="64">
        <f t="shared" ca="1" si="81"/>
        <v>4.5839876905456219E-2</v>
      </c>
      <c r="T325" s="64">
        <f t="shared" ca="1" si="82"/>
        <v>-1.4849912864678636</v>
      </c>
      <c r="U325" s="64">
        <f t="shared" ca="1" si="83"/>
        <v>-0.42294624284242949</v>
      </c>
      <c r="V325" s="64">
        <f t="shared" ca="1" si="84"/>
        <v>-0.13014151106397259</v>
      </c>
      <c r="W325" s="64">
        <f t="shared" ca="1" si="85"/>
        <v>-0.30615640446148157</v>
      </c>
      <c r="X325" s="64">
        <f t="shared" ca="1" si="86"/>
        <v>0.53316097830890807</v>
      </c>
    </row>
    <row r="326" spans="2:24" x14ac:dyDescent="0.2">
      <c r="B326" s="64">
        <f t="shared" ca="1" si="75"/>
        <v>-1.2342300259126699</v>
      </c>
      <c r="C326" s="64">
        <f t="shared" ca="1" si="92"/>
        <v>-1.4634879783588852</v>
      </c>
      <c r="D326" s="64">
        <f t="shared" ca="1" si="92"/>
        <v>0.52586390895237933</v>
      </c>
      <c r="E326" s="64">
        <f t="shared" ca="1" si="92"/>
        <v>0.77760109366309771</v>
      </c>
      <c r="F326" s="64">
        <f t="shared" ca="1" si="92"/>
        <v>-7.8610701732570357E-2</v>
      </c>
      <c r="G326" s="64">
        <f t="shared" ca="1" si="92"/>
        <v>0.85436221275370194</v>
      </c>
      <c r="H326" s="64">
        <f t="shared" ca="1" si="92"/>
        <v>2.2324872203720352</v>
      </c>
      <c r="I326" s="64">
        <f t="shared" ca="1" si="92"/>
        <v>-0.16343768781759116</v>
      </c>
      <c r="J326" s="64">
        <f t="shared" ca="1" si="92"/>
        <v>1.1507778947621157</v>
      </c>
      <c r="K326" s="64">
        <f t="shared" ca="1" si="92"/>
        <v>-0.14171936878835309</v>
      </c>
      <c r="L326" s="64">
        <f t="shared" ca="1" si="92"/>
        <v>0.49633840115114025</v>
      </c>
      <c r="N326" s="64">
        <f t="shared" ca="1" si="76"/>
        <v>-1.1831585878205411</v>
      </c>
      <c r="O326" s="64">
        <f t="shared" ca="1" si="77"/>
        <v>-1.4934427836619006</v>
      </c>
      <c r="P326" s="64">
        <f t="shared" ca="1" si="78"/>
        <v>0.53267572806740893</v>
      </c>
      <c r="Q326" s="64">
        <f t="shared" ca="1" si="79"/>
        <v>0.79966072368014307</v>
      </c>
      <c r="R326" s="64">
        <f t="shared" ca="1" si="80"/>
        <v>-2.5736485751555731E-2</v>
      </c>
      <c r="S326" s="64">
        <f t="shared" ca="1" si="81"/>
        <v>0.86779273249452227</v>
      </c>
      <c r="T326" s="64">
        <f t="shared" ca="1" si="82"/>
        <v>2.2541565758653213</v>
      </c>
      <c r="U326" s="64">
        <f t="shared" ca="1" si="83"/>
        <v>-0.16220436596771523</v>
      </c>
      <c r="V326" s="64">
        <f t="shared" ca="1" si="84"/>
        <v>1.1841103239038291</v>
      </c>
      <c r="W326" s="64">
        <f t="shared" ca="1" si="85"/>
        <v>-0.15648439920061077</v>
      </c>
      <c r="X326" s="64">
        <f t="shared" ca="1" si="86"/>
        <v>0.47779750726699388</v>
      </c>
    </row>
    <row r="327" spans="2:24" x14ac:dyDescent="0.2">
      <c r="B327" s="64">
        <f t="shared" ca="1" si="75"/>
        <v>0.74204988741847455</v>
      </c>
      <c r="C327" s="64">
        <f t="shared" ca="1" si="92"/>
        <v>-0.49943318859077951</v>
      </c>
      <c r="D327" s="64">
        <f t="shared" ca="1" si="92"/>
        <v>-1.1346832772062108</v>
      </c>
      <c r="E327" s="64">
        <f t="shared" ca="1" si="92"/>
        <v>-0.79135249267886709</v>
      </c>
      <c r="F327" s="64">
        <f t="shared" ca="1" si="92"/>
        <v>-1.1831339210700842</v>
      </c>
      <c r="G327" s="64">
        <f t="shared" ca="1" si="92"/>
        <v>9.6218234235222716E-2</v>
      </c>
      <c r="H327" s="64">
        <f t="shared" ca="1" si="92"/>
        <v>-0.41182624310922938</v>
      </c>
      <c r="I327" s="64">
        <f t="shared" ca="1" si="92"/>
        <v>-2.1853200269041864</v>
      </c>
      <c r="J327" s="64">
        <f t="shared" ca="1" si="92"/>
        <v>-0.56970672884426887</v>
      </c>
      <c r="K327" s="64">
        <f t="shared" ca="1" si="92"/>
        <v>-0.66317129571149525</v>
      </c>
      <c r="L327" s="64">
        <f t="shared" ca="1" si="92"/>
        <v>-7.7907090973868998E-2</v>
      </c>
      <c r="N327" s="64">
        <f t="shared" ca="1" si="76"/>
        <v>0.79312132551060344</v>
      </c>
      <c r="O327" s="64">
        <f t="shared" ca="1" si="77"/>
        <v>-0.52938799389379487</v>
      </c>
      <c r="P327" s="64">
        <f t="shared" ca="1" si="78"/>
        <v>-1.1278714580911811</v>
      </c>
      <c r="Q327" s="64">
        <f t="shared" ca="1" si="79"/>
        <v>-0.76929286266182173</v>
      </c>
      <c r="R327" s="64">
        <f t="shared" ca="1" si="80"/>
        <v>-1.1302597050890695</v>
      </c>
      <c r="S327" s="64">
        <f t="shared" ca="1" si="81"/>
        <v>0.10964875397604304</v>
      </c>
      <c r="T327" s="64">
        <f t="shared" ca="1" si="82"/>
        <v>-0.39015688761594347</v>
      </c>
      <c r="U327" s="64">
        <f t="shared" ca="1" si="83"/>
        <v>-2.1840867050543102</v>
      </c>
      <c r="V327" s="64">
        <f t="shared" ca="1" si="84"/>
        <v>-0.53637429970255546</v>
      </c>
      <c r="W327" s="64">
        <f t="shared" ca="1" si="85"/>
        <v>-0.67793632612375299</v>
      </c>
      <c r="X327" s="64">
        <f t="shared" ca="1" si="86"/>
        <v>-9.6447984858015395E-2</v>
      </c>
    </row>
    <row r="328" spans="2:24" x14ac:dyDescent="0.2">
      <c r="B328" s="64">
        <f t="shared" ca="1" si="75"/>
        <v>-0.58265869201521725</v>
      </c>
      <c r="C328" s="64">
        <f t="shared" ca="1" si="92"/>
        <v>-1.1377578435142721</v>
      </c>
      <c r="D328" s="64">
        <f t="shared" ca="1" si="92"/>
        <v>-0.19406652192082752</v>
      </c>
      <c r="E328" s="64">
        <f t="shared" ca="1" si="92"/>
        <v>-5.6671007769302548E-2</v>
      </c>
      <c r="F328" s="64">
        <f t="shared" ca="1" si="92"/>
        <v>-0.24658423547621089</v>
      </c>
      <c r="G328" s="64">
        <f t="shared" ca="1" si="92"/>
        <v>2.0573996991741885</v>
      </c>
      <c r="H328" s="64">
        <f t="shared" ca="1" si="92"/>
        <v>1.2632210760501603</v>
      </c>
      <c r="I328" s="64">
        <f t="shared" ca="1" si="92"/>
        <v>0.6810789933224628</v>
      </c>
      <c r="J328" s="64">
        <f t="shared" ca="1" si="92"/>
        <v>1.2072105040895429</v>
      </c>
      <c r="K328" s="64">
        <f t="shared" ca="1" si="92"/>
        <v>0.65485934403275259</v>
      </c>
      <c r="L328" s="64">
        <f t="shared" ca="1" si="92"/>
        <v>0.16653103452818102</v>
      </c>
      <c r="N328" s="64">
        <f t="shared" ca="1" si="76"/>
        <v>-0.53158725392308837</v>
      </c>
      <c r="O328" s="64">
        <f t="shared" ca="1" si="77"/>
        <v>-1.1677126488172875</v>
      </c>
      <c r="P328" s="64">
        <f t="shared" ca="1" si="78"/>
        <v>-0.18725470280579792</v>
      </c>
      <c r="Q328" s="64">
        <f t="shared" ca="1" si="79"/>
        <v>-3.46113777522572E-2</v>
      </c>
      <c r="R328" s="64">
        <f t="shared" ca="1" si="80"/>
        <v>-0.19371001949519626</v>
      </c>
      <c r="S328" s="64">
        <f t="shared" ca="1" si="81"/>
        <v>2.0708302189150087</v>
      </c>
      <c r="T328" s="64">
        <f t="shared" ca="1" si="82"/>
        <v>1.2848904315434462</v>
      </c>
      <c r="U328" s="64">
        <f t="shared" ca="1" si="83"/>
        <v>0.6823123151723387</v>
      </c>
      <c r="V328" s="64">
        <f t="shared" ca="1" si="84"/>
        <v>1.2405429332312563</v>
      </c>
      <c r="W328" s="64">
        <f t="shared" ca="1" si="85"/>
        <v>0.64009431362049485</v>
      </c>
      <c r="X328" s="64">
        <f t="shared" ca="1" si="86"/>
        <v>0.14799014064403462</v>
      </c>
    </row>
    <row r="329" spans="2:24" x14ac:dyDescent="0.2">
      <c r="B329" s="64">
        <f t="shared" ca="1" si="75"/>
        <v>1.690100367573504</v>
      </c>
      <c r="C329" s="64">
        <f t="shared" ca="1" si="92"/>
        <v>1.3819447072878686</v>
      </c>
      <c r="D329" s="64">
        <f t="shared" ca="1" si="92"/>
        <v>-2.0820529129496457</v>
      </c>
      <c r="E329" s="64">
        <f t="shared" ca="1" si="92"/>
        <v>0.17971922915277275</v>
      </c>
      <c r="F329" s="64">
        <f t="shared" ca="1" si="92"/>
        <v>0.82584259558244577</v>
      </c>
      <c r="G329" s="64">
        <f t="shared" ca="1" si="92"/>
        <v>0.20182382072573676</v>
      </c>
      <c r="H329" s="64">
        <f t="shared" ca="1" si="92"/>
        <v>1.3344352942300897</v>
      </c>
      <c r="I329" s="64">
        <f t="shared" ca="1" si="92"/>
        <v>0.71722259835396329</v>
      </c>
      <c r="J329" s="64">
        <f t="shared" ca="1" si="92"/>
        <v>-1.4775758092013933</v>
      </c>
      <c r="K329" s="64">
        <f t="shared" ca="1" si="92"/>
        <v>0.29219459637515233</v>
      </c>
      <c r="L329" s="64">
        <f t="shared" ca="1" si="92"/>
        <v>-0.29752592263633332</v>
      </c>
      <c r="N329" s="64">
        <f t="shared" ca="1" si="76"/>
        <v>1.7411718056656329</v>
      </c>
      <c r="O329" s="64">
        <f t="shared" ca="1" si="77"/>
        <v>1.3519899019848531</v>
      </c>
      <c r="P329" s="64">
        <f t="shared" ca="1" si="78"/>
        <v>-2.0752410938346162</v>
      </c>
      <c r="Q329" s="64">
        <f t="shared" ca="1" si="79"/>
        <v>0.20177885916981811</v>
      </c>
      <c r="R329" s="64">
        <f t="shared" ca="1" si="80"/>
        <v>0.87871681156346038</v>
      </c>
      <c r="S329" s="64">
        <f t="shared" ca="1" si="81"/>
        <v>0.21525434046655709</v>
      </c>
      <c r="T329" s="64">
        <f t="shared" ca="1" si="82"/>
        <v>1.3561046497233755</v>
      </c>
      <c r="U329" s="64">
        <f t="shared" ca="1" si="83"/>
        <v>0.71845592020383919</v>
      </c>
      <c r="V329" s="64">
        <f t="shared" ca="1" si="84"/>
        <v>-1.4442433800596799</v>
      </c>
      <c r="W329" s="64">
        <f t="shared" ca="1" si="85"/>
        <v>0.27742956596289464</v>
      </c>
      <c r="X329" s="64">
        <f t="shared" ca="1" si="86"/>
        <v>-0.31606681652047969</v>
      </c>
    </row>
    <row r="330" spans="2:24" x14ac:dyDescent="0.2">
      <c r="B330" s="64">
        <f t="shared" ref="B330:B393" ca="1" si="93">NORMINV(RAND(),$C$7,$F$7)</f>
        <v>1.4908801272273473</v>
      </c>
      <c r="C330" s="64">
        <f t="shared" ca="1" si="92"/>
        <v>0.7674927367988742</v>
      </c>
      <c r="D330" s="64">
        <f t="shared" ca="1" si="92"/>
        <v>0.82412209806134695</v>
      </c>
      <c r="E330" s="64">
        <f t="shared" ca="1" si="92"/>
        <v>-0.49746626586492132</v>
      </c>
      <c r="F330" s="64">
        <f t="shared" ca="1" si="92"/>
        <v>0.86520979263085773</v>
      </c>
      <c r="G330" s="64">
        <f t="shared" ca="1" si="92"/>
        <v>0.29163277432572193</v>
      </c>
      <c r="H330" s="64">
        <f t="shared" ca="1" si="92"/>
        <v>-6.5781331033716875E-2</v>
      </c>
      <c r="I330" s="64">
        <f t="shared" ca="1" si="92"/>
        <v>-0.46927326570103572</v>
      </c>
      <c r="J330" s="64">
        <f t="shared" ca="1" si="92"/>
        <v>2.8605118773151042E-2</v>
      </c>
      <c r="K330" s="64">
        <f t="shared" ca="1" si="92"/>
        <v>0.27051223268324237</v>
      </c>
      <c r="L330" s="64">
        <f t="shared" ca="1" si="92"/>
        <v>6.4657719590271334E-2</v>
      </c>
      <c r="N330" s="64">
        <f t="shared" ref="N330:N393" ca="1" si="94">B330-$B$1010</f>
        <v>1.5419515653194762</v>
      </c>
      <c r="O330" s="64">
        <f t="shared" ref="O330:O393" ca="1" si="95">C330-$C$1010</f>
        <v>0.73753793149585878</v>
      </c>
      <c r="P330" s="64">
        <f t="shared" ref="P330:P393" ca="1" si="96">D330-$D$1010</f>
        <v>0.83093391717637655</v>
      </c>
      <c r="Q330" s="64">
        <f t="shared" ref="Q330:Q393" ca="1" si="97">E330-$E$1010</f>
        <v>-0.47540663584787596</v>
      </c>
      <c r="R330" s="64">
        <f t="shared" ref="R330:R393" ca="1" si="98">F330-$F$1010</f>
        <v>0.91808400861187234</v>
      </c>
      <c r="S330" s="64">
        <f t="shared" ref="S330:S393" ca="1" si="99">G330-$G$1010</f>
        <v>0.30506329406654226</v>
      </c>
      <c r="T330" s="64">
        <f t="shared" ref="T330:T393" ca="1" si="100">H330-$H$1010</f>
        <v>-4.4111975540430989E-2</v>
      </c>
      <c r="U330" s="64">
        <f t="shared" ref="U330:U393" ca="1" si="101">I330-$I$1010</f>
        <v>-0.46803994385115982</v>
      </c>
      <c r="V330" s="64">
        <f t="shared" ref="V330:V393" ca="1" si="102">J330-$J$1010</f>
        <v>6.1937547914864416E-2</v>
      </c>
      <c r="W330" s="64">
        <f t="shared" ref="W330:W393" ca="1" si="103">K330-$K$1010</f>
        <v>0.25574720227098469</v>
      </c>
      <c r="X330" s="64">
        <f t="shared" ref="X330:X393" ca="1" si="104">L330-$L$1010</f>
        <v>4.6116825706124943E-2</v>
      </c>
    </row>
    <row r="331" spans="2:24" x14ac:dyDescent="0.2">
      <c r="B331" s="64">
        <f t="shared" ca="1" si="93"/>
        <v>0.31738449044977474</v>
      </c>
      <c r="C331" s="64">
        <f t="shared" ca="1" si="92"/>
        <v>0.85825038927469932</v>
      </c>
      <c r="D331" s="64">
        <f t="shared" ca="1" si="92"/>
        <v>-0.44125788701853436</v>
      </c>
      <c r="E331" s="64">
        <f t="shared" ca="1" si="92"/>
        <v>0.2555602225097634</v>
      </c>
      <c r="F331" s="64">
        <f t="shared" ca="1" si="92"/>
        <v>-0.57383907396899592</v>
      </c>
      <c r="G331" s="64">
        <f t="shared" ca="1" si="92"/>
        <v>-0.33161983924636185</v>
      </c>
      <c r="H331" s="64">
        <f t="shared" ca="1" si="92"/>
        <v>0.67117570483971378</v>
      </c>
      <c r="I331" s="64">
        <f t="shared" ca="1" si="92"/>
        <v>1.7702073097631372</v>
      </c>
      <c r="J331" s="64">
        <f t="shared" ca="1" si="92"/>
        <v>0.63009542943233388</v>
      </c>
      <c r="K331" s="64">
        <f t="shared" ca="1" si="92"/>
        <v>0.99806532206941811</v>
      </c>
      <c r="L331" s="64">
        <f t="shared" ca="1" si="92"/>
        <v>-0.41043577443748641</v>
      </c>
      <c r="N331" s="64">
        <f t="shared" ca="1" si="94"/>
        <v>0.36845592854190362</v>
      </c>
      <c r="O331" s="64">
        <f t="shared" ca="1" si="95"/>
        <v>0.8282955839716839</v>
      </c>
      <c r="P331" s="64">
        <f t="shared" ca="1" si="96"/>
        <v>-0.43444606790350476</v>
      </c>
      <c r="Q331" s="64">
        <f t="shared" ca="1" si="97"/>
        <v>0.27761985252680876</v>
      </c>
      <c r="R331" s="64">
        <f t="shared" ca="1" si="98"/>
        <v>-0.52096485798798131</v>
      </c>
      <c r="S331" s="64">
        <f t="shared" ca="1" si="99"/>
        <v>-0.31818931950554152</v>
      </c>
      <c r="T331" s="64">
        <f t="shared" ca="1" si="100"/>
        <v>0.69284506033299964</v>
      </c>
      <c r="U331" s="64">
        <f t="shared" ca="1" si="101"/>
        <v>1.7714406316130131</v>
      </c>
      <c r="V331" s="64">
        <f t="shared" ca="1" si="102"/>
        <v>0.66342785857404729</v>
      </c>
      <c r="W331" s="64">
        <f t="shared" ca="1" si="103"/>
        <v>0.98330029165716049</v>
      </c>
      <c r="X331" s="64">
        <f t="shared" ca="1" si="104"/>
        <v>-0.42897666832163278</v>
      </c>
    </row>
    <row r="332" spans="2:24" x14ac:dyDescent="0.2">
      <c r="B332" s="64">
        <f t="shared" ca="1" si="93"/>
        <v>0.42890986249244878</v>
      </c>
      <c r="C332" s="64">
        <f t="shared" ca="1" si="92"/>
        <v>-2.4749387145885218E-2</v>
      </c>
      <c r="D332" s="64">
        <f t="shared" ca="1" si="92"/>
        <v>-1.3802330777842295</v>
      </c>
      <c r="E332" s="64">
        <f t="shared" ca="1" si="92"/>
        <v>0.82848777565378828</v>
      </c>
      <c r="F332" s="64">
        <f t="shared" ca="1" si="92"/>
        <v>1.8484597599230776</v>
      </c>
      <c r="G332" s="64">
        <f t="shared" ca="1" si="92"/>
        <v>-0.74602973369150727</v>
      </c>
      <c r="H332" s="64">
        <f t="shared" ca="1" si="92"/>
        <v>-0.89954897975121373</v>
      </c>
      <c r="I332" s="64">
        <f t="shared" ca="1" si="92"/>
        <v>1.5513799099467014</v>
      </c>
      <c r="J332" s="64">
        <f t="shared" ca="1" si="92"/>
        <v>-1.0189777106795881</v>
      </c>
      <c r="K332" s="64">
        <f t="shared" ca="1" si="92"/>
        <v>1.4979820383325169</v>
      </c>
      <c r="L332" s="64">
        <f t="shared" ca="1" si="92"/>
        <v>-0.74295825250706438</v>
      </c>
      <c r="N332" s="64">
        <f t="shared" ca="1" si="94"/>
        <v>0.47998130058457766</v>
      </c>
      <c r="O332" s="64">
        <f t="shared" ca="1" si="95"/>
        <v>-5.4704192448900596E-2</v>
      </c>
      <c r="P332" s="64">
        <f t="shared" ca="1" si="96"/>
        <v>-1.3734212586691998</v>
      </c>
      <c r="Q332" s="64">
        <f t="shared" ca="1" si="97"/>
        <v>0.85054740567083364</v>
      </c>
      <c r="R332" s="64">
        <f t="shared" ca="1" si="98"/>
        <v>1.9013339759040924</v>
      </c>
      <c r="S332" s="64">
        <f t="shared" ca="1" si="99"/>
        <v>-0.73259921395068694</v>
      </c>
      <c r="T332" s="64">
        <f t="shared" ca="1" si="100"/>
        <v>-0.87787962425792787</v>
      </c>
      <c r="U332" s="64">
        <f t="shared" ca="1" si="101"/>
        <v>1.5526132317965773</v>
      </c>
      <c r="V332" s="64">
        <f t="shared" ca="1" si="102"/>
        <v>-0.98564528153787467</v>
      </c>
      <c r="W332" s="64">
        <f t="shared" ca="1" si="103"/>
        <v>1.4832170079202591</v>
      </c>
      <c r="X332" s="64">
        <f t="shared" ca="1" si="104"/>
        <v>-0.76149914639121075</v>
      </c>
    </row>
    <row r="333" spans="2:24" x14ac:dyDescent="0.2">
      <c r="B333" s="64">
        <f t="shared" ca="1" si="93"/>
        <v>-0.65995529374195949</v>
      </c>
      <c r="C333" s="64">
        <f t="shared" ca="1" si="92"/>
        <v>0.22385200011864567</v>
      </c>
      <c r="D333" s="64">
        <f t="shared" ca="1" si="92"/>
        <v>-0.47958621248424699</v>
      </c>
      <c r="E333" s="64">
        <f t="shared" ca="1" si="92"/>
        <v>9.9533898722634355E-4</v>
      </c>
      <c r="F333" s="64">
        <f t="shared" ca="1" si="92"/>
        <v>-1.371856579428697</v>
      </c>
      <c r="G333" s="64">
        <f t="shared" ca="1" si="92"/>
        <v>0.97816692746934553</v>
      </c>
      <c r="H333" s="64">
        <f t="shared" ca="1" si="92"/>
        <v>0.81609213928882118</v>
      </c>
      <c r="I333" s="64">
        <f t="shared" ca="1" si="92"/>
        <v>1.2208274401750183</v>
      </c>
      <c r="J333" s="64">
        <f t="shared" ca="1" si="92"/>
        <v>0.55050571379758517</v>
      </c>
      <c r="K333" s="64">
        <f t="shared" ca="1" si="92"/>
        <v>-0.5668101663372197</v>
      </c>
      <c r="L333" s="64">
        <f t="shared" ca="1" si="92"/>
        <v>-2.1230316464274366</v>
      </c>
      <c r="N333" s="64">
        <f t="shared" ca="1" si="94"/>
        <v>-0.60888385564983061</v>
      </c>
      <c r="O333" s="64">
        <f t="shared" ca="1" si="95"/>
        <v>0.19389719481563028</v>
      </c>
      <c r="P333" s="64">
        <f t="shared" ca="1" si="96"/>
        <v>-0.47277439336921739</v>
      </c>
      <c r="Q333" s="64">
        <f t="shared" ca="1" si="97"/>
        <v>2.3054969004271696E-2</v>
      </c>
      <c r="R333" s="64">
        <f t="shared" ca="1" si="98"/>
        <v>-1.3189823634476823</v>
      </c>
      <c r="S333" s="64">
        <f t="shared" ca="1" si="99"/>
        <v>0.99159744721016585</v>
      </c>
      <c r="T333" s="64">
        <f t="shared" ca="1" si="100"/>
        <v>0.83776149478210704</v>
      </c>
      <c r="U333" s="64">
        <f t="shared" ca="1" si="101"/>
        <v>1.2220607620248942</v>
      </c>
      <c r="V333" s="64">
        <f t="shared" ca="1" si="102"/>
        <v>0.58383814293929859</v>
      </c>
      <c r="W333" s="64">
        <f t="shared" ca="1" si="103"/>
        <v>-0.58157519674947733</v>
      </c>
      <c r="X333" s="64">
        <f t="shared" ca="1" si="104"/>
        <v>-2.1415725403115831</v>
      </c>
    </row>
    <row r="334" spans="2:24" x14ac:dyDescent="0.2">
      <c r="B334" s="64">
        <f t="shared" ca="1" si="93"/>
        <v>0.21733440256198336</v>
      </c>
      <c r="C334" s="64">
        <f t="shared" ca="1" si="92"/>
        <v>-1.3607992591788414</v>
      </c>
      <c r="D334" s="64">
        <f t="shared" ca="1" si="92"/>
        <v>0.28553370147741647</v>
      </c>
      <c r="E334" s="64">
        <f t="shared" ca="1" si="92"/>
        <v>0.76201774833363223</v>
      </c>
      <c r="F334" s="64">
        <f t="shared" ca="1" si="92"/>
        <v>-0.68708469452819265</v>
      </c>
      <c r="G334" s="64">
        <f t="shared" ca="1" si="92"/>
        <v>1.545037507725473</v>
      </c>
      <c r="H334" s="64">
        <f t="shared" ca="1" si="92"/>
        <v>0.90515588461113938</v>
      </c>
      <c r="I334" s="64">
        <f t="shared" ca="1" si="92"/>
        <v>0.31926431954499329</v>
      </c>
      <c r="J334" s="64">
        <f t="shared" ca="1" si="92"/>
        <v>1.4626659796314083</v>
      </c>
      <c r="K334" s="64">
        <f t="shared" ca="1" si="92"/>
        <v>0.66354155764485523</v>
      </c>
      <c r="L334" s="64">
        <f t="shared" ca="1" si="92"/>
        <v>-0.16227985775833123</v>
      </c>
      <c r="N334" s="64">
        <f t="shared" ca="1" si="94"/>
        <v>0.26840584065411222</v>
      </c>
      <c r="O334" s="64">
        <f t="shared" ca="1" si="95"/>
        <v>-1.3907540644818568</v>
      </c>
      <c r="P334" s="64">
        <f t="shared" ca="1" si="96"/>
        <v>0.29234552059244606</v>
      </c>
      <c r="Q334" s="64">
        <f t="shared" ca="1" si="97"/>
        <v>0.78407737835067759</v>
      </c>
      <c r="R334" s="64">
        <f t="shared" ca="1" si="98"/>
        <v>-0.63421047854717805</v>
      </c>
      <c r="S334" s="64">
        <f t="shared" ca="1" si="99"/>
        <v>1.5584680274662934</v>
      </c>
      <c r="T334" s="64">
        <f t="shared" ca="1" si="100"/>
        <v>0.92682524010442524</v>
      </c>
      <c r="U334" s="64">
        <f t="shared" ca="1" si="101"/>
        <v>0.32049764139486919</v>
      </c>
      <c r="V334" s="64">
        <f t="shared" ca="1" si="102"/>
        <v>1.4959984087731217</v>
      </c>
      <c r="W334" s="64">
        <f t="shared" ca="1" si="103"/>
        <v>0.6487765272325976</v>
      </c>
      <c r="X334" s="64">
        <f t="shared" ca="1" si="104"/>
        <v>-0.18082075164247763</v>
      </c>
    </row>
    <row r="335" spans="2:24" x14ac:dyDescent="0.2">
      <c r="B335" s="64">
        <f t="shared" ca="1" si="93"/>
        <v>1.2516784325649255</v>
      </c>
      <c r="C335" s="64">
        <f t="shared" ref="C335:L344" ca="1" si="105">NORMINV(RAND(),$C$7,$F$7)</f>
        <v>0.19288423382751563</v>
      </c>
      <c r="D335" s="64">
        <f t="shared" ca="1" si="105"/>
        <v>1.1547268024662285</v>
      </c>
      <c r="E335" s="64">
        <f t="shared" ca="1" si="105"/>
        <v>0.38202060052191755</v>
      </c>
      <c r="F335" s="64">
        <f t="shared" ca="1" si="105"/>
        <v>8.3787297312834484E-3</v>
      </c>
      <c r="G335" s="64">
        <f t="shared" ca="1" si="105"/>
        <v>0.14822232588941381</v>
      </c>
      <c r="H335" s="64">
        <f t="shared" ca="1" si="105"/>
        <v>0.18347824907626506</v>
      </c>
      <c r="I335" s="64">
        <f t="shared" ca="1" si="105"/>
        <v>-4.2760722853777675E-2</v>
      </c>
      <c r="J335" s="64">
        <f t="shared" ca="1" si="105"/>
        <v>0.22744751149023232</v>
      </c>
      <c r="K335" s="64">
        <f t="shared" ca="1" si="105"/>
        <v>-1.5916009567580254</v>
      </c>
      <c r="L335" s="64">
        <f t="shared" ca="1" si="105"/>
        <v>0.46715592250505367</v>
      </c>
      <c r="N335" s="64">
        <f t="shared" ca="1" si="94"/>
        <v>1.3027498706570544</v>
      </c>
      <c r="O335" s="64">
        <f t="shared" ca="1" si="95"/>
        <v>0.16292942852450024</v>
      </c>
      <c r="P335" s="64">
        <f t="shared" ca="1" si="96"/>
        <v>1.1615386215812582</v>
      </c>
      <c r="Q335" s="64">
        <f t="shared" ca="1" si="97"/>
        <v>0.40408023053896291</v>
      </c>
      <c r="R335" s="64">
        <f t="shared" ca="1" si="98"/>
        <v>6.1252945712298071E-2</v>
      </c>
      <c r="S335" s="64">
        <f t="shared" ca="1" si="99"/>
        <v>0.16165284563023413</v>
      </c>
      <c r="T335" s="64">
        <f t="shared" ca="1" si="100"/>
        <v>0.20514760456955095</v>
      </c>
      <c r="U335" s="64">
        <f t="shared" ca="1" si="101"/>
        <v>-4.1527401003901759E-2</v>
      </c>
      <c r="V335" s="64">
        <f t="shared" ca="1" si="102"/>
        <v>0.26077994063194571</v>
      </c>
      <c r="W335" s="64">
        <f t="shared" ca="1" si="103"/>
        <v>-1.6063659871702831</v>
      </c>
      <c r="X335" s="64">
        <f t="shared" ca="1" si="104"/>
        <v>0.4486150286209073</v>
      </c>
    </row>
    <row r="336" spans="2:24" x14ac:dyDescent="0.2">
      <c r="B336" s="64">
        <f t="shared" ca="1" si="93"/>
        <v>-0.1901596076567694</v>
      </c>
      <c r="C336" s="64">
        <f t="shared" ca="1" si="105"/>
        <v>1.0873039721053299</v>
      </c>
      <c r="D336" s="64">
        <f t="shared" ca="1" si="105"/>
        <v>-1.9073840524779662</v>
      </c>
      <c r="E336" s="64">
        <f t="shared" ca="1" si="105"/>
        <v>-1.0147415875512673</v>
      </c>
      <c r="F336" s="64">
        <f t="shared" ca="1" si="105"/>
        <v>-2.7815913257649604E-2</v>
      </c>
      <c r="G336" s="64">
        <f t="shared" ca="1" si="105"/>
        <v>-0.33032856222611778</v>
      </c>
      <c r="H336" s="64">
        <f t="shared" ca="1" si="105"/>
        <v>0.8290214485974956</v>
      </c>
      <c r="I336" s="64">
        <f t="shared" ca="1" si="105"/>
        <v>-1.5727649914047035</v>
      </c>
      <c r="J336" s="64">
        <f t="shared" ca="1" si="105"/>
        <v>-0.91732935774462243</v>
      </c>
      <c r="K336" s="64">
        <f t="shared" ca="1" si="105"/>
        <v>-1.1972310799361983</v>
      </c>
      <c r="L336" s="64">
        <f t="shared" ca="1" si="105"/>
        <v>3.3864515462802705</v>
      </c>
      <c r="N336" s="64">
        <f t="shared" ca="1" si="94"/>
        <v>-0.13908816956464054</v>
      </c>
      <c r="O336" s="64">
        <f t="shared" ca="1" si="95"/>
        <v>1.0573491668023145</v>
      </c>
      <c r="P336" s="64">
        <f t="shared" ca="1" si="96"/>
        <v>-1.9005722333629365</v>
      </c>
      <c r="Q336" s="64">
        <f t="shared" ca="1" si="97"/>
        <v>-0.99268195753422195</v>
      </c>
      <c r="R336" s="64">
        <f t="shared" ca="1" si="98"/>
        <v>2.5058302723365022E-2</v>
      </c>
      <c r="S336" s="64">
        <f t="shared" ca="1" si="99"/>
        <v>-0.31689804248529746</v>
      </c>
      <c r="T336" s="64">
        <f t="shared" ca="1" si="100"/>
        <v>0.85069080409078146</v>
      </c>
      <c r="U336" s="64">
        <f t="shared" ca="1" si="101"/>
        <v>-1.5715316695548276</v>
      </c>
      <c r="V336" s="64">
        <f t="shared" ca="1" si="102"/>
        <v>-0.88399692860290902</v>
      </c>
      <c r="W336" s="64">
        <f t="shared" ca="1" si="103"/>
        <v>-1.211996110348456</v>
      </c>
      <c r="X336" s="64">
        <f t="shared" ca="1" si="104"/>
        <v>3.367910652396124</v>
      </c>
    </row>
    <row r="337" spans="2:24" x14ac:dyDescent="0.2">
      <c r="B337" s="64">
        <f t="shared" ca="1" si="93"/>
        <v>-1.6698085153696363</v>
      </c>
      <c r="C337" s="64">
        <f t="shared" ca="1" si="105"/>
        <v>0.78991453905329978</v>
      </c>
      <c r="D337" s="64">
        <f t="shared" ca="1" si="105"/>
        <v>1.2761182180899198</v>
      </c>
      <c r="E337" s="64">
        <f t="shared" ca="1" si="105"/>
        <v>0.50435987187380993</v>
      </c>
      <c r="F337" s="64">
        <f t="shared" ca="1" si="105"/>
        <v>-0.24898829338643602</v>
      </c>
      <c r="G337" s="64">
        <f t="shared" ca="1" si="105"/>
        <v>0.5607843652835417</v>
      </c>
      <c r="H337" s="64">
        <f t="shared" ca="1" si="105"/>
        <v>-1.3006064806214377</v>
      </c>
      <c r="I337" s="64">
        <f t="shared" ca="1" si="105"/>
        <v>1.296793611074323</v>
      </c>
      <c r="J337" s="64">
        <f t="shared" ca="1" si="105"/>
        <v>2.3411620320065978E-2</v>
      </c>
      <c r="K337" s="64">
        <f t="shared" ca="1" si="105"/>
        <v>0.6605141220518449</v>
      </c>
      <c r="L337" s="64">
        <f t="shared" ca="1" si="105"/>
        <v>-0.57878355736996523</v>
      </c>
      <c r="N337" s="64">
        <f t="shared" ca="1" si="94"/>
        <v>-1.6187370772775074</v>
      </c>
      <c r="O337" s="64">
        <f t="shared" ca="1" si="95"/>
        <v>0.75995973375028436</v>
      </c>
      <c r="P337" s="64">
        <f t="shared" ca="1" si="96"/>
        <v>1.2829300372049495</v>
      </c>
      <c r="Q337" s="64">
        <f t="shared" ca="1" si="97"/>
        <v>0.52641950189085529</v>
      </c>
      <c r="R337" s="64">
        <f t="shared" ca="1" si="98"/>
        <v>-0.19611407740542139</v>
      </c>
      <c r="S337" s="64">
        <f t="shared" ca="1" si="99"/>
        <v>0.57421488502436202</v>
      </c>
      <c r="T337" s="64">
        <f t="shared" ca="1" si="100"/>
        <v>-1.2789371251281518</v>
      </c>
      <c r="U337" s="64">
        <f t="shared" ca="1" si="101"/>
        <v>1.2980269329241989</v>
      </c>
      <c r="V337" s="64">
        <f t="shared" ca="1" si="102"/>
        <v>5.6744049461779356E-2</v>
      </c>
      <c r="W337" s="64">
        <f t="shared" ca="1" si="103"/>
        <v>0.64574909163958716</v>
      </c>
      <c r="X337" s="64">
        <f t="shared" ca="1" si="104"/>
        <v>-0.5973244512541116</v>
      </c>
    </row>
    <row r="338" spans="2:24" x14ac:dyDescent="0.2">
      <c r="B338" s="64">
        <f t="shared" ca="1" si="93"/>
        <v>-1.1641034251404294</v>
      </c>
      <c r="C338" s="64">
        <f t="shared" ca="1" si="105"/>
        <v>0.13008546122690656</v>
      </c>
      <c r="D338" s="64">
        <f t="shared" ca="1" si="105"/>
        <v>-0.92178616817962578</v>
      </c>
      <c r="E338" s="64">
        <f t="shared" ca="1" si="105"/>
        <v>-1.2126166185956349</v>
      </c>
      <c r="F338" s="64">
        <f t="shared" ca="1" si="105"/>
        <v>2.3134998414230221</v>
      </c>
      <c r="G338" s="64">
        <f t="shared" ca="1" si="105"/>
        <v>-0.30762796527492547</v>
      </c>
      <c r="H338" s="64">
        <f t="shared" ca="1" si="105"/>
        <v>0.41930152636605739</v>
      </c>
      <c r="I338" s="64">
        <f t="shared" ca="1" si="105"/>
        <v>2.6202011625677462</v>
      </c>
      <c r="J338" s="64">
        <f t="shared" ca="1" si="105"/>
        <v>-2.119256538625431</v>
      </c>
      <c r="K338" s="64">
        <f t="shared" ca="1" si="105"/>
        <v>-0.2474985032923413</v>
      </c>
      <c r="L338" s="64">
        <f t="shared" ca="1" si="105"/>
        <v>3.6495830062410507E-2</v>
      </c>
      <c r="N338" s="64">
        <f t="shared" ca="1" si="94"/>
        <v>-1.1130319870483005</v>
      </c>
      <c r="O338" s="64">
        <f t="shared" ca="1" si="95"/>
        <v>0.10013065592389118</v>
      </c>
      <c r="P338" s="64">
        <f t="shared" ca="1" si="96"/>
        <v>-0.91497434906459618</v>
      </c>
      <c r="Q338" s="64">
        <f t="shared" ca="1" si="97"/>
        <v>-1.1905569885785896</v>
      </c>
      <c r="R338" s="64">
        <f t="shared" ca="1" si="98"/>
        <v>2.3663740574040366</v>
      </c>
      <c r="S338" s="64">
        <f t="shared" ca="1" si="99"/>
        <v>-0.29419744553410515</v>
      </c>
      <c r="T338" s="64">
        <f t="shared" ca="1" si="100"/>
        <v>0.4409708818593433</v>
      </c>
      <c r="U338" s="64">
        <f t="shared" ca="1" si="101"/>
        <v>2.6214344844176223</v>
      </c>
      <c r="V338" s="64">
        <f t="shared" ca="1" si="102"/>
        <v>-2.0859241094837175</v>
      </c>
      <c r="W338" s="64">
        <f t="shared" ca="1" si="103"/>
        <v>-0.26226353370459898</v>
      </c>
      <c r="X338" s="64">
        <f t="shared" ca="1" si="104"/>
        <v>1.7954936178264116E-2</v>
      </c>
    </row>
    <row r="339" spans="2:24" x14ac:dyDescent="0.2">
      <c r="B339" s="64">
        <f t="shared" ca="1" si="93"/>
        <v>0.50326215186197121</v>
      </c>
      <c r="C339" s="64">
        <f t="shared" ca="1" si="105"/>
        <v>-0.69959650692288766</v>
      </c>
      <c r="D339" s="64">
        <f t="shared" ca="1" si="105"/>
        <v>0.5191868480708739</v>
      </c>
      <c r="E339" s="64">
        <f t="shared" ca="1" si="105"/>
        <v>0.96867313293845991</v>
      </c>
      <c r="F339" s="64">
        <f t="shared" ca="1" si="105"/>
        <v>0.91462552843937306</v>
      </c>
      <c r="G339" s="64">
        <f t="shared" ca="1" si="105"/>
        <v>-0.23824278057129392</v>
      </c>
      <c r="H339" s="64">
        <f t="shared" ca="1" si="105"/>
        <v>0.30678181360494855</v>
      </c>
      <c r="I339" s="64">
        <f t="shared" ca="1" si="105"/>
        <v>0.16711805997159745</v>
      </c>
      <c r="J339" s="64">
        <f t="shared" ca="1" si="105"/>
        <v>-2.305175179200785E-2</v>
      </c>
      <c r="K339" s="64">
        <f t="shared" ca="1" si="105"/>
        <v>1.4019176372868494</v>
      </c>
      <c r="L339" s="64">
        <f t="shared" ca="1" si="105"/>
        <v>0.50389090757343002</v>
      </c>
      <c r="N339" s="64">
        <f t="shared" ca="1" si="94"/>
        <v>0.55433358995410009</v>
      </c>
      <c r="O339" s="64">
        <f t="shared" ca="1" si="95"/>
        <v>-0.72955131222590308</v>
      </c>
      <c r="P339" s="64">
        <f t="shared" ca="1" si="96"/>
        <v>0.52599866718590349</v>
      </c>
      <c r="Q339" s="64">
        <f t="shared" ca="1" si="97"/>
        <v>0.99073276295550528</v>
      </c>
      <c r="R339" s="64">
        <f t="shared" ca="1" si="98"/>
        <v>0.96749974442038766</v>
      </c>
      <c r="S339" s="64">
        <f t="shared" ca="1" si="99"/>
        <v>-0.22481226083047359</v>
      </c>
      <c r="T339" s="64">
        <f t="shared" ca="1" si="100"/>
        <v>0.32845116909823446</v>
      </c>
      <c r="U339" s="64">
        <f t="shared" ca="1" si="101"/>
        <v>0.16835138182147338</v>
      </c>
      <c r="V339" s="64">
        <f t="shared" ca="1" si="102"/>
        <v>1.0280677349705523E-2</v>
      </c>
      <c r="W339" s="64">
        <f t="shared" ca="1" si="103"/>
        <v>1.3871526068745916</v>
      </c>
      <c r="X339" s="64">
        <f t="shared" ca="1" si="104"/>
        <v>0.48535001368928365</v>
      </c>
    </row>
    <row r="340" spans="2:24" x14ac:dyDescent="0.2">
      <c r="B340" s="64">
        <f t="shared" ca="1" si="93"/>
        <v>-1.1595920707158427</v>
      </c>
      <c r="C340" s="64">
        <f t="shared" ca="1" si="105"/>
        <v>-0.52361851590977238</v>
      </c>
      <c r="D340" s="64">
        <f t="shared" ca="1" si="105"/>
        <v>0.65949225948437751</v>
      </c>
      <c r="E340" s="64">
        <f t="shared" ca="1" si="105"/>
        <v>0.86512613031382934</v>
      </c>
      <c r="F340" s="64">
        <f t="shared" ca="1" si="105"/>
        <v>2.1250214782381116</v>
      </c>
      <c r="G340" s="64">
        <f t="shared" ca="1" si="105"/>
        <v>-0.26149244678000544</v>
      </c>
      <c r="H340" s="64">
        <f t="shared" ca="1" si="105"/>
        <v>-0.103267803090635</v>
      </c>
      <c r="I340" s="64">
        <f t="shared" ca="1" si="105"/>
        <v>-1.6853414705969405</v>
      </c>
      <c r="J340" s="64">
        <f t="shared" ca="1" si="105"/>
        <v>1.0821752841558276</v>
      </c>
      <c r="K340" s="64">
        <f t="shared" ca="1" si="105"/>
        <v>0.52865023351405471</v>
      </c>
      <c r="L340" s="64">
        <f t="shared" ca="1" si="105"/>
        <v>-0.53677554714648346</v>
      </c>
      <c r="N340" s="64">
        <f t="shared" ca="1" si="94"/>
        <v>-1.1085206326237138</v>
      </c>
      <c r="O340" s="64">
        <f t="shared" ca="1" si="95"/>
        <v>-0.55357332121278779</v>
      </c>
      <c r="P340" s="64">
        <f t="shared" ca="1" si="96"/>
        <v>0.6663040785994071</v>
      </c>
      <c r="Q340" s="64">
        <f t="shared" ca="1" si="97"/>
        <v>0.88718576033087471</v>
      </c>
      <c r="R340" s="64">
        <f t="shared" ca="1" si="98"/>
        <v>2.1778956942191261</v>
      </c>
      <c r="S340" s="64">
        <f t="shared" ca="1" si="99"/>
        <v>-0.24806192703918511</v>
      </c>
      <c r="T340" s="64">
        <f t="shared" ca="1" si="100"/>
        <v>-8.1598447597349119E-2</v>
      </c>
      <c r="U340" s="64">
        <f t="shared" ca="1" si="101"/>
        <v>-1.6841081487470646</v>
      </c>
      <c r="V340" s="64">
        <f t="shared" ca="1" si="102"/>
        <v>1.1155077132975411</v>
      </c>
      <c r="W340" s="64">
        <f t="shared" ca="1" si="103"/>
        <v>0.51388520310179708</v>
      </c>
      <c r="X340" s="64">
        <f t="shared" ca="1" si="104"/>
        <v>-0.55531644103062983</v>
      </c>
    </row>
    <row r="341" spans="2:24" x14ac:dyDescent="0.2">
      <c r="B341" s="64">
        <f t="shared" ca="1" si="93"/>
        <v>0.70371451187911549</v>
      </c>
      <c r="C341" s="64">
        <f t="shared" ca="1" si="105"/>
        <v>-1.0512317786066325</v>
      </c>
      <c r="D341" s="64">
        <f t="shared" ca="1" si="105"/>
        <v>0.21830160967528311</v>
      </c>
      <c r="E341" s="64">
        <f t="shared" ca="1" si="105"/>
        <v>-0.19622925564540977</v>
      </c>
      <c r="F341" s="64">
        <f t="shared" ca="1" si="105"/>
        <v>1.3632770191123276</v>
      </c>
      <c r="G341" s="64">
        <f t="shared" ca="1" si="105"/>
        <v>1.19958589695738</v>
      </c>
      <c r="H341" s="64">
        <f t="shared" ca="1" si="105"/>
        <v>-0.24500988147818079</v>
      </c>
      <c r="I341" s="64">
        <f t="shared" ca="1" si="105"/>
        <v>-0.24936217169245928</v>
      </c>
      <c r="J341" s="64">
        <f t="shared" ca="1" si="105"/>
        <v>-0.2515065939550819</v>
      </c>
      <c r="K341" s="64">
        <f t="shared" ca="1" si="105"/>
        <v>1.09890708566423</v>
      </c>
      <c r="L341" s="64">
        <f t="shared" ca="1" si="105"/>
        <v>-0.86646333845663226</v>
      </c>
      <c r="N341" s="64">
        <f t="shared" ca="1" si="94"/>
        <v>0.75478594997124437</v>
      </c>
      <c r="O341" s="64">
        <f t="shared" ca="1" si="95"/>
        <v>-1.0811865839096479</v>
      </c>
      <c r="P341" s="64">
        <f t="shared" ca="1" si="96"/>
        <v>0.22511342879031271</v>
      </c>
      <c r="Q341" s="64">
        <f t="shared" ca="1" si="97"/>
        <v>-0.17416962562836441</v>
      </c>
      <c r="R341" s="64">
        <f t="shared" ca="1" si="98"/>
        <v>1.4161512350933423</v>
      </c>
      <c r="S341" s="64">
        <f t="shared" ca="1" si="99"/>
        <v>1.2130164166982005</v>
      </c>
      <c r="T341" s="64">
        <f t="shared" ca="1" si="100"/>
        <v>-0.2233405259848949</v>
      </c>
      <c r="U341" s="64">
        <f t="shared" ca="1" si="101"/>
        <v>-0.24812884984258335</v>
      </c>
      <c r="V341" s="64">
        <f t="shared" ca="1" si="102"/>
        <v>-0.21817416481336854</v>
      </c>
      <c r="W341" s="64">
        <f t="shared" ca="1" si="103"/>
        <v>1.0841420552519723</v>
      </c>
      <c r="X341" s="64">
        <f t="shared" ca="1" si="104"/>
        <v>-0.88500423234077863</v>
      </c>
    </row>
    <row r="342" spans="2:24" x14ac:dyDescent="0.2">
      <c r="B342" s="64">
        <f t="shared" ca="1" si="93"/>
        <v>-1.6985039022292974</v>
      </c>
      <c r="C342" s="64">
        <f t="shared" ca="1" si="105"/>
        <v>0.31802705312181645</v>
      </c>
      <c r="D342" s="64">
        <f t="shared" ca="1" si="105"/>
        <v>-0.36186504938730796</v>
      </c>
      <c r="E342" s="64">
        <f t="shared" ca="1" si="105"/>
        <v>-0.24335029037730005</v>
      </c>
      <c r="F342" s="64">
        <f t="shared" ca="1" si="105"/>
        <v>1.3828843550471617</v>
      </c>
      <c r="G342" s="64">
        <f t="shared" ca="1" si="105"/>
        <v>0.27377939275365987</v>
      </c>
      <c r="H342" s="64">
        <f t="shared" ca="1" si="105"/>
        <v>-0.30039099679148679</v>
      </c>
      <c r="I342" s="64">
        <f t="shared" ca="1" si="105"/>
        <v>-1.2384490924551599</v>
      </c>
      <c r="J342" s="64">
        <f t="shared" ca="1" si="105"/>
        <v>1.3317124567778287</v>
      </c>
      <c r="K342" s="64">
        <f t="shared" ca="1" si="105"/>
        <v>-0.42068344917947886</v>
      </c>
      <c r="L342" s="64">
        <f t="shared" ca="1" si="105"/>
        <v>1.2142585740246195</v>
      </c>
      <c r="N342" s="64">
        <f t="shared" ca="1" si="94"/>
        <v>-1.6474324641371685</v>
      </c>
      <c r="O342" s="64">
        <f t="shared" ca="1" si="95"/>
        <v>0.28807224781880109</v>
      </c>
      <c r="P342" s="64">
        <f t="shared" ca="1" si="96"/>
        <v>-0.35505323027227836</v>
      </c>
      <c r="Q342" s="64">
        <f t="shared" ca="1" si="97"/>
        <v>-0.22129066036025469</v>
      </c>
      <c r="R342" s="64">
        <f t="shared" ca="1" si="98"/>
        <v>1.4357585710281764</v>
      </c>
      <c r="S342" s="64">
        <f t="shared" ca="1" si="99"/>
        <v>0.28720991249448019</v>
      </c>
      <c r="T342" s="64">
        <f t="shared" ca="1" si="100"/>
        <v>-0.27872164129820087</v>
      </c>
      <c r="U342" s="64">
        <f t="shared" ca="1" si="101"/>
        <v>-1.237215770605284</v>
      </c>
      <c r="V342" s="64">
        <f t="shared" ca="1" si="102"/>
        <v>1.3650448859195421</v>
      </c>
      <c r="W342" s="64">
        <f t="shared" ca="1" si="103"/>
        <v>-0.43544847959173655</v>
      </c>
      <c r="X342" s="64">
        <f t="shared" ca="1" si="104"/>
        <v>1.195717680140473</v>
      </c>
    </row>
    <row r="343" spans="2:24" x14ac:dyDescent="0.2">
      <c r="B343" s="64">
        <f t="shared" ca="1" si="93"/>
        <v>-0.34555490723023541</v>
      </c>
      <c r="C343" s="64">
        <f t="shared" ca="1" si="105"/>
        <v>-0.43750080791345575</v>
      </c>
      <c r="D343" s="64">
        <f t="shared" ca="1" si="105"/>
        <v>0.25077608121860928</v>
      </c>
      <c r="E343" s="64">
        <f t="shared" ca="1" si="105"/>
        <v>4.1766699240168265E-2</v>
      </c>
      <c r="F343" s="64">
        <f t="shared" ca="1" si="105"/>
        <v>1.173835583799175</v>
      </c>
      <c r="G343" s="64">
        <f t="shared" ca="1" si="105"/>
        <v>-0.51790953252480676</v>
      </c>
      <c r="H343" s="64">
        <f t="shared" ca="1" si="105"/>
        <v>-0.62313448691931439</v>
      </c>
      <c r="I343" s="64">
        <f t="shared" ca="1" si="105"/>
        <v>0.34535972636239093</v>
      </c>
      <c r="J343" s="64">
        <f t="shared" ca="1" si="105"/>
        <v>0.41516161617564118</v>
      </c>
      <c r="K343" s="64">
        <f t="shared" ca="1" si="105"/>
        <v>-1.1746618802036657</v>
      </c>
      <c r="L343" s="64">
        <f t="shared" ca="1" si="105"/>
        <v>-0.48689877054736191</v>
      </c>
      <c r="N343" s="64">
        <f t="shared" ca="1" si="94"/>
        <v>-0.29448346913810652</v>
      </c>
      <c r="O343" s="64">
        <f t="shared" ca="1" si="95"/>
        <v>-0.46745561321647111</v>
      </c>
      <c r="P343" s="64">
        <f t="shared" ca="1" si="96"/>
        <v>0.25758790033363888</v>
      </c>
      <c r="Q343" s="64">
        <f t="shared" ca="1" si="97"/>
        <v>6.3826329257213613E-2</v>
      </c>
      <c r="R343" s="64">
        <f t="shared" ca="1" si="98"/>
        <v>1.2267097997801897</v>
      </c>
      <c r="S343" s="64">
        <f t="shared" ca="1" si="99"/>
        <v>-0.50447901278398644</v>
      </c>
      <c r="T343" s="64">
        <f t="shared" ca="1" si="100"/>
        <v>-0.60146513142602853</v>
      </c>
      <c r="U343" s="64">
        <f t="shared" ca="1" si="101"/>
        <v>0.34659304821226683</v>
      </c>
      <c r="V343" s="64">
        <f t="shared" ca="1" si="102"/>
        <v>0.44849404531735454</v>
      </c>
      <c r="W343" s="64">
        <f t="shared" ca="1" si="103"/>
        <v>-1.1894269106159234</v>
      </c>
      <c r="X343" s="64">
        <f t="shared" ca="1" si="104"/>
        <v>-0.50543966443150834</v>
      </c>
    </row>
    <row r="344" spans="2:24" x14ac:dyDescent="0.2">
      <c r="B344" s="64">
        <f t="shared" ca="1" si="93"/>
        <v>8.3820261902349563E-2</v>
      </c>
      <c r="C344" s="64">
        <f t="shared" ca="1" si="105"/>
        <v>-1.0368560662016788</v>
      </c>
      <c r="D344" s="64">
        <f t="shared" ca="1" si="105"/>
        <v>-8.7797784968403375E-2</v>
      </c>
      <c r="E344" s="64">
        <f t="shared" ca="1" si="105"/>
        <v>1.26858084072321</v>
      </c>
      <c r="F344" s="64">
        <f t="shared" ca="1" si="105"/>
        <v>-0.72395862842509418</v>
      </c>
      <c r="G344" s="64">
        <f t="shared" ca="1" si="105"/>
        <v>0.99410477183778478</v>
      </c>
      <c r="H344" s="64">
        <f t="shared" ca="1" si="105"/>
        <v>7.4835679329181809E-2</v>
      </c>
      <c r="I344" s="64">
        <f t="shared" ca="1" si="105"/>
        <v>4.1879434200267289E-2</v>
      </c>
      <c r="J344" s="64">
        <f t="shared" ca="1" si="105"/>
        <v>-3.4873321113433546E-2</v>
      </c>
      <c r="K344" s="64">
        <f t="shared" ca="1" si="105"/>
        <v>-1.4022831841289034E-2</v>
      </c>
      <c r="L344" s="64">
        <f t="shared" ca="1" si="105"/>
        <v>0.15431199920449037</v>
      </c>
      <c r="N344" s="64">
        <f t="shared" ca="1" si="94"/>
        <v>0.13489169999447842</v>
      </c>
      <c r="O344" s="64">
        <f t="shared" ca="1" si="95"/>
        <v>-1.0668108715046942</v>
      </c>
      <c r="P344" s="64">
        <f t="shared" ca="1" si="96"/>
        <v>-8.0985965853373768E-2</v>
      </c>
      <c r="Q344" s="64">
        <f t="shared" ca="1" si="97"/>
        <v>1.2906404707402552</v>
      </c>
      <c r="R344" s="64">
        <f t="shared" ca="1" si="98"/>
        <v>-0.67108441244407957</v>
      </c>
      <c r="S344" s="64">
        <f t="shared" ca="1" si="99"/>
        <v>1.0075352915786051</v>
      </c>
      <c r="T344" s="64">
        <f t="shared" ca="1" si="100"/>
        <v>9.6505034822467695E-2</v>
      </c>
      <c r="U344" s="64">
        <f t="shared" ca="1" si="101"/>
        <v>4.3112756050143204E-2</v>
      </c>
      <c r="V344" s="64">
        <f t="shared" ca="1" si="102"/>
        <v>-1.5408919717201722E-3</v>
      </c>
      <c r="W344" s="64">
        <f t="shared" ca="1" si="103"/>
        <v>-2.8787862253546719E-2</v>
      </c>
      <c r="X344" s="64">
        <f t="shared" ca="1" si="104"/>
        <v>0.13577110532034398</v>
      </c>
    </row>
    <row r="345" spans="2:24" x14ac:dyDescent="0.2">
      <c r="B345" s="64">
        <f t="shared" ca="1" si="93"/>
        <v>2.6167479941462268</v>
      </c>
      <c r="C345" s="64">
        <f t="shared" ref="C345:L354" ca="1" si="106">NORMINV(RAND(),$C$7,$F$7)</f>
        <v>-0.26470719408584276</v>
      </c>
      <c r="D345" s="64">
        <f t="shared" ca="1" si="106"/>
        <v>-1.682528347879749</v>
      </c>
      <c r="E345" s="64">
        <f t="shared" ca="1" si="106"/>
        <v>0.17794752713493464</v>
      </c>
      <c r="F345" s="64">
        <f t="shared" ca="1" si="106"/>
        <v>0.89072957780803752</v>
      </c>
      <c r="G345" s="64">
        <f t="shared" ca="1" si="106"/>
        <v>-1.2115039794099045</v>
      </c>
      <c r="H345" s="64">
        <f t="shared" ca="1" si="106"/>
        <v>0.48803741689620694</v>
      </c>
      <c r="I345" s="64">
        <f t="shared" ca="1" si="106"/>
        <v>-0.22308375140766754</v>
      </c>
      <c r="J345" s="64">
        <f t="shared" ca="1" si="106"/>
        <v>-0.86763503012984411</v>
      </c>
      <c r="K345" s="64">
        <f t="shared" ca="1" si="106"/>
        <v>1.3956371689155118</v>
      </c>
      <c r="L345" s="64">
        <f t="shared" ca="1" si="106"/>
        <v>0.54366067391428019</v>
      </c>
      <c r="N345" s="64">
        <f t="shared" ca="1" si="94"/>
        <v>2.6678194322383555</v>
      </c>
      <c r="O345" s="64">
        <f t="shared" ca="1" si="95"/>
        <v>-0.29466199938885812</v>
      </c>
      <c r="P345" s="64">
        <f t="shared" ca="1" si="96"/>
        <v>-1.6757165287647193</v>
      </c>
      <c r="Q345" s="64">
        <f t="shared" ca="1" si="97"/>
        <v>0.20000715715198</v>
      </c>
      <c r="R345" s="64">
        <f t="shared" ca="1" si="98"/>
        <v>0.94360379378905213</v>
      </c>
      <c r="S345" s="64">
        <f t="shared" ca="1" si="99"/>
        <v>-1.1980734596690841</v>
      </c>
      <c r="T345" s="64">
        <f t="shared" ca="1" si="100"/>
        <v>0.5097067723894928</v>
      </c>
      <c r="U345" s="64">
        <f t="shared" ca="1" si="101"/>
        <v>-0.22185042955779161</v>
      </c>
      <c r="V345" s="64">
        <f t="shared" ca="1" si="102"/>
        <v>-0.83430260098813069</v>
      </c>
      <c r="W345" s="64">
        <f t="shared" ca="1" si="103"/>
        <v>1.3808721385032541</v>
      </c>
      <c r="X345" s="64">
        <f t="shared" ca="1" si="104"/>
        <v>0.52511978003013382</v>
      </c>
    </row>
    <row r="346" spans="2:24" x14ac:dyDescent="0.2">
      <c r="B346" s="64">
        <f t="shared" ca="1" si="93"/>
        <v>1.0943180855482126</v>
      </c>
      <c r="C346" s="64">
        <f t="shared" ca="1" si="106"/>
        <v>1.5557274527234177</v>
      </c>
      <c r="D346" s="64">
        <f t="shared" ca="1" si="106"/>
        <v>0.31774176431231727</v>
      </c>
      <c r="E346" s="64">
        <f t="shared" ca="1" si="106"/>
        <v>1.3543973065419594</v>
      </c>
      <c r="F346" s="64">
        <f t="shared" ca="1" si="106"/>
        <v>0.61999834247272567</v>
      </c>
      <c r="G346" s="64">
        <f t="shared" ca="1" si="106"/>
        <v>0.89257178204146714</v>
      </c>
      <c r="H346" s="64">
        <f t="shared" ca="1" si="106"/>
        <v>1.1728116223265921</v>
      </c>
      <c r="I346" s="64">
        <f t="shared" ca="1" si="106"/>
        <v>0.65844224401937701</v>
      </c>
      <c r="J346" s="64">
        <f t="shared" ca="1" si="106"/>
        <v>-0.10722141128118813</v>
      </c>
      <c r="K346" s="64">
        <f t="shared" ca="1" si="106"/>
        <v>0.34598918567404224</v>
      </c>
      <c r="L346" s="64">
        <f t="shared" ca="1" si="106"/>
        <v>-4.9959066075633239E-2</v>
      </c>
      <c r="N346" s="64">
        <f t="shared" ca="1" si="94"/>
        <v>1.1453895236403415</v>
      </c>
      <c r="O346" s="64">
        <f t="shared" ca="1" si="95"/>
        <v>1.5257726474204023</v>
      </c>
      <c r="P346" s="64">
        <f t="shared" ca="1" si="96"/>
        <v>0.32455358342734686</v>
      </c>
      <c r="Q346" s="64">
        <f t="shared" ca="1" si="97"/>
        <v>1.3764569365590047</v>
      </c>
      <c r="R346" s="64">
        <f t="shared" ca="1" si="98"/>
        <v>0.67287255845374028</v>
      </c>
      <c r="S346" s="64">
        <f t="shared" ca="1" si="99"/>
        <v>0.90600230178228747</v>
      </c>
      <c r="T346" s="64">
        <f t="shared" ca="1" si="100"/>
        <v>1.1944809778198779</v>
      </c>
      <c r="U346" s="64">
        <f t="shared" ca="1" si="101"/>
        <v>0.65967556586925291</v>
      </c>
      <c r="V346" s="64">
        <f t="shared" ca="1" si="102"/>
        <v>-7.3888982139474757E-2</v>
      </c>
      <c r="W346" s="64">
        <f t="shared" ca="1" si="103"/>
        <v>0.33122415526178456</v>
      </c>
      <c r="X346" s="64">
        <f t="shared" ca="1" si="104"/>
        <v>-6.849995995977963E-2</v>
      </c>
    </row>
    <row r="347" spans="2:24" x14ac:dyDescent="0.2">
      <c r="B347" s="64">
        <f t="shared" ca="1" si="93"/>
        <v>-0.8189585122055052</v>
      </c>
      <c r="C347" s="64">
        <f t="shared" ca="1" si="106"/>
        <v>-1.2325311554066269</v>
      </c>
      <c r="D347" s="64">
        <f t="shared" ca="1" si="106"/>
        <v>9.0880624882009195E-2</v>
      </c>
      <c r="E347" s="64">
        <f t="shared" ca="1" si="106"/>
        <v>1.3137631081773102</v>
      </c>
      <c r="F347" s="64">
        <f t="shared" ca="1" si="106"/>
        <v>-1.6495495470637629</v>
      </c>
      <c r="G347" s="64">
        <f t="shared" ca="1" si="106"/>
        <v>-1.6242910068897167</v>
      </c>
      <c r="H347" s="64">
        <f t="shared" ca="1" si="106"/>
        <v>-0.6827463376999815</v>
      </c>
      <c r="I347" s="64">
        <f t="shared" ca="1" si="106"/>
        <v>-1.8703566617030154E-2</v>
      </c>
      <c r="J347" s="64">
        <f t="shared" ca="1" si="106"/>
        <v>1.1476634677925643</v>
      </c>
      <c r="K347" s="64">
        <f t="shared" ca="1" si="106"/>
        <v>-0.38633379599494122</v>
      </c>
      <c r="L347" s="64">
        <f t="shared" ca="1" si="106"/>
        <v>0.44899777914403782</v>
      </c>
      <c r="N347" s="64">
        <f t="shared" ca="1" si="94"/>
        <v>-0.76788707411337631</v>
      </c>
      <c r="O347" s="64">
        <f t="shared" ca="1" si="95"/>
        <v>-1.2624859607096424</v>
      </c>
      <c r="P347" s="64">
        <f t="shared" ca="1" si="96"/>
        <v>9.7692443997038803E-2</v>
      </c>
      <c r="Q347" s="64">
        <f t="shared" ca="1" si="97"/>
        <v>1.3358227381943555</v>
      </c>
      <c r="R347" s="64">
        <f t="shared" ca="1" si="98"/>
        <v>-1.5966753310827482</v>
      </c>
      <c r="S347" s="64">
        <f t="shared" ca="1" si="99"/>
        <v>-1.6108604871488963</v>
      </c>
      <c r="T347" s="64">
        <f t="shared" ca="1" si="100"/>
        <v>-0.66107698220669564</v>
      </c>
      <c r="U347" s="64">
        <f t="shared" ca="1" si="101"/>
        <v>-1.7470244767154239E-2</v>
      </c>
      <c r="V347" s="64">
        <f t="shared" ca="1" si="102"/>
        <v>1.1809958969342778</v>
      </c>
      <c r="W347" s="64">
        <f t="shared" ca="1" si="103"/>
        <v>-0.40109882640719891</v>
      </c>
      <c r="X347" s="64">
        <f t="shared" ca="1" si="104"/>
        <v>0.43045688525989145</v>
      </c>
    </row>
    <row r="348" spans="2:24" x14ac:dyDescent="0.2">
      <c r="B348" s="64">
        <f t="shared" ca="1" si="93"/>
        <v>0.26642923947264607</v>
      </c>
      <c r="C348" s="64">
        <f t="shared" ca="1" si="106"/>
        <v>-3.9165074426890649E-2</v>
      </c>
      <c r="D348" s="64">
        <f t="shared" ca="1" si="106"/>
        <v>-1.8219684309901276</v>
      </c>
      <c r="E348" s="64">
        <f t="shared" ca="1" si="106"/>
        <v>0.38379385451582143</v>
      </c>
      <c r="F348" s="64">
        <f t="shared" ca="1" si="106"/>
        <v>-1.2356952687285083</v>
      </c>
      <c r="G348" s="64">
        <f t="shared" ca="1" si="106"/>
        <v>1.2471992298938552</v>
      </c>
      <c r="H348" s="64">
        <f t="shared" ca="1" si="106"/>
        <v>-0.44499196683537218</v>
      </c>
      <c r="I348" s="64">
        <f t="shared" ca="1" si="106"/>
        <v>-0.45863647949732694</v>
      </c>
      <c r="J348" s="64">
        <f t="shared" ca="1" si="106"/>
        <v>2.0501575825390135</v>
      </c>
      <c r="K348" s="64">
        <f t="shared" ca="1" si="106"/>
        <v>-5.633560595180466E-2</v>
      </c>
      <c r="L348" s="64">
        <f t="shared" ca="1" si="106"/>
        <v>0.35503599134952252</v>
      </c>
      <c r="N348" s="64">
        <f t="shared" ca="1" si="94"/>
        <v>0.31750067756477496</v>
      </c>
      <c r="O348" s="64">
        <f t="shared" ca="1" si="95"/>
        <v>-6.9119879729906034E-2</v>
      </c>
      <c r="P348" s="64">
        <f t="shared" ca="1" si="96"/>
        <v>-1.8151566118750979</v>
      </c>
      <c r="Q348" s="64">
        <f t="shared" ca="1" si="97"/>
        <v>0.40585348453286679</v>
      </c>
      <c r="R348" s="64">
        <f t="shared" ca="1" si="98"/>
        <v>-1.1828210527474936</v>
      </c>
      <c r="S348" s="64">
        <f t="shared" ca="1" si="99"/>
        <v>1.2606297496346757</v>
      </c>
      <c r="T348" s="64">
        <f t="shared" ca="1" si="100"/>
        <v>-0.42332261134208626</v>
      </c>
      <c r="U348" s="64">
        <f t="shared" ca="1" si="101"/>
        <v>-0.45740315764745104</v>
      </c>
      <c r="V348" s="64">
        <f t="shared" ca="1" si="102"/>
        <v>2.0834900116807269</v>
      </c>
      <c r="W348" s="64">
        <f t="shared" ca="1" si="103"/>
        <v>-7.1100636364062345E-2</v>
      </c>
      <c r="X348" s="64">
        <f t="shared" ca="1" si="104"/>
        <v>0.33649509746537615</v>
      </c>
    </row>
    <row r="349" spans="2:24" x14ac:dyDescent="0.2">
      <c r="B349" s="64">
        <f t="shared" ca="1" si="93"/>
        <v>-0.72272850622974805</v>
      </c>
      <c r="C349" s="64">
        <f t="shared" ca="1" si="106"/>
        <v>0.45363917623441619</v>
      </c>
      <c r="D349" s="64">
        <f t="shared" ca="1" si="106"/>
        <v>-0.67008380092226782</v>
      </c>
      <c r="E349" s="64">
        <f t="shared" ca="1" si="106"/>
        <v>-0.12844900378844606</v>
      </c>
      <c r="F349" s="64">
        <f t="shared" ca="1" si="106"/>
        <v>-1.1680585322978736</v>
      </c>
      <c r="G349" s="64">
        <f t="shared" ca="1" si="106"/>
        <v>1.8799022786261304</v>
      </c>
      <c r="H349" s="64">
        <f t="shared" ca="1" si="106"/>
        <v>1.0051463552770374</v>
      </c>
      <c r="I349" s="64">
        <f t="shared" ca="1" si="106"/>
        <v>-0.9900261732664839</v>
      </c>
      <c r="J349" s="64">
        <f t="shared" ca="1" si="106"/>
        <v>0.66892863029371119</v>
      </c>
      <c r="K349" s="64">
        <f t="shared" ca="1" si="106"/>
        <v>-0.22796036402315517</v>
      </c>
      <c r="L349" s="64">
        <f t="shared" ca="1" si="106"/>
        <v>-8.5590268474794312E-2</v>
      </c>
      <c r="N349" s="64">
        <f t="shared" ca="1" si="94"/>
        <v>-0.67165706813761916</v>
      </c>
      <c r="O349" s="64">
        <f t="shared" ca="1" si="95"/>
        <v>0.42368437093140082</v>
      </c>
      <c r="P349" s="64">
        <f t="shared" ca="1" si="96"/>
        <v>-0.66327198180723823</v>
      </c>
      <c r="Q349" s="64">
        <f t="shared" ca="1" si="97"/>
        <v>-0.10638937377140072</v>
      </c>
      <c r="R349" s="64">
        <f t="shared" ca="1" si="98"/>
        <v>-1.1151843163168589</v>
      </c>
      <c r="S349" s="64">
        <f t="shared" ca="1" si="99"/>
        <v>1.8933327983669508</v>
      </c>
      <c r="T349" s="64">
        <f t="shared" ca="1" si="100"/>
        <v>1.0268157107703233</v>
      </c>
      <c r="U349" s="64">
        <f t="shared" ca="1" si="101"/>
        <v>-0.988792851416608</v>
      </c>
      <c r="V349" s="64">
        <f t="shared" ca="1" si="102"/>
        <v>0.70226105943542461</v>
      </c>
      <c r="W349" s="64">
        <f t="shared" ca="1" si="103"/>
        <v>-0.24272539443541286</v>
      </c>
      <c r="X349" s="64">
        <f t="shared" ca="1" si="104"/>
        <v>-0.10413116235894071</v>
      </c>
    </row>
    <row r="350" spans="2:24" x14ac:dyDescent="0.2">
      <c r="B350" s="64">
        <f t="shared" ca="1" si="93"/>
        <v>0.23313026828592234</v>
      </c>
      <c r="C350" s="64">
        <f t="shared" ca="1" si="106"/>
        <v>0.59213595090804527</v>
      </c>
      <c r="D350" s="64">
        <f t="shared" ca="1" si="106"/>
        <v>4.7926462459179104E-3</v>
      </c>
      <c r="E350" s="64">
        <f t="shared" ca="1" si="106"/>
        <v>1.2740099859557694</v>
      </c>
      <c r="F350" s="64">
        <f t="shared" ca="1" si="106"/>
        <v>0.28019648983475387</v>
      </c>
      <c r="G350" s="64">
        <f t="shared" ca="1" si="106"/>
        <v>-1.4227440839723922</v>
      </c>
      <c r="H350" s="64">
        <f t="shared" ca="1" si="106"/>
        <v>-3.6358884794260207E-2</v>
      </c>
      <c r="I350" s="64">
        <f t="shared" ca="1" si="106"/>
        <v>0.2812897161475757</v>
      </c>
      <c r="J350" s="64">
        <f t="shared" ca="1" si="106"/>
        <v>-1.3293113555805562</v>
      </c>
      <c r="K350" s="64">
        <f t="shared" ca="1" si="106"/>
        <v>-0.53415217344447852</v>
      </c>
      <c r="L350" s="64">
        <f t="shared" ca="1" si="106"/>
        <v>0.40363095739092664</v>
      </c>
      <c r="N350" s="64">
        <f t="shared" ca="1" si="94"/>
        <v>0.2842017063780512</v>
      </c>
      <c r="O350" s="64">
        <f t="shared" ca="1" si="95"/>
        <v>0.56218114560502985</v>
      </c>
      <c r="P350" s="64">
        <f t="shared" ca="1" si="96"/>
        <v>1.1604465360947516E-2</v>
      </c>
      <c r="Q350" s="64">
        <f t="shared" ca="1" si="97"/>
        <v>1.2960696159728147</v>
      </c>
      <c r="R350" s="64">
        <f t="shared" ca="1" si="98"/>
        <v>0.33307070581576848</v>
      </c>
      <c r="S350" s="64">
        <f t="shared" ca="1" si="99"/>
        <v>-1.4093135642315717</v>
      </c>
      <c r="T350" s="64">
        <f t="shared" ca="1" si="100"/>
        <v>-1.4689529300974318E-2</v>
      </c>
      <c r="U350" s="64">
        <f t="shared" ca="1" si="101"/>
        <v>0.2825230379974516</v>
      </c>
      <c r="V350" s="64">
        <f t="shared" ca="1" si="102"/>
        <v>-1.2959789264388428</v>
      </c>
      <c r="W350" s="64">
        <f t="shared" ca="1" si="103"/>
        <v>-0.54891720385673626</v>
      </c>
      <c r="X350" s="64">
        <f t="shared" ca="1" si="104"/>
        <v>0.38509006350678027</v>
      </c>
    </row>
    <row r="351" spans="2:24" x14ac:dyDescent="0.2">
      <c r="B351" s="64">
        <f t="shared" ca="1" si="93"/>
        <v>-0.99461496630106339</v>
      </c>
      <c r="C351" s="64">
        <f t="shared" ca="1" si="106"/>
        <v>0.2378586499056802</v>
      </c>
      <c r="D351" s="64">
        <f t="shared" ca="1" si="106"/>
        <v>-2.9742875039804306</v>
      </c>
      <c r="E351" s="64">
        <f t="shared" ca="1" si="106"/>
        <v>-1.5632348514166328</v>
      </c>
      <c r="F351" s="64">
        <f t="shared" ca="1" si="106"/>
        <v>1.2166918914691405</v>
      </c>
      <c r="G351" s="64">
        <f t="shared" ca="1" si="106"/>
        <v>-1.8415179191425317</v>
      </c>
      <c r="H351" s="64">
        <f t="shared" ca="1" si="106"/>
        <v>1.2733455061276451</v>
      </c>
      <c r="I351" s="64">
        <f t="shared" ca="1" si="106"/>
        <v>0.26719946245876447</v>
      </c>
      <c r="J351" s="64">
        <f t="shared" ca="1" si="106"/>
        <v>-0.28366590002469866</v>
      </c>
      <c r="K351" s="64">
        <f t="shared" ca="1" si="106"/>
        <v>-1.5082833023127402</v>
      </c>
      <c r="L351" s="64">
        <f t="shared" ca="1" si="106"/>
        <v>8.3999433207245414E-2</v>
      </c>
      <c r="N351" s="64">
        <f t="shared" ca="1" si="94"/>
        <v>-0.9435435282089345</v>
      </c>
      <c r="O351" s="64">
        <f t="shared" ca="1" si="95"/>
        <v>0.20790384460266481</v>
      </c>
      <c r="P351" s="64">
        <f t="shared" ca="1" si="96"/>
        <v>-2.9674756848654011</v>
      </c>
      <c r="Q351" s="64">
        <f t="shared" ca="1" si="97"/>
        <v>-1.5411752213995875</v>
      </c>
      <c r="R351" s="64">
        <f t="shared" ca="1" si="98"/>
        <v>1.2695661074501552</v>
      </c>
      <c r="S351" s="64">
        <f t="shared" ca="1" si="99"/>
        <v>-1.8280873994017113</v>
      </c>
      <c r="T351" s="64">
        <f t="shared" ca="1" si="100"/>
        <v>1.2950148616209309</v>
      </c>
      <c r="U351" s="64">
        <f t="shared" ca="1" si="101"/>
        <v>0.26843278430864037</v>
      </c>
      <c r="V351" s="64">
        <f t="shared" ca="1" si="102"/>
        <v>-0.2503334708829853</v>
      </c>
      <c r="W351" s="64">
        <f t="shared" ca="1" si="103"/>
        <v>-1.523048332724998</v>
      </c>
      <c r="X351" s="64">
        <f t="shared" ca="1" si="104"/>
        <v>6.545853932309903E-2</v>
      </c>
    </row>
    <row r="352" spans="2:24" x14ac:dyDescent="0.2">
      <c r="B352" s="64">
        <f t="shared" ca="1" si="93"/>
        <v>2.2249052288113842</v>
      </c>
      <c r="C352" s="64">
        <f t="shared" ca="1" si="106"/>
        <v>0.19935599845469396</v>
      </c>
      <c r="D352" s="64">
        <f t="shared" ca="1" si="106"/>
        <v>0.6026891035674814</v>
      </c>
      <c r="E352" s="64">
        <f t="shared" ca="1" si="106"/>
        <v>-0.76520869390998503</v>
      </c>
      <c r="F352" s="64">
        <f t="shared" ca="1" si="106"/>
        <v>-2.1083950758131</v>
      </c>
      <c r="G352" s="64">
        <f t="shared" ca="1" si="106"/>
        <v>-1.2243715862277029</v>
      </c>
      <c r="H352" s="64">
        <f t="shared" ca="1" si="106"/>
        <v>0.8522878129189706</v>
      </c>
      <c r="I352" s="64">
        <f t="shared" ca="1" si="106"/>
        <v>-1.7874253010673211</v>
      </c>
      <c r="J352" s="64">
        <f t="shared" ca="1" si="106"/>
        <v>-0.12169555041222843</v>
      </c>
      <c r="K352" s="64">
        <f t="shared" ca="1" si="106"/>
        <v>0.95949389924091311</v>
      </c>
      <c r="L352" s="64">
        <f t="shared" ca="1" si="106"/>
        <v>0.27865337962076031</v>
      </c>
      <c r="N352" s="64">
        <f t="shared" ca="1" si="94"/>
        <v>2.2759766669035129</v>
      </c>
      <c r="O352" s="64">
        <f t="shared" ca="1" si="95"/>
        <v>0.16940119315167856</v>
      </c>
      <c r="P352" s="64">
        <f t="shared" ca="1" si="96"/>
        <v>0.60950092268251099</v>
      </c>
      <c r="Q352" s="64">
        <f t="shared" ca="1" si="97"/>
        <v>-0.74314906389293967</v>
      </c>
      <c r="R352" s="64">
        <f t="shared" ca="1" si="98"/>
        <v>-2.0555208598320855</v>
      </c>
      <c r="S352" s="64">
        <f t="shared" ca="1" si="99"/>
        <v>-1.2109410664868825</v>
      </c>
      <c r="T352" s="64">
        <f t="shared" ca="1" si="100"/>
        <v>0.87395716841225646</v>
      </c>
      <c r="U352" s="64">
        <f t="shared" ca="1" si="101"/>
        <v>-1.7861919792174452</v>
      </c>
      <c r="V352" s="64">
        <f t="shared" ca="1" si="102"/>
        <v>-8.8363121270515058E-2</v>
      </c>
      <c r="W352" s="64">
        <f t="shared" ca="1" si="103"/>
        <v>0.94472886882865548</v>
      </c>
      <c r="X352" s="64">
        <f t="shared" ca="1" si="104"/>
        <v>0.26011248573661394</v>
      </c>
    </row>
    <row r="353" spans="2:24" x14ac:dyDescent="0.2">
      <c r="B353" s="64">
        <f t="shared" ca="1" si="93"/>
        <v>1.0890558967644326</v>
      </c>
      <c r="C353" s="64">
        <f t="shared" ca="1" si="106"/>
        <v>0.77965066305317821</v>
      </c>
      <c r="D353" s="64">
        <f t="shared" ca="1" si="106"/>
        <v>-0.38893147900480907</v>
      </c>
      <c r="E353" s="64">
        <f t="shared" ca="1" si="106"/>
        <v>-0.61721480819333341</v>
      </c>
      <c r="F353" s="64">
        <f t="shared" ca="1" si="106"/>
        <v>-2.025740416510498</v>
      </c>
      <c r="G353" s="64">
        <f t="shared" ca="1" si="106"/>
        <v>-0.63413070437534313</v>
      </c>
      <c r="H353" s="64">
        <f t="shared" ca="1" si="106"/>
        <v>-0.75135591945294833</v>
      </c>
      <c r="I353" s="64">
        <f t="shared" ca="1" si="106"/>
        <v>0.72906910515924228</v>
      </c>
      <c r="J353" s="64">
        <f t="shared" ca="1" si="106"/>
        <v>-1.2259314004053847</v>
      </c>
      <c r="K353" s="64">
        <f t="shared" ca="1" si="106"/>
        <v>-0.50264607759294599</v>
      </c>
      <c r="L353" s="64">
        <f t="shared" ca="1" si="106"/>
        <v>0.19195802414257093</v>
      </c>
      <c r="N353" s="64">
        <f t="shared" ca="1" si="94"/>
        <v>1.1401273348565615</v>
      </c>
      <c r="O353" s="64">
        <f t="shared" ca="1" si="95"/>
        <v>0.74969585775016279</v>
      </c>
      <c r="P353" s="64">
        <f t="shared" ca="1" si="96"/>
        <v>-0.38211965988977947</v>
      </c>
      <c r="Q353" s="64">
        <f t="shared" ca="1" si="97"/>
        <v>-0.59515517817628805</v>
      </c>
      <c r="R353" s="64">
        <f t="shared" ca="1" si="98"/>
        <v>-1.9728662005294832</v>
      </c>
      <c r="S353" s="64">
        <f t="shared" ca="1" si="99"/>
        <v>-0.62070018463452281</v>
      </c>
      <c r="T353" s="64">
        <f t="shared" ca="1" si="100"/>
        <v>-0.72968656395966247</v>
      </c>
      <c r="U353" s="64">
        <f t="shared" ca="1" si="101"/>
        <v>0.73030242700911818</v>
      </c>
      <c r="V353" s="64">
        <f t="shared" ca="1" si="102"/>
        <v>-1.1925989712636713</v>
      </c>
      <c r="W353" s="64">
        <f t="shared" ca="1" si="103"/>
        <v>-0.51741110800520373</v>
      </c>
      <c r="X353" s="64">
        <f t="shared" ca="1" si="104"/>
        <v>0.17341713025842453</v>
      </c>
    </row>
    <row r="354" spans="2:24" x14ac:dyDescent="0.2">
      <c r="B354" s="64">
        <f t="shared" ca="1" si="93"/>
        <v>-0.67344818556242858</v>
      </c>
      <c r="C354" s="64">
        <f t="shared" ca="1" si="106"/>
        <v>-3.7771364975154813E-2</v>
      </c>
      <c r="D354" s="64">
        <f t="shared" ca="1" si="106"/>
        <v>-0.69201152199273919</v>
      </c>
      <c r="E354" s="64">
        <f t="shared" ca="1" si="106"/>
        <v>-0.22657316890178064</v>
      </c>
      <c r="F354" s="64">
        <f t="shared" ca="1" si="106"/>
        <v>0.81210955284533815</v>
      </c>
      <c r="G354" s="64">
        <f t="shared" ca="1" si="106"/>
        <v>-0.5417366304807808</v>
      </c>
      <c r="H354" s="64">
        <f t="shared" ca="1" si="106"/>
        <v>-7.3013696644349493E-2</v>
      </c>
      <c r="I354" s="64">
        <f t="shared" ca="1" si="106"/>
        <v>0.78291846837461054</v>
      </c>
      <c r="J354" s="64">
        <f t="shared" ca="1" si="106"/>
        <v>-7.9742370921415617E-2</v>
      </c>
      <c r="K354" s="64">
        <f t="shared" ca="1" si="106"/>
        <v>1.9166876087105889</v>
      </c>
      <c r="L354" s="64">
        <f t="shared" ca="1" si="106"/>
        <v>-0.44153720983861489</v>
      </c>
      <c r="N354" s="64">
        <f t="shared" ca="1" si="94"/>
        <v>-0.6223767474702997</v>
      </c>
      <c r="O354" s="64">
        <f t="shared" ca="1" si="95"/>
        <v>-6.7726170278170197E-2</v>
      </c>
      <c r="P354" s="64">
        <f t="shared" ca="1" si="96"/>
        <v>-0.68519970287770959</v>
      </c>
      <c r="Q354" s="64">
        <f t="shared" ca="1" si="97"/>
        <v>-0.20451353888473528</v>
      </c>
      <c r="R354" s="64">
        <f t="shared" ca="1" si="98"/>
        <v>0.86498376882635275</v>
      </c>
      <c r="S354" s="64">
        <f t="shared" ca="1" si="99"/>
        <v>-0.52830611073996048</v>
      </c>
      <c r="T354" s="64">
        <f t="shared" ca="1" si="100"/>
        <v>-5.1344341151063608E-2</v>
      </c>
      <c r="U354" s="64">
        <f t="shared" ca="1" si="101"/>
        <v>0.78415179022448644</v>
      </c>
      <c r="V354" s="64">
        <f t="shared" ca="1" si="102"/>
        <v>-4.6409941779702243E-2</v>
      </c>
      <c r="W354" s="64">
        <f t="shared" ca="1" si="103"/>
        <v>1.9019225782983311</v>
      </c>
      <c r="X354" s="64">
        <f t="shared" ca="1" si="104"/>
        <v>-0.46007810372276126</v>
      </c>
    </row>
    <row r="355" spans="2:24" x14ac:dyDescent="0.2">
      <c r="B355" s="64">
        <f t="shared" ca="1" si="93"/>
        <v>-0.99864526435622314</v>
      </c>
      <c r="C355" s="64">
        <f t="shared" ref="C355:L364" ca="1" si="107">NORMINV(RAND(),$C$7,$F$7)</f>
        <v>-0.78101518716862228</v>
      </c>
      <c r="D355" s="64">
        <f t="shared" ca="1" si="107"/>
        <v>-0.37791247253390869</v>
      </c>
      <c r="E355" s="64">
        <f t="shared" ca="1" si="107"/>
        <v>0.41038966114985626</v>
      </c>
      <c r="F355" s="64">
        <f t="shared" ca="1" si="107"/>
        <v>1.1101604220491057</v>
      </c>
      <c r="G355" s="64">
        <f t="shared" ca="1" si="107"/>
        <v>0.29939875688010403</v>
      </c>
      <c r="H355" s="64">
        <f t="shared" ca="1" si="107"/>
        <v>0.14940906224604572</v>
      </c>
      <c r="I355" s="64">
        <f t="shared" ca="1" si="107"/>
        <v>0.27939939182633416</v>
      </c>
      <c r="J355" s="64">
        <f t="shared" ca="1" si="107"/>
        <v>-0.87055977632378423</v>
      </c>
      <c r="K355" s="64">
        <f t="shared" ca="1" si="107"/>
        <v>0.17921879615542372</v>
      </c>
      <c r="L355" s="64">
        <f t="shared" ca="1" si="107"/>
        <v>-0.8750122913727566</v>
      </c>
      <c r="N355" s="64">
        <f t="shared" ca="1" si="94"/>
        <v>-0.94757382626409425</v>
      </c>
      <c r="O355" s="64">
        <f t="shared" ca="1" si="95"/>
        <v>-0.8109699924716377</v>
      </c>
      <c r="P355" s="64">
        <f t="shared" ca="1" si="96"/>
        <v>-0.3711006534188791</v>
      </c>
      <c r="Q355" s="64">
        <f t="shared" ca="1" si="97"/>
        <v>0.43244929116690162</v>
      </c>
      <c r="R355" s="64">
        <f t="shared" ca="1" si="98"/>
        <v>1.1630346380301204</v>
      </c>
      <c r="S355" s="64">
        <f t="shared" ca="1" si="99"/>
        <v>0.31282927662092436</v>
      </c>
      <c r="T355" s="64">
        <f t="shared" ca="1" si="100"/>
        <v>0.17107841773933161</v>
      </c>
      <c r="U355" s="64">
        <f t="shared" ca="1" si="101"/>
        <v>0.28063271367621007</v>
      </c>
      <c r="V355" s="64">
        <f t="shared" ca="1" si="102"/>
        <v>-0.83722734718207081</v>
      </c>
      <c r="W355" s="64">
        <f t="shared" ca="1" si="103"/>
        <v>0.16445376574316603</v>
      </c>
      <c r="X355" s="64">
        <f t="shared" ca="1" si="104"/>
        <v>-0.89355318525690297</v>
      </c>
    </row>
    <row r="356" spans="2:24" x14ac:dyDescent="0.2">
      <c r="B356" s="64">
        <f t="shared" ca="1" si="93"/>
        <v>-0.92616165934573513</v>
      </c>
      <c r="C356" s="64">
        <f t="shared" ca="1" si="107"/>
        <v>1.0305083365838625</v>
      </c>
      <c r="D356" s="64">
        <f t="shared" ca="1" si="107"/>
        <v>1.3269256555393638</v>
      </c>
      <c r="E356" s="64">
        <f t="shared" ca="1" si="107"/>
        <v>1.0505355346677805</v>
      </c>
      <c r="F356" s="64">
        <f t="shared" ca="1" si="107"/>
        <v>-0.51992908099854807</v>
      </c>
      <c r="G356" s="64">
        <f t="shared" ca="1" si="107"/>
        <v>1.2045465483036775</v>
      </c>
      <c r="H356" s="64">
        <f t="shared" ca="1" si="107"/>
        <v>-9.1655731112630506E-2</v>
      </c>
      <c r="I356" s="64">
        <f t="shared" ca="1" si="107"/>
        <v>-0.14138938035875112</v>
      </c>
      <c r="J356" s="64">
        <f t="shared" ca="1" si="107"/>
        <v>-0.4035094133883374</v>
      </c>
      <c r="K356" s="64">
        <f t="shared" ca="1" si="107"/>
        <v>1.0231292029824726</v>
      </c>
      <c r="L356" s="64">
        <f t="shared" ca="1" si="107"/>
        <v>-0.86359364160898655</v>
      </c>
      <c r="N356" s="64">
        <f t="shared" ca="1" si="94"/>
        <v>-0.87509022125360625</v>
      </c>
      <c r="O356" s="64">
        <f t="shared" ca="1" si="95"/>
        <v>1.0005535312808471</v>
      </c>
      <c r="P356" s="64">
        <f t="shared" ca="1" si="96"/>
        <v>1.3337374746543935</v>
      </c>
      <c r="Q356" s="64">
        <f t="shared" ca="1" si="97"/>
        <v>1.0725951646848257</v>
      </c>
      <c r="R356" s="64">
        <f t="shared" ca="1" si="98"/>
        <v>-0.46705486501753346</v>
      </c>
      <c r="S356" s="64">
        <f t="shared" ca="1" si="99"/>
        <v>1.2179770680444979</v>
      </c>
      <c r="T356" s="64">
        <f t="shared" ca="1" si="100"/>
        <v>-6.9986375619344621E-2</v>
      </c>
      <c r="U356" s="64">
        <f t="shared" ca="1" si="101"/>
        <v>-0.14015605850887519</v>
      </c>
      <c r="V356" s="64">
        <f t="shared" ca="1" si="102"/>
        <v>-0.37017698424662404</v>
      </c>
      <c r="W356" s="64">
        <f t="shared" ca="1" si="103"/>
        <v>1.0083641725702148</v>
      </c>
      <c r="X356" s="64">
        <f t="shared" ca="1" si="104"/>
        <v>-0.88213453549313292</v>
      </c>
    </row>
    <row r="357" spans="2:24" x14ac:dyDescent="0.2">
      <c r="B357" s="64">
        <f t="shared" ca="1" si="93"/>
        <v>0.52613520878018738</v>
      </c>
      <c r="C357" s="64">
        <f t="shared" ca="1" si="107"/>
        <v>-0.55702815047535081</v>
      </c>
      <c r="D357" s="64">
        <f t="shared" ca="1" si="107"/>
        <v>-0.45817304527011887</v>
      </c>
      <c r="E357" s="64">
        <f t="shared" ca="1" si="107"/>
        <v>-0.97685949005556283</v>
      </c>
      <c r="F357" s="64">
        <f t="shared" ca="1" si="107"/>
        <v>-0.97354735463923836</v>
      </c>
      <c r="G357" s="64">
        <f t="shared" ca="1" si="107"/>
        <v>0.68035809970816852</v>
      </c>
      <c r="H357" s="64">
        <f t="shared" ca="1" si="107"/>
        <v>0.62852114200416009</v>
      </c>
      <c r="I357" s="64">
        <f t="shared" ca="1" si="107"/>
        <v>-1.2592708238017269</v>
      </c>
      <c r="J357" s="64">
        <f t="shared" ca="1" si="107"/>
        <v>0.62877044094883527</v>
      </c>
      <c r="K357" s="64">
        <f t="shared" ca="1" si="107"/>
        <v>1.0706092405704475</v>
      </c>
      <c r="L357" s="64">
        <f t="shared" ca="1" si="107"/>
        <v>0.20560183132771764</v>
      </c>
      <c r="N357" s="64">
        <f t="shared" ca="1" si="94"/>
        <v>0.57720664687231626</v>
      </c>
      <c r="O357" s="64">
        <f t="shared" ca="1" si="95"/>
        <v>-0.58698295577836623</v>
      </c>
      <c r="P357" s="64">
        <f t="shared" ca="1" si="96"/>
        <v>-0.45136122615508928</v>
      </c>
      <c r="Q357" s="64">
        <f t="shared" ca="1" si="97"/>
        <v>-0.95479986003851747</v>
      </c>
      <c r="R357" s="64">
        <f t="shared" ca="1" si="98"/>
        <v>-0.92067313865822376</v>
      </c>
      <c r="S357" s="64">
        <f t="shared" ca="1" si="99"/>
        <v>0.69378861944898884</v>
      </c>
      <c r="T357" s="64">
        <f t="shared" ca="1" si="100"/>
        <v>0.65019049749744595</v>
      </c>
      <c r="U357" s="64">
        <f t="shared" ca="1" si="101"/>
        <v>-1.258037501951851</v>
      </c>
      <c r="V357" s="64">
        <f t="shared" ca="1" si="102"/>
        <v>0.66210287009054869</v>
      </c>
      <c r="W357" s="64">
        <f t="shared" ca="1" si="103"/>
        <v>1.0558442101581897</v>
      </c>
      <c r="X357" s="64">
        <f t="shared" ca="1" si="104"/>
        <v>0.18706093744357125</v>
      </c>
    </row>
    <row r="358" spans="2:24" x14ac:dyDescent="0.2">
      <c r="B358" s="64">
        <f t="shared" ca="1" si="93"/>
        <v>-0.89424926494339696</v>
      </c>
      <c r="C358" s="64">
        <f t="shared" ca="1" si="107"/>
        <v>2.5183946322627195E-2</v>
      </c>
      <c r="D358" s="64">
        <f t="shared" ca="1" si="107"/>
        <v>7.1591731144514045E-2</v>
      </c>
      <c r="E358" s="64">
        <f t="shared" ca="1" si="107"/>
        <v>1.4602450872588302</v>
      </c>
      <c r="F358" s="64">
        <f t="shared" ca="1" si="107"/>
        <v>-1.7558525458628611</v>
      </c>
      <c r="G358" s="64">
        <f t="shared" ca="1" si="107"/>
        <v>-1.5352069804366184</v>
      </c>
      <c r="H358" s="64">
        <f t="shared" ca="1" si="107"/>
        <v>-0.76455646046632675</v>
      </c>
      <c r="I358" s="64">
        <f t="shared" ca="1" si="107"/>
        <v>0.67432385659949545</v>
      </c>
      <c r="J358" s="64">
        <f t="shared" ca="1" si="107"/>
        <v>-1.2990708247605356</v>
      </c>
      <c r="K358" s="64">
        <f t="shared" ca="1" si="107"/>
        <v>-0.20314750807286011</v>
      </c>
      <c r="L358" s="64">
        <f t="shared" ca="1" si="107"/>
        <v>-2.0515819682906871E-2</v>
      </c>
      <c r="N358" s="64">
        <f t="shared" ca="1" si="94"/>
        <v>-0.84317782685126808</v>
      </c>
      <c r="O358" s="64">
        <f t="shared" ca="1" si="95"/>
        <v>-4.7708589803881866E-3</v>
      </c>
      <c r="P358" s="64">
        <f t="shared" ca="1" si="96"/>
        <v>7.8403550259543653E-2</v>
      </c>
      <c r="Q358" s="64">
        <f t="shared" ca="1" si="97"/>
        <v>1.4823047172758754</v>
      </c>
      <c r="R358" s="64">
        <f t="shared" ca="1" si="98"/>
        <v>-1.7029783298818464</v>
      </c>
      <c r="S358" s="64">
        <f t="shared" ca="1" si="99"/>
        <v>-1.521776460695798</v>
      </c>
      <c r="T358" s="64">
        <f t="shared" ca="1" si="100"/>
        <v>-0.74288710497304089</v>
      </c>
      <c r="U358" s="64">
        <f t="shared" ca="1" si="101"/>
        <v>0.67555717844937135</v>
      </c>
      <c r="V358" s="64">
        <f t="shared" ca="1" si="102"/>
        <v>-1.2657383956188222</v>
      </c>
      <c r="W358" s="64">
        <f t="shared" ca="1" si="103"/>
        <v>-0.2179125384851178</v>
      </c>
      <c r="X358" s="64">
        <f t="shared" ca="1" si="104"/>
        <v>-3.9056713567053258E-2</v>
      </c>
    </row>
    <row r="359" spans="2:24" x14ac:dyDescent="0.2">
      <c r="B359" s="64">
        <f t="shared" ca="1" si="93"/>
        <v>0.54759373532211653</v>
      </c>
      <c r="C359" s="64">
        <f t="shared" ca="1" si="107"/>
        <v>-0.22544674016706562</v>
      </c>
      <c r="D359" s="64">
        <f t="shared" ca="1" si="107"/>
        <v>0.12576407379479634</v>
      </c>
      <c r="E359" s="64">
        <f t="shared" ca="1" si="107"/>
        <v>-0.17708184144807662</v>
      </c>
      <c r="F359" s="64">
        <f t="shared" ca="1" si="107"/>
        <v>0.21571218650672941</v>
      </c>
      <c r="G359" s="64">
        <f t="shared" ca="1" si="107"/>
        <v>-0.62349834525700065</v>
      </c>
      <c r="H359" s="64">
        <f t="shared" ca="1" si="107"/>
        <v>0.48609230098697837</v>
      </c>
      <c r="I359" s="64">
        <f t="shared" ca="1" si="107"/>
        <v>2.8206700043672694</v>
      </c>
      <c r="J359" s="64">
        <f t="shared" ca="1" si="107"/>
        <v>0.65648455116217497</v>
      </c>
      <c r="K359" s="64">
        <f t="shared" ca="1" si="107"/>
        <v>0.52446153428886111</v>
      </c>
      <c r="L359" s="64">
        <f t="shared" ca="1" si="107"/>
        <v>-0.16242555515583007</v>
      </c>
      <c r="N359" s="64">
        <f t="shared" ca="1" si="94"/>
        <v>0.59866517341424541</v>
      </c>
      <c r="O359" s="64">
        <f t="shared" ca="1" si="95"/>
        <v>-0.25540154547008098</v>
      </c>
      <c r="P359" s="64">
        <f t="shared" ca="1" si="96"/>
        <v>0.13257589290982594</v>
      </c>
      <c r="Q359" s="64">
        <f t="shared" ca="1" si="97"/>
        <v>-0.15502221143103126</v>
      </c>
      <c r="R359" s="64">
        <f t="shared" ca="1" si="98"/>
        <v>0.26858640248774401</v>
      </c>
      <c r="S359" s="64">
        <f t="shared" ca="1" si="99"/>
        <v>-0.61006782551618033</v>
      </c>
      <c r="T359" s="64">
        <f t="shared" ca="1" si="100"/>
        <v>0.50776165648026428</v>
      </c>
      <c r="U359" s="64">
        <f t="shared" ca="1" si="101"/>
        <v>2.8219033262171456</v>
      </c>
      <c r="V359" s="64">
        <f t="shared" ca="1" si="102"/>
        <v>0.68981698030388838</v>
      </c>
      <c r="W359" s="64">
        <f t="shared" ca="1" si="103"/>
        <v>0.50969650387660348</v>
      </c>
      <c r="X359" s="64">
        <f t="shared" ca="1" si="104"/>
        <v>-0.18096644903997647</v>
      </c>
    </row>
    <row r="360" spans="2:24" x14ac:dyDescent="0.2">
      <c r="B360" s="64">
        <f t="shared" ca="1" si="93"/>
        <v>-0.7954801936134086</v>
      </c>
      <c r="C360" s="64">
        <f t="shared" ca="1" si="107"/>
        <v>-0.9323206095415999</v>
      </c>
      <c r="D360" s="64">
        <f t="shared" ca="1" si="107"/>
        <v>0.80356705447352195</v>
      </c>
      <c r="E360" s="64">
        <f t="shared" ca="1" si="107"/>
        <v>-1.3415313116437939</v>
      </c>
      <c r="F360" s="64">
        <f t="shared" ca="1" si="107"/>
        <v>0.52396662099246805</v>
      </c>
      <c r="G360" s="64">
        <f t="shared" ca="1" si="107"/>
        <v>-0.33487391791117926</v>
      </c>
      <c r="H360" s="64">
        <f t="shared" ca="1" si="107"/>
        <v>-1.8095827539701212</v>
      </c>
      <c r="I360" s="64">
        <f t="shared" ca="1" si="107"/>
        <v>-0.85375190210888185</v>
      </c>
      <c r="J360" s="64">
        <f t="shared" ca="1" si="107"/>
        <v>2.6336411954987472E-2</v>
      </c>
      <c r="K360" s="64">
        <f t="shared" ca="1" si="107"/>
        <v>0.12607891187658976</v>
      </c>
      <c r="L360" s="64">
        <f t="shared" ca="1" si="107"/>
        <v>-0.87507544882039134</v>
      </c>
      <c r="N360" s="64">
        <f t="shared" ca="1" si="94"/>
        <v>-0.74440875552127972</v>
      </c>
      <c r="O360" s="64">
        <f t="shared" ca="1" si="95"/>
        <v>-0.96227541484461532</v>
      </c>
      <c r="P360" s="64">
        <f t="shared" ca="1" si="96"/>
        <v>0.81037887358855154</v>
      </c>
      <c r="Q360" s="64">
        <f t="shared" ca="1" si="97"/>
        <v>-1.3194716816267487</v>
      </c>
      <c r="R360" s="64">
        <f t="shared" ca="1" si="98"/>
        <v>0.57684083697348265</v>
      </c>
      <c r="S360" s="64">
        <f t="shared" ca="1" si="99"/>
        <v>-0.32144339817035894</v>
      </c>
      <c r="T360" s="64">
        <f t="shared" ca="1" si="100"/>
        <v>-1.7879133984768354</v>
      </c>
      <c r="U360" s="64">
        <f t="shared" ca="1" si="101"/>
        <v>-0.85251858025900595</v>
      </c>
      <c r="V360" s="64">
        <f t="shared" ca="1" si="102"/>
        <v>5.9668841096700842E-2</v>
      </c>
      <c r="W360" s="64">
        <f t="shared" ca="1" si="103"/>
        <v>0.11131388146433208</v>
      </c>
      <c r="X360" s="64">
        <f t="shared" ca="1" si="104"/>
        <v>-0.89361634270453771</v>
      </c>
    </row>
    <row r="361" spans="2:24" x14ac:dyDescent="0.2">
      <c r="B361" s="64">
        <f t="shared" ca="1" si="93"/>
        <v>0.14042067921868959</v>
      </c>
      <c r="C361" s="64">
        <f t="shared" ca="1" si="107"/>
        <v>0.4628151355596013</v>
      </c>
      <c r="D361" s="64">
        <f t="shared" ca="1" si="107"/>
        <v>0.68515364252147026</v>
      </c>
      <c r="E361" s="64">
        <f t="shared" ca="1" si="107"/>
        <v>-6.2450648474558057E-2</v>
      </c>
      <c r="F361" s="64">
        <f t="shared" ca="1" si="107"/>
        <v>-1.2871992505363798</v>
      </c>
      <c r="G361" s="64">
        <f t="shared" ca="1" si="107"/>
        <v>-1.1435951696849354</v>
      </c>
      <c r="H361" s="64">
        <f t="shared" ca="1" si="107"/>
        <v>1.0634581645245949</v>
      </c>
      <c r="I361" s="64">
        <f t="shared" ca="1" si="107"/>
        <v>-1.1524876946374787</v>
      </c>
      <c r="J361" s="64">
        <f t="shared" ca="1" si="107"/>
        <v>-0.88788487293361773</v>
      </c>
      <c r="K361" s="64">
        <f t="shared" ca="1" si="107"/>
        <v>-0.30428447363089828</v>
      </c>
      <c r="L361" s="64">
        <f t="shared" ca="1" si="107"/>
        <v>0.24792664670356498</v>
      </c>
      <c r="N361" s="64">
        <f t="shared" ca="1" si="94"/>
        <v>0.19149211731081844</v>
      </c>
      <c r="O361" s="64">
        <f t="shared" ca="1" si="95"/>
        <v>0.43286033025658593</v>
      </c>
      <c r="P361" s="64">
        <f t="shared" ca="1" si="96"/>
        <v>0.69196546163649986</v>
      </c>
      <c r="Q361" s="64">
        <f t="shared" ca="1" si="97"/>
        <v>-4.0391018457512709E-2</v>
      </c>
      <c r="R361" s="64">
        <f t="shared" ca="1" si="98"/>
        <v>-1.2343250345553651</v>
      </c>
      <c r="S361" s="64">
        <f t="shared" ca="1" si="99"/>
        <v>-1.1301646499441149</v>
      </c>
      <c r="T361" s="64">
        <f t="shared" ca="1" si="100"/>
        <v>1.0851275200178807</v>
      </c>
      <c r="U361" s="64">
        <f t="shared" ca="1" si="101"/>
        <v>-1.1512543727876028</v>
      </c>
      <c r="V361" s="64">
        <f t="shared" ca="1" si="102"/>
        <v>-0.85455244379190431</v>
      </c>
      <c r="W361" s="64">
        <f t="shared" ca="1" si="103"/>
        <v>-0.31904950404315596</v>
      </c>
      <c r="X361" s="64">
        <f t="shared" ca="1" si="104"/>
        <v>0.22938575281941859</v>
      </c>
    </row>
    <row r="362" spans="2:24" x14ac:dyDescent="0.2">
      <c r="B362" s="64">
        <f t="shared" ca="1" si="93"/>
        <v>0.49555216380225497</v>
      </c>
      <c r="C362" s="64">
        <f t="shared" ca="1" si="107"/>
        <v>-3.5134538571942084E-2</v>
      </c>
      <c r="D362" s="64">
        <f t="shared" ca="1" si="107"/>
        <v>0.12684138409081216</v>
      </c>
      <c r="E362" s="64">
        <f t="shared" ca="1" si="107"/>
        <v>-0.96753830016543263</v>
      </c>
      <c r="F362" s="64">
        <f t="shared" ca="1" si="107"/>
        <v>2.0642778037681975</v>
      </c>
      <c r="G362" s="64">
        <f t="shared" ca="1" si="107"/>
        <v>1.0462265831697264</v>
      </c>
      <c r="H362" s="64">
        <f t="shared" ca="1" si="107"/>
        <v>1.2912356344362621</v>
      </c>
      <c r="I362" s="64">
        <f t="shared" ca="1" si="107"/>
        <v>-1.2079985731569771</v>
      </c>
      <c r="J362" s="64">
        <f t="shared" ca="1" si="107"/>
        <v>-0.2170686738862268</v>
      </c>
      <c r="K362" s="64">
        <f t="shared" ca="1" si="107"/>
        <v>-0.56539387023815613</v>
      </c>
      <c r="L362" s="64">
        <f t="shared" ca="1" si="107"/>
        <v>0.4556876973235171</v>
      </c>
      <c r="N362" s="64">
        <f t="shared" ca="1" si="94"/>
        <v>0.54662360189438386</v>
      </c>
      <c r="O362" s="64">
        <f t="shared" ca="1" si="95"/>
        <v>-6.5089343874957462E-2</v>
      </c>
      <c r="P362" s="64">
        <f t="shared" ca="1" si="96"/>
        <v>0.13365320320584176</v>
      </c>
      <c r="Q362" s="64">
        <f t="shared" ca="1" si="97"/>
        <v>-0.94547867014838727</v>
      </c>
      <c r="R362" s="64">
        <f t="shared" ca="1" si="98"/>
        <v>2.117152019749212</v>
      </c>
      <c r="S362" s="64">
        <f t="shared" ca="1" si="99"/>
        <v>1.0596571029105468</v>
      </c>
      <c r="T362" s="64">
        <f t="shared" ca="1" si="100"/>
        <v>1.312904989929548</v>
      </c>
      <c r="U362" s="64">
        <f t="shared" ca="1" si="101"/>
        <v>-1.2067652513071012</v>
      </c>
      <c r="V362" s="64">
        <f t="shared" ca="1" si="102"/>
        <v>-0.18373624474451344</v>
      </c>
      <c r="W362" s="64">
        <f t="shared" ca="1" si="103"/>
        <v>-0.58015890065041376</v>
      </c>
      <c r="X362" s="64">
        <f t="shared" ca="1" si="104"/>
        <v>0.43714680343937073</v>
      </c>
    </row>
    <row r="363" spans="2:24" x14ac:dyDescent="0.2">
      <c r="B363" s="64">
        <f t="shared" ca="1" si="93"/>
        <v>-0.9721959056738797</v>
      </c>
      <c r="C363" s="64">
        <f t="shared" ca="1" si="107"/>
        <v>-0.32468799214488081</v>
      </c>
      <c r="D363" s="64">
        <f t="shared" ca="1" si="107"/>
        <v>0.31019108265757322</v>
      </c>
      <c r="E363" s="64">
        <f t="shared" ca="1" si="107"/>
        <v>-0.74800693060266177</v>
      </c>
      <c r="F363" s="64">
        <f t="shared" ca="1" si="107"/>
        <v>1.2434193974426717</v>
      </c>
      <c r="G363" s="64">
        <f t="shared" ca="1" si="107"/>
        <v>-0.13635443398687286</v>
      </c>
      <c r="H363" s="64">
        <f t="shared" ca="1" si="107"/>
        <v>0.34222430299536427</v>
      </c>
      <c r="I363" s="64">
        <f t="shared" ca="1" si="107"/>
        <v>2.0842245983422893</v>
      </c>
      <c r="J363" s="64">
        <f t="shared" ca="1" si="107"/>
        <v>-0.89841067704123956</v>
      </c>
      <c r="K363" s="64">
        <f t="shared" ca="1" si="107"/>
        <v>-0.11280877037584396</v>
      </c>
      <c r="L363" s="64">
        <f t="shared" ca="1" si="107"/>
        <v>0.50370833943455129</v>
      </c>
      <c r="N363" s="64">
        <f t="shared" ca="1" si="94"/>
        <v>-0.92112446758175082</v>
      </c>
      <c r="O363" s="64">
        <f t="shared" ca="1" si="95"/>
        <v>-0.35464279744789617</v>
      </c>
      <c r="P363" s="64">
        <f t="shared" ca="1" si="96"/>
        <v>0.31700290177260282</v>
      </c>
      <c r="Q363" s="64">
        <f t="shared" ca="1" si="97"/>
        <v>-0.72594730058561641</v>
      </c>
      <c r="R363" s="64">
        <f t="shared" ca="1" si="98"/>
        <v>1.2962936134236864</v>
      </c>
      <c r="S363" s="64">
        <f t="shared" ca="1" si="99"/>
        <v>-0.12292391424605253</v>
      </c>
      <c r="T363" s="64">
        <f t="shared" ca="1" si="100"/>
        <v>0.36389365848865018</v>
      </c>
      <c r="U363" s="64">
        <f t="shared" ca="1" si="101"/>
        <v>2.0854579201921655</v>
      </c>
      <c r="V363" s="64">
        <f t="shared" ca="1" si="102"/>
        <v>-0.86507824789952614</v>
      </c>
      <c r="W363" s="64">
        <f t="shared" ca="1" si="103"/>
        <v>-0.12757380078810165</v>
      </c>
      <c r="X363" s="64">
        <f t="shared" ca="1" si="104"/>
        <v>0.48516744555040492</v>
      </c>
    </row>
    <row r="364" spans="2:24" x14ac:dyDescent="0.2">
      <c r="B364" s="64">
        <f t="shared" ca="1" si="93"/>
        <v>0.20375967532277148</v>
      </c>
      <c r="C364" s="64">
        <f t="shared" ca="1" si="107"/>
        <v>-1.2898623493722479</v>
      </c>
      <c r="D364" s="64">
        <f t="shared" ca="1" si="107"/>
        <v>0.92403609939842191</v>
      </c>
      <c r="E364" s="64">
        <f t="shared" ca="1" si="107"/>
        <v>-5.1435911208718307E-2</v>
      </c>
      <c r="F364" s="64">
        <f t="shared" ca="1" si="107"/>
        <v>0.12423314106121228</v>
      </c>
      <c r="G364" s="64">
        <f t="shared" ca="1" si="107"/>
        <v>-3.3341151629656851</v>
      </c>
      <c r="H364" s="64">
        <f t="shared" ca="1" si="107"/>
        <v>-0.97924441370490867</v>
      </c>
      <c r="I364" s="64">
        <f t="shared" ca="1" si="107"/>
        <v>0.60636516179239919</v>
      </c>
      <c r="J364" s="64">
        <f t="shared" ca="1" si="107"/>
        <v>-1.989483699041082</v>
      </c>
      <c r="K364" s="64">
        <f t="shared" ca="1" si="107"/>
        <v>-1.0235997179806613</v>
      </c>
      <c r="L364" s="64">
        <f t="shared" ca="1" si="107"/>
        <v>1.7289132734501691</v>
      </c>
      <c r="N364" s="64">
        <f t="shared" ca="1" si="94"/>
        <v>0.25483111341490033</v>
      </c>
      <c r="O364" s="64">
        <f t="shared" ca="1" si="95"/>
        <v>-1.3198171546752633</v>
      </c>
      <c r="P364" s="64">
        <f t="shared" ca="1" si="96"/>
        <v>0.9308479185134515</v>
      </c>
      <c r="Q364" s="64">
        <f t="shared" ca="1" si="97"/>
        <v>-2.9376281191672956E-2</v>
      </c>
      <c r="R364" s="64">
        <f t="shared" ca="1" si="98"/>
        <v>0.17710735704222691</v>
      </c>
      <c r="S364" s="64">
        <f t="shared" ca="1" si="99"/>
        <v>-3.3206846432248649</v>
      </c>
      <c r="T364" s="64">
        <f t="shared" ca="1" si="100"/>
        <v>-0.95757505821162281</v>
      </c>
      <c r="U364" s="64">
        <f t="shared" ca="1" si="101"/>
        <v>0.60759848364227509</v>
      </c>
      <c r="V364" s="64">
        <f t="shared" ca="1" si="102"/>
        <v>-1.9561512698993686</v>
      </c>
      <c r="W364" s="64">
        <f t="shared" ca="1" si="103"/>
        <v>-1.038364748392919</v>
      </c>
      <c r="X364" s="64">
        <f t="shared" ca="1" si="104"/>
        <v>1.7103723795660226</v>
      </c>
    </row>
    <row r="365" spans="2:24" x14ac:dyDescent="0.2">
      <c r="B365" s="64">
        <f t="shared" ca="1" si="93"/>
        <v>2.2886858654328019</v>
      </c>
      <c r="C365" s="64">
        <f t="shared" ref="C365:L374" ca="1" si="108">NORMINV(RAND(),$C$7,$F$7)</f>
        <v>-1.1538250403914945</v>
      </c>
      <c r="D365" s="64">
        <f t="shared" ca="1" si="108"/>
        <v>0.97753069912994417</v>
      </c>
      <c r="E365" s="64">
        <f t="shared" ca="1" si="108"/>
        <v>0.58596389653357672</v>
      </c>
      <c r="F365" s="64">
        <f t="shared" ca="1" si="108"/>
        <v>2.0899605810630288</v>
      </c>
      <c r="G365" s="64">
        <f t="shared" ca="1" si="108"/>
        <v>0.81425212387342039</v>
      </c>
      <c r="H365" s="64">
        <f t="shared" ca="1" si="108"/>
        <v>-0.9808799307979662</v>
      </c>
      <c r="I365" s="64">
        <f t="shared" ca="1" si="108"/>
        <v>-1.0137918859899397</v>
      </c>
      <c r="J365" s="64">
        <f t="shared" ca="1" si="108"/>
        <v>-0.26294931823705775</v>
      </c>
      <c r="K365" s="64">
        <f t="shared" ca="1" si="108"/>
        <v>-0.51638806789416747</v>
      </c>
      <c r="L365" s="64">
        <f t="shared" ca="1" si="108"/>
        <v>2.1296873998357682</v>
      </c>
      <c r="N365" s="64">
        <f t="shared" ca="1" si="94"/>
        <v>2.3397573035249306</v>
      </c>
      <c r="O365" s="64">
        <f t="shared" ca="1" si="95"/>
        <v>-1.1837798456945099</v>
      </c>
      <c r="P365" s="64">
        <f t="shared" ca="1" si="96"/>
        <v>0.98434251824497376</v>
      </c>
      <c r="Q365" s="64">
        <f t="shared" ca="1" si="97"/>
        <v>0.60802352655062208</v>
      </c>
      <c r="R365" s="64">
        <f t="shared" ca="1" si="98"/>
        <v>2.1428347970440433</v>
      </c>
      <c r="S365" s="64">
        <f t="shared" ca="1" si="99"/>
        <v>0.82768264361424071</v>
      </c>
      <c r="T365" s="64">
        <f t="shared" ca="1" si="100"/>
        <v>-0.95921057530468035</v>
      </c>
      <c r="U365" s="64">
        <f t="shared" ca="1" si="101"/>
        <v>-1.0125585641400638</v>
      </c>
      <c r="V365" s="64">
        <f t="shared" ca="1" si="102"/>
        <v>-0.22961688909534439</v>
      </c>
      <c r="W365" s="64">
        <f t="shared" ca="1" si="103"/>
        <v>-0.53115309830642521</v>
      </c>
      <c r="X365" s="64">
        <f t="shared" ca="1" si="104"/>
        <v>2.1111465059516217</v>
      </c>
    </row>
    <row r="366" spans="2:24" x14ac:dyDescent="0.2">
      <c r="B366" s="64">
        <f t="shared" ca="1" si="93"/>
        <v>0.2977010625641372</v>
      </c>
      <c r="C366" s="64">
        <f t="shared" ca="1" si="108"/>
        <v>0.53006068365654602</v>
      </c>
      <c r="D366" s="64">
        <f t="shared" ca="1" si="108"/>
        <v>-2.2558501439373582</v>
      </c>
      <c r="E366" s="64">
        <f t="shared" ca="1" si="108"/>
        <v>0.52452221601654381</v>
      </c>
      <c r="F366" s="64">
        <f t="shared" ca="1" si="108"/>
        <v>-0.98762565059524232</v>
      </c>
      <c r="G366" s="64">
        <f t="shared" ca="1" si="108"/>
        <v>1.0348952838718364</v>
      </c>
      <c r="H366" s="64">
        <f t="shared" ca="1" si="108"/>
        <v>-0.6476419192812426</v>
      </c>
      <c r="I366" s="64">
        <f t="shared" ca="1" si="108"/>
        <v>-0.63539167866589874</v>
      </c>
      <c r="J366" s="64">
        <f t="shared" ca="1" si="108"/>
        <v>-0.30341869124073234</v>
      </c>
      <c r="K366" s="64">
        <f t="shared" ca="1" si="108"/>
        <v>0.44308609513076475</v>
      </c>
      <c r="L366" s="64">
        <f t="shared" ca="1" si="108"/>
        <v>0.50492861639660436</v>
      </c>
      <c r="N366" s="64">
        <f t="shared" ca="1" si="94"/>
        <v>0.34877250065626608</v>
      </c>
      <c r="O366" s="64">
        <f t="shared" ca="1" si="95"/>
        <v>0.5001058783535306</v>
      </c>
      <c r="P366" s="64">
        <f t="shared" ca="1" si="96"/>
        <v>-2.2490383248223287</v>
      </c>
      <c r="Q366" s="64">
        <f t="shared" ca="1" si="97"/>
        <v>0.54658184603358917</v>
      </c>
      <c r="R366" s="64">
        <f t="shared" ca="1" si="98"/>
        <v>-0.93475143461422772</v>
      </c>
      <c r="S366" s="64">
        <f t="shared" ca="1" si="99"/>
        <v>1.0483258036126568</v>
      </c>
      <c r="T366" s="64">
        <f t="shared" ca="1" si="100"/>
        <v>-0.62597256378795674</v>
      </c>
      <c r="U366" s="64">
        <f t="shared" ca="1" si="101"/>
        <v>-0.63415835681602284</v>
      </c>
      <c r="V366" s="64">
        <f t="shared" ca="1" si="102"/>
        <v>-0.27008626209901898</v>
      </c>
      <c r="W366" s="64">
        <f t="shared" ca="1" si="103"/>
        <v>0.42832106471850706</v>
      </c>
      <c r="X366" s="64">
        <f t="shared" ca="1" si="104"/>
        <v>0.48638772251245799</v>
      </c>
    </row>
    <row r="367" spans="2:24" x14ac:dyDescent="0.2">
      <c r="B367" s="64">
        <f t="shared" ca="1" si="93"/>
        <v>0.14671741761912252</v>
      </c>
      <c r="C367" s="64">
        <f t="shared" ca="1" si="108"/>
        <v>0.32301657517293408</v>
      </c>
      <c r="D367" s="64">
        <f t="shared" ca="1" si="108"/>
        <v>-0.82171453889278834</v>
      </c>
      <c r="E367" s="64">
        <f t="shared" ca="1" si="108"/>
        <v>0.80748829642114284</v>
      </c>
      <c r="F367" s="64">
        <f t="shared" ca="1" si="108"/>
        <v>0.317406781138243</v>
      </c>
      <c r="G367" s="64">
        <f t="shared" ca="1" si="108"/>
        <v>-0.46981501028551881</v>
      </c>
      <c r="H367" s="64">
        <f t="shared" ca="1" si="108"/>
        <v>0.38557345084201899</v>
      </c>
      <c r="I367" s="64">
        <f t="shared" ca="1" si="108"/>
        <v>0.19638198093354664</v>
      </c>
      <c r="J367" s="64">
        <f t="shared" ca="1" si="108"/>
        <v>-1.1285977744582929</v>
      </c>
      <c r="K367" s="64">
        <f t="shared" ca="1" si="108"/>
        <v>-0.12012242591468564</v>
      </c>
      <c r="L367" s="64">
        <f t="shared" ca="1" si="108"/>
        <v>-3.4218103786593325E-2</v>
      </c>
      <c r="N367" s="64">
        <f t="shared" ca="1" si="94"/>
        <v>0.19778885571125138</v>
      </c>
      <c r="O367" s="64">
        <f t="shared" ca="1" si="95"/>
        <v>0.29306176986991872</v>
      </c>
      <c r="P367" s="64">
        <f t="shared" ca="1" si="96"/>
        <v>-0.81490271977775874</v>
      </c>
      <c r="Q367" s="64">
        <f t="shared" ca="1" si="97"/>
        <v>0.8295479264381882</v>
      </c>
      <c r="R367" s="64">
        <f t="shared" ca="1" si="98"/>
        <v>0.3702809971192576</v>
      </c>
      <c r="S367" s="64">
        <f t="shared" ca="1" si="99"/>
        <v>-0.45638449054469848</v>
      </c>
      <c r="T367" s="64">
        <f t="shared" ca="1" si="100"/>
        <v>0.40724280633530491</v>
      </c>
      <c r="U367" s="64">
        <f t="shared" ca="1" si="101"/>
        <v>0.19761530278342257</v>
      </c>
      <c r="V367" s="64">
        <f t="shared" ca="1" si="102"/>
        <v>-1.0952653453165795</v>
      </c>
      <c r="W367" s="64">
        <f t="shared" ca="1" si="103"/>
        <v>-0.13488745632694332</v>
      </c>
      <c r="X367" s="64">
        <f t="shared" ca="1" si="104"/>
        <v>-5.2758997670739716E-2</v>
      </c>
    </row>
    <row r="368" spans="2:24" x14ac:dyDescent="0.2">
      <c r="B368" s="64">
        <f t="shared" ca="1" si="93"/>
        <v>-2.2361750451080042</v>
      </c>
      <c r="C368" s="64">
        <f t="shared" ca="1" si="108"/>
        <v>-0.36068703085926473</v>
      </c>
      <c r="D368" s="64">
        <f t="shared" ca="1" si="108"/>
        <v>0.70041959229053419</v>
      </c>
      <c r="E368" s="64">
        <f t="shared" ca="1" si="108"/>
        <v>-1.1356545249496603</v>
      </c>
      <c r="F368" s="64">
        <f t="shared" ca="1" si="108"/>
        <v>-0.22428241732583565</v>
      </c>
      <c r="G368" s="64">
        <f t="shared" ca="1" si="108"/>
        <v>0.27221166682322673</v>
      </c>
      <c r="H368" s="64">
        <f t="shared" ca="1" si="108"/>
        <v>-0.98349314621086881</v>
      </c>
      <c r="I368" s="64">
        <f t="shared" ca="1" si="108"/>
        <v>-0.79611930509631568</v>
      </c>
      <c r="J368" s="64">
        <f t="shared" ca="1" si="108"/>
        <v>8.3924035446710857E-2</v>
      </c>
      <c r="K368" s="64">
        <f t="shared" ca="1" si="108"/>
        <v>0.26540561765964021</v>
      </c>
      <c r="L368" s="64">
        <f t="shared" ca="1" si="108"/>
        <v>1.3218263040087603</v>
      </c>
      <c r="N368" s="64">
        <f t="shared" ca="1" si="94"/>
        <v>-2.1851036070158756</v>
      </c>
      <c r="O368" s="64">
        <f t="shared" ca="1" si="95"/>
        <v>-0.3906418361622801</v>
      </c>
      <c r="P368" s="64">
        <f t="shared" ca="1" si="96"/>
        <v>0.70723141140556378</v>
      </c>
      <c r="Q368" s="64">
        <f t="shared" ca="1" si="97"/>
        <v>-1.1135948949326151</v>
      </c>
      <c r="R368" s="64">
        <f t="shared" ca="1" si="98"/>
        <v>-0.17140820134482102</v>
      </c>
      <c r="S368" s="64">
        <f t="shared" ca="1" si="99"/>
        <v>0.28564218656404705</v>
      </c>
      <c r="T368" s="64">
        <f t="shared" ca="1" si="100"/>
        <v>-0.96182379071758295</v>
      </c>
      <c r="U368" s="64">
        <f t="shared" ca="1" si="101"/>
        <v>-0.79488598324643978</v>
      </c>
      <c r="V368" s="64">
        <f t="shared" ca="1" si="102"/>
        <v>0.11725646458842423</v>
      </c>
      <c r="W368" s="64">
        <f t="shared" ca="1" si="103"/>
        <v>0.25064058724738253</v>
      </c>
      <c r="X368" s="64">
        <f t="shared" ca="1" si="104"/>
        <v>1.3032854101246139</v>
      </c>
    </row>
    <row r="369" spans="2:24" x14ac:dyDescent="0.2">
      <c r="B369" s="64">
        <f t="shared" ca="1" si="93"/>
        <v>0.24841344688342806</v>
      </c>
      <c r="C369" s="64">
        <f t="shared" ca="1" si="108"/>
        <v>-0.41668112877817826</v>
      </c>
      <c r="D369" s="64">
        <f t="shared" ca="1" si="108"/>
        <v>-1.2176227511891839</v>
      </c>
      <c r="E369" s="64">
        <f t="shared" ca="1" si="108"/>
        <v>-0.49007809855865225</v>
      </c>
      <c r="F369" s="64">
        <f t="shared" ca="1" si="108"/>
        <v>1.0018507512198016</v>
      </c>
      <c r="G369" s="64">
        <f t="shared" ca="1" si="108"/>
        <v>-0.57822343199782078</v>
      </c>
      <c r="H369" s="64">
        <f t="shared" ca="1" si="108"/>
        <v>0.24878996692873118</v>
      </c>
      <c r="I369" s="64">
        <f t="shared" ca="1" si="108"/>
        <v>1.0930286100217237</v>
      </c>
      <c r="J369" s="64">
        <f t="shared" ca="1" si="108"/>
        <v>0.78490291235412146</v>
      </c>
      <c r="K369" s="64">
        <f t="shared" ca="1" si="108"/>
        <v>0.70244332166702739</v>
      </c>
      <c r="L369" s="64">
        <f t="shared" ca="1" si="108"/>
        <v>0.31897525939427612</v>
      </c>
      <c r="N369" s="64">
        <f t="shared" ca="1" si="94"/>
        <v>0.29948488497555692</v>
      </c>
      <c r="O369" s="64">
        <f t="shared" ca="1" si="95"/>
        <v>-0.44663593408119362</v>
      </c>
      <c r="P369" s="64">
        <f t="shared" ca="1" si="96"/>
        <v>-1.2108109320741542</v>
      </c>
      <c r="Q369" s="64">
        <f t="shared" ca="1" si="97"/>
        <v>-0.46801846854160689</v>
      </c>
      <c r="R369" s="64">
        <f t="shared" ca="1" si="98"/>
        <v>1.0547249672008163</v>
      </c>
      <c r="S369" s="64">
        <f t="shared" ca="1" si="99"/>
        <v>-0.56479291225700046</v>
      </c>
      <c r="T369" s="64">
        <f t="shared" ca="1" si="100"/>
        <v>0.27045932242201709</v>
      </c>
      <c r="U369" s="64">
        <f t="shared" ca="1" si="101"/>
        <v>1.0942619318715996</v>
      </c>
      <c r="V369" s="64">
        <f t="shared" ca="1" si="102"/>
        <v>0.81823534149583488</v>
      </c>
      <c r="W369" s="64">
        <f t="shared" ca="1" si="103"/>
        <v>0.68767829125476965</v>
      </c>
      <c r="X369" s="64">
        <f t="shared" ca="1" si="104"/>
        <v>0.30043436551012975</v>
      </c>
    </row>
    <row r="370" spans="2:24" x14ac:dyDescent="0.2">
      <c r="B370" s="64">
        <f t="shared" ca="1" si="93"/>
        <v>0.78018218158561126</v>
      </c>
      <c r="C370" s="64">
        <f t="shared" ca="1" si="108"/>
        <v>1.0522274951669885</v>
      </c>
      <c r="D370" s="64">
        <f t="shared" ca="1" si="108"/>
        <v>-1.6625636212672352</v>
      </c>
      <c r="E370" s="64">
        <f t="shared" ca="1" si="108"/>
        <v>0.25790092190805919</v>
      </c>
      <c r="F370" s="64">
        <f t="shared" ca="1" si="108"/>
        <v>0.26148686578231334</v>
      </c>
      <c r="G370" s="64">
        <f t="shared" ca="1" si="108"/>
        <v>0.6407133908808611</v>
      </c>
      <c r="H370" s="64">
        <f t="shared" ca="1" si="108"/>
        <v>1.2713364554143003</v>
      </c>
      <c r="I370" s="64">
        <f t="shared" ca="1" si="108"/>
        <v>0.7109056609198674</v>
      </c>
      <c r="J370" s="64">
        <f t="shared" ca="1" si="108"/>
        <v>-2.1204223028166331</v>
      </c>
      <c r="K370" s="64">
        <f t="shared" ca="1" si="108"/>
        <v>-0.32326813639829577</v>
      </c>
      <c r="L370" s="64">
        <f t="shared" ca="1" si="108"/>
        <v>1.2072437671345067</v>
      </c>
      <c r="N370" s="64">
        <f t="shared" ca="1" si="94"/>
        <v>0.83125361967774014</v>
      </c>
      <c r="O370" s="64">
        <f t="shared" ca="1" si="95"/>
        <v>1.0222726898639731</v>
      </c>
      <c r="P370" s="64">
        <f t="shared" ca="1" si="96"/>
        <v>-1.6557518021522055</v>
      </c>
      <c r="Q370" s="64">
        <f t="shared" ca="1" si="97"/>
        <v>0.27996055192510455</v>
      </c>
      <c r="R370" s="64">
        <f t="shared" ca="1" si="98"/>
        <v>0.31436108176332794</v>
      </c>
      <c r="S370" s="64">
        <f t="shared" ca="1" si="99"/>
        <v>0.65414391062168142</v>
      </c>
      <c r="T370" s="64">
        <f t="shared" ca="1" si="100"/>
        <v>1.2930058109075862</v>
      </c>
      <c r="U370" s="64">
        <f t="shared" ca="1" si="101"/>
        <v>0.7121389827697433</v>
      </c>
      <c r="V370" s="64">
        <f t="shared" ca="1" si="102"/>
        <v>-2.0870898736749197</v>
      </c>
      <c r="W370" s="64">
        <f t="shared" ca="1" si="103"/>
        <v>-0.33803316681055345</v>
      </c>
      <c r="X370" s="64">
        <f t="shared" ca="1" si="104"/>
        <v>1.1887028732503602</v>
      </c>
    </row>
    <row r="371" spans="2:24" x14ac:dyDescent="0.2">
      <c r="B371" s="64">
        <f t="shared" ca="1" si="93"/>
        <v>0.34727716415566201</v>
      </c>
      <c r="C371" s="64">
        <f t="shared" ca="1" si="108"/>
        <v>-1.0567337006036328</v>
      </c>
      <c r="D371" s="64">
        <f t="shared" ca="1" si="108"/>
        <v>0.34354133600047893</v>
      </c>
      <c r="E371" s="64">
        <f t="shared" ca="1" si="108"/>
        <v>-0.52743589804860447</v>
      </c>
      <c r="F371" s="64">
        <f t="shared" ca="1" si="108"/>
        <v>-4.0671478071353344E-3</v>
      </c>
      <c r="G371" s="64">
        <f t="shared" ca="1" si="108"/>
        <v>-4.5994664435180958E-2</v>
      </c>
      <c r="H371" s="64">
        <f t="shared" ca="1" si="108"/>
        <v>0.50393030240461034</v>
      </c>
      <c r="I371" s="64">
        <f t="shared" ca="1" si="108"/>
        <v>0.9447921928855344</v>
      </c>
      <c r="J371" s="64">
        <f t="shared" ca="1" si="108"/>
        <v>-0.13263260193281282</v>
      </c>
      <c r="K371" s="64">
        <f t="shared" ca="1" si="108"/>
        <v>0.50573113430736194</v>
      </c>
      <c r="L371" s="64">
        <f t="shared" ca="1" si="108"/>
        <v>-1.6893629182554755</v>
      </c>
      <c r="N371" s="64">
        <f t="shared" ca="1" si="94"/>
        <v>0.39834860224779089</v>
      </c>
      <c r="O371" s="64">
        <f t="shared" ca="1" si="95"/>
        <v>-1.0866885059066482</v>
      </c>
      <c r="P371" s="64">
        <f t="shared" ca="1" si="96"/>
        <v>0.35035315511550852</v>
      </c>
      <c r="Q371" s="64">
        <f t="shared" ca="1" si="97"/>
        <v>-0.50537626803155911</v>
      </c>
      <c r="R371" s="64">
        <f t="shared" ca="1" si="98"/>
        <v>4.8807068173879295E-2</v>
      </c>
      <c r="S371" s="64">
        <f t="shared" ca="1" si="99"/>
        <v>-3.2564144694360635E-2</v>
      </c>
      <c r="T371" s="64">
        <f t="shared" ca="1" si="100"/>
        <v>0.5255996578978962</v>
      </c>
      <c r="U371" s="64">
        <f t="shared" ca="1" si="101"/>
        <v>0.9460255147354103</v>
      </c>
      <c r="V371" s="64">
        <f t="shared" ca="1" si="102"/>
        <v>-9.9300172791099442E-2</v>
      </c>
      <c r="W371" s="64">
        <f t="shared" ca="1" si="103"/>
        <v>0.49096610389510426</v>
      </c>
      <c r="X371" s="64">
        <f t="shared" ca="1" si="104"/>
        <v>-1.7079038121396219</v>
      </c>
    </row>
    <row r="372" spans="2:24" x14ac:dyDescent="0.2">
      <c r="B372" s="64">
        <f t="shared" ca="1" si="93"/>
        <v>0.47088619679705296</v>
      </c>
      <c r="C372" s="64">
        <f t="shared" ca="1" si="108"/>
        <v>0.98866475429481526</v>
      </c>
      <c r="D372" s="64">
        <f t="shared" ca="1" si="108"/>
        <v>-0.2386137530788443</v>
      </c>
      <c r="E372" s="64">
        <f t="shared" ca="1" si="108"/>
        <v>8.5347200075043317E-2</v>
      </c>
      <c r="F372" s="64">
        <f t="shared" ca="1" si="108"/>
        <v>1.0891825535335262</v>
      </c>
      <c r="G372" s="64">
        <f t="shared" ca="1" si="108"/>
        <v>0.4137330256170636</v>
      </c>
      <c r="H372" s="64">
        <f t="shared" ca="1" si="108"/>
        <v>0.26440434902074</v>
      </c>
      <c r="I372" s="64">
        <f t="shared" ca="1" si="108"/>
        <v>0.63934346048588186</v>
      </c>
      <c r="J372" s="64">
        <f t="shared" ca="1" si="108"/>
        <v>1.7569868394856174E-2</v>
      </c>
      <c r="K372" s="64">
        <f t="shared" ca="1" si="108"/>
        <v>-1.2448402615925427</v>
      </c>
      <c r="L372" s="64">
        <f t="shared" ca="1" si="108"/>
        <v>-0.1676466066043332</v>
      </c>
      <c r="N372" s="64">
        <f t="shared" ca="1" si="94"/>
        <v>0.52195763488918179</v>
      </c>
      <c r="O372" s="64">
        <f t="shared" ca="1" si="95"/>
        <v>0.95870994899179984</v>
      </c>
      <c r="P372" s="64">
        <f t="shared" ca="1" si="96"/>
        <v>-0.23180193396381471</v>
      </c>
      <c r="Q372" s="64">
        <f t="shared" ca="1" si="97"/>
        <v>0.10740683009208866</v>
      </c>
      <c r="R372" s="64">
        <f t="shared" ca="1" si="98"/>
        <v>1.1420567695145409</v>
      </c>
      <c r="S372" s="64">
        <f t="shared" ca="1" si="99"/>
        <v>0.42716354535788392</v>
      </c>
      <c r="T372" s="64">
        <f t="shared" ca="1" si="100"/>
        <v>0.28607370451402592</v>
      </c>
      <c r="U372" s="64">
        <f t="shared" ca="1" si="101"/>
        <v>0.64057678233575777</v>
      </c>
      <c r="V372" s="64">
        <f t="shared" ca="1" si="102"/>
        <v>5.0902297536569552E-2</v>
      </c>
      <c r="W372" s="64">
        <f t="shared" ca="1" si="103"/>
        <v>-1.2596052920048004</v>
      </c>
      <c r="X372" s="64">
        <f t="shared" ca="1" si="104"/>
        <v>-0.1861875004884796</v>
      </c>
    </row>
    <row r="373" spans="2:24" x14ac:dyDescent="0.2">
      <c r="B373" s="64">
        <f t="shared" ca="1" si="93"/>
        <v>0.75333531009633181</v>
      </c>
      <c r="C373" s="64">
        <f t="shared" ca="1" si="108"/>
        <v>-0.40508143026805499</v>
      </c>
      <c r="D373" s="64">
        <f t="shared" ca="1" si="108"/>
        <v>-0.69079725048531082</v>
      </c>
      <c r="E373" s="64">
        <f t="shared" ca="1" si="108"/>
        <v>-0.33579344457281246</v>
      </c>
      <c r="F373" s="64">
        <f t="shared" ca="1" si="108"/>
        <v>-0.21056748641205678</v>
      </c>
      <c r="G373" s="64">
        <f t="shared" ca="1" si="108"/>
        <v>0.59557615368574557</v>
      </c>
      <c r="H373" s="64">
        <f t="shared" ca="1" si="108"/>
        <v>0.92153796919816011</v>
      </c>
      <c r="I373" s="64">
        <f t="shared" ca="1" si="108"/>
        <v>1.1907527953787183</v>
      </c>
      <c r="J373" s="64">
        <f t="shared" ca="1" si="108"/>
        <v>0.10284907849712342</v>
      </c>
      <c r="K373" s="64">
        <f t="shared" ca="1" si="108"/>
        <v>-0.35077021089744381</v>
      </c>
      <c r="L373" s="64">
        <f t="shared" ca="1" si="108"/>
        <v>0.34336967986281308</v>
      </c>
      <c r="N373" s="64">
        <f t="shared" ca="1" si="94"/>
        <v>0.8044067481884607</v>
      </c>
      <c r="O373" s="64">
        <f t="shared" ca="1" si="95"/>
        <v>-0.43503623557107035</v>
      </c>
      <c r="P373" s="64">
        <f t="shared" ca="1" si="96"/>
        <v>-0.68398543137028123</v>
      </c>
      <c r="Q373" s="64">
        <f t="shared" ca="1" si="97"/>
        <v>-0.3137338145557671</v>
      </c>
      <c r="R373" s="64">
        <f t="shared" ca="1" si="98"/>
        <v>-0.15769327043104214</v>
      </c>
      <c r="S373" s="64">
        <f t="shared" ca="1" si="99"/>
        <v>0.60900667342656589</v>
      </c>
      <c r="T373" s="64">
        <f t="shared" ca="1" si="100"/>
        <v>0.94320732469144597</v>
      </c>
      <c r="U373" s="64">
        <f t="shared" ca="1" si="101"/>
        <v>1.1919861172285942</v>
      </c>
      <c r="V373" s="64">
        <f t="shared" ca="1" si="102"/>
        <v>0.1361815076388368</v>
      </c>
      <c r="W373" s="64">
        <f t="shared" ca="1" si="103"/>
        <v>-0.3655352413097015</v>
      </c>
      <c r="X373" s="64">
        <f t="shared" ca="1" si="104"/>
        <v>0.32482878597866671</v>
      </c>
    </row>
    <row r="374" spans="2:24" x14ac:dyDescent="0.2">
      <c r="B374" s="64">
        <f t="shared" ca="1" si="93"/>
        <v>-2.3658751975609271</v>
      </c>
      <c r="C374" s="64">
        <f t="shared" ca="1" si="108"/>
        <v>-1.2464451949366326</v>
      </c>
      <c r="D374" s="64">
        <f t="shared" ca="1" si="108"/>
        <v>-0.83757124015449413</v>
      </c>
      <c r="E374" s="64">
        <f t="shared" ca="1" si="108"/>
        <v>0.36638387423523783</v>
      </c>
      <c r="F374" s="64">
        <f t="shared" ca="1" si="108"/>
        <v>-1.0153954198174271</v>
      </c>
      <c r="G374" s="64">
        <f t="shared" ca="1" si="108"/>
        <v>-0.45035535287962575</v>
      </c>
      <c r="H374" s="64">
        <f t="shared" ca="1" si="108"/>
        <v>0.28193168909738681</v>
      </c>
      <c r="I374" s="64">
        <f t="shared" ca="1" si="108"/>
        <v>-0.48532993289594734</v>
      </c>
      <c r="J374" s="64">
        <f t="shared" ca="1" si="108"/>
        <v>-2.735673706149008</v>
      </c>
      <c r="K374" s="64">
        <f t="shared" ca="1" si="108"/>
        <v>-0.27778266358418929</v>
      </c>
      <c r="L374" s="64">
        <f t="shared" ca="1" si="108"/>
        <v>-0.20108804273560435</v>
      </c>
      <c r="N374" s="64">
        <f t="shared" ca="1" si="94"/>
        <v>-2.3148037594687985</v>
      </c>
      <c r="O374" s="64">
        <f t="shared" ca="1" si="95"/>
        <v>-1.2764000002396481</v>
      </c>
      <c r="P374" s="64">
        <f t="shared" ca="1" si="96"/>
        <v>-0.83075942103946454</v>
      </c>
      <c r="Q374" s="64">
        <f t="shared" ca="1" si="97"/>
        <v>0.38844350425228319</v>
      </c>
      <c r="R374" s="64">
        <f t="shared" ca="1" si="98"/>
        <v>-0.96252120383641249</v>
      </c>
      <c r="S374" s="64">
        <f t="shared" ca="1" si="99"/>
        <v>-0.43692483313880542</v>
      </c>
      <c r="T374" s="64">
        <f t="shared" ca="1" si="100"/>
        <v>0.30360104459067272</v>
      </c>
      <c r="U374" s="64">
        <f t="shared" ca="1" si="101"/>
        <v>-0.48409661104607143</v>
      </c>
      <c r="V374" s="64">
        <f t="shared" ca="1" si="102"/>
        <v>-2.7023412770072945</v>
      </c>
      <c r="W374" s="64">
        <f t="shared" ca="1" si="103"/>
        <v>-0.29254769399644698</v>
      </c>
      <c r="X374" s="64">
        <f t="shared" ca="1" si="104"/>
        <v>-0.21962893661975075</v>
      </c>
    </row>
    <row r="375" spans="2:24" x14ac:dyDescent="0.2">
      <c r="B375" s="64">
        <f t="shared" ca="1" si="93"/>
        <v>0.86108366781539303</v>
      </c>
      <c r="C375" s="64">
        <f t="shared" ref="C375:L384" ca="1" si="109">NORMINV(RAND(),$C$7,$F$7)</f>
        <v>0.78017409990128062</v>
      </c>
      <c r="D375" s="64">
        <f t="shared" ca="1" si="109"/>
        <v>1.9698058958755756E-2</v>
      </c>
      <c r="E375" s="64">
        <f t="shared" ca="1" si="109"/>
        <v>-0.34306916141460214</v>
      </c>
      <c r="F375" s="64">
        <f t="shared" ca="1" si="109"/>
        <v>-0.37445609205354063</v>
      </c>
      <c r="G375" s="64">
        <f t="shared" ca="1" si="109"/>
        <v>0.21002120368864044</v>
      </c>
      <c r="H375" s="64">
        <f t="shared" ca="1" si="109"/>
        <v>-0.13161183357278286</v>
      </c>
      <c r="I375" s="64">
        <f t="shared" ca="1" si="109"/>
        <v>-0.52336856155346101</v>
      </c>
      <c r="J375" s="64">
        <f t="shared" ca="1" si="109"/>
        <v>1.4234039813869639</v>
      </c>
      <c r="K375" s="64">
        <f t="shared" ca="1" si="109"/>
        <v>-0.74995562793694182</v>
      </c>
      <c r="L375" s="64">
        <f t="shared" ca="1" si="109"/>
        <v>0.29512576682720371</v>
      </c>
      <c r="N375" s="64">
        <f t="shared" ca="1" si="94"/>
        <v>0.91215510590752191</v>
      </c>
      <c r="O375" s="64">
        <f t="shared" ca="1" si="95"/>
        <v>0.7502192945982652</v>
      </c>
      <c r="P375" s="64">
        <f t="shared" ca="1" si="96"/>
        <v>2.650987807378536E-2</v>
      </c>
      <c r="Q375" s="64">
        <f t="shared" ca="1" si="97"/>
        <v>-0.32100953139755678</v>
      </c>
      <c r="R375" s="64">
        <f t="shared" ca="1" si="98"/>
        <v>-0.32158187607252603</v>
      </c>
      <c r="S375" s="64">
        <f t="shared" ca="1" si="99"/>
        <v>0.22345172342946076</v>
      </c>
      <c r="T375" s="64">
        <f t="shared" ca="1" si="100"/>
        <v>-0.10994247807949697</v>
      </c>
      <c r="U375" s="64">
        <f t="shared" ca="1" si="101"/>
        <v>-0.52213523970358511</v>
      </c>
      <c r="V375" s="64">
        <f t="shared" ca="1" si="102"/>
        <v>1.4567364105286773</v>
      </c>
      <c r="W375" s="64">
        <f t="shared" ca="1" si="103"/>
        <v>-0.76472065834919944</v>
      </c>
      <c r="X375" s="64">
        <f t="shared" ca="1" si="104"/>
        <v>0.27658487294305734</v>
      </c>
    </row>
    <row r="376" spans="2:24" x14ac:dyDescent="0.2">
      <c r="B376" s="64">
        <f t="shared" ca="1" si="93"/>
        <v>8.9743944642401915E-2</v>
      </c>
      <c r="C376" s="64">
        <f t="shared" ca="1" si="109"/>
        <v>0.64303417746007874</v>
      </c>
      <c r="D376" s="64">
        <f t="shared" ca="1" si="109"/>
        <v>0.46492648448392243</v>
      </c>
      <c r="E376" s="64">
        <f t="shared" ca="1" si="109"/>
        <v>-1.5025780509748594</v>
      </c>
      <c r="F376" s="64">
        <f t="shared" ca="1" si="109"/>
        <v>1.3051589419362242</v>
      </c>
      <c r="G376" s="64">
        <f t="shared" ca="1" si="109"/>
        <v>0.38587560189474951</v>
      </c>
      <c r="H376" s="64">
        <f t="shared" ca="1" si="109"/>
        <v>9.1011877842003375E-2</v>
      </c>
      <c r="I376" s="64">
        <f t="shared" ca="1" si="109"/>
        <v>-0.72176134043195117</v>
      </c>
      <c r="J376" s="64">
        <f t="shared" ca="1" si="109"/>
        <v>0.71874241469768596</v>
      </c>
      <c r="K376" s="64">
        <f t="shared" ca="1" si="109"/>
        <v>-1.0497049673500483</v>
      </c>
      <c r="L376" s="64">
        <f t="shared" ca="1" si="109"/>
        <v>-9.0634520005097058E-2</v>
      </c>
      <c r="N376" s="64">
        <f t="shared" ca="1" si="94"/>
        <v>0.14081538273453079</v>
      </c>
      <c r="O376" s="64">
        <f t="shared" ca="1" si="95"/>
        <v>0.61307937215706332</v>
      </c>
      <c r="P376" s="64">
        <f t="shared" ca="1" si="96"/>
        <v>0.47173830359895202</v>
      </c>
      <c r="Q376" s="64">
        <f t="shared" ca="1" si="97"/>
        <v>-1.4805184209578142</v>
      </c>
      <c r="R376" s="64">
        <f t="shared" ca="1" si="98"/>
        <v>1.3580331579172389</v>
      </c>
      <c r="S376" s="64">
        <f t="shared" ca="1" si="99"/>
        <v>0.39930612163556983</v>
      </c>
      <c r="T376" s="64">
        <f t="shared" ca="1" si="100"/>
        <v>0.11268123333528926</v>
      </c>
      <c r="U376" s="64">
        <f t="shared" ca="1" si="101"/>
        <v>-0.72052801858207527</v>
      </c>
      <c r="V376" s="64">
        <f t="shared" ca="1" si="102"/>
        <v>0.75207484383939938</v>
      </c>
      <c r="W376" s="64">
        <f t="shared" ca="1" si="103"/>
        <v>-1.064469997762306</v>
      </c>
      <c r="X376" s="64">
        <f t="shared" ca="1" si="104"/>
        <v>-0.10917541388924346</v>
      </c>
    </row>
    <row r="377" spans="2:24" x14ac:dyDescent="0.2">
      <c r="B377" s="64">
        <f t="shared" ca="1" si="93"/>
        <v>-0.10960351129050172</v>
      </c>
      <c r="C377" s="64">
        <f t="shared" ca="1" si="109"/>
        <v>-0.98056637723486872</v>
      </c>
      <c r="D377" s="64">
        <f t="shared" ca="1" si="109"/>
        <v>0.17263648965917835</v>
      </c>
      <c r="E377" s="64">
        <f t="shared" ca="1" si="109"/>
        <v>-0.71200505075124743</v>
      </c>
      <c r="F377" s="64">
        <f t="shared" ca="1" si="109"/>
        <v>-3.2138899891453208E-2</v>
      </c>
      <c r="G377" s="64">
        <f t="shared" ca="1" si="109"/>
        <v>1.3542909327788961</v>
      </c>
      <c r="H377" s="64">
        <f t="shared" ca="1" si="109"/>
        <v>-1.2798887957252947</v>
      </c>
      <c r="I377" s="64">
        <f t="shared" ca="1" si="109"/>
        <v>-0.23160277126698087</v>
      </c>
      <c r="J377" s="64">
        <f t="shared" ca="1" si="109"/>
        <v>-0.81410231230695795</v>
      </c>
      <c r="K377" s="64">
        <f t="shared" ca="1" si="109"/>
        <v>-0.58827594617364132</v>
      </c>
      <c r="L377" s="64">
        <f t="shared" ca="1" si="109"/>
        <v>-0.32122201627545111</v>
      </c>
      <c r="N377" s="64">
        <f t="shared" ca="1" si="94"/>
        <v>-5.853207319837285E-2</v>
      </c>
      <c r="O377" s="64">
        <f t="shared" ca="1" si="95"/>
        <v>-1.0105211825378841</v>
      </c>
      <c r="P377" s="64">
        <f t="shared" ca="1" si="96"/>
        <v>0.17944830877420795</v>
      </c>
      <c r="Q377" s="64">
        <f t="shared" ca="1" si="97"/>
        <v>-0.68994542073420206</v>
      </c>
      <c r="R377" s="64">
        <f t="shared" ca="1" si="98"/>
        <v>2.0735316089561417E-2</v>
      </c>
      <c r="S377" s="64">
        <f t="shared" ca="1" si="99"/>
        <v>1.3677214525197166</v>
      </c>
      <c r="T377" s="64">
        <f t="shared" ca="1" si="100"/>
        <v>-1.2582194402320088</v>
      </c>
      <c r="U377" s="64">
        <f t="shared" ca="1" si="101"/>
        <v>-0.23036944941710494</v>
      </c>
      <c r="V377" s="64">
        <f t="shared" ca="1" si="102"/>
        <v>-0.78076988316524454</v>
      </c>
      <c r="W377" s="64">
        <f t="shared" ca="1" si="103"/>
        <v>-0.60304097658589906</v>
      </c>
      <c r="X377" s="64">
        <f t="shared" ca="1" si="104"/>
        <v>-0.33976291015959748</v>
      </c>
    </row>
    <row r="378" spans="2:24" x14ac:dyDescent="0.2">
      <c r="B378" s="64">
        <f t="shared" ca="1" si="93"/>
        <v>-0.94567235248059556</v>
      </c>
      <c r="C378" s="64">
        <f t="shared" ca="1" si="109"/>
        <v>0.34461796311744702</v>
      </c>
      <c r="D378" s="64">
        <f t="shared" ca="1" si="109"/>
        <v>5.3986439375076981E-2</v>
      </c>
      <c r="E378" s="64">
        <f t="shared" ca="1" si="109"/>
        <v>0.36774118358000607</v>
      </c>
      <c r="F378" s="64">
        <f t="shared" ca="1" si="109"/>
        <v>-0.42849037124424982</v>
      </c>
      <c r="G378" s="64">
        <f t="shared" ca="1" si="109"/>
        <v>-2.1938419013031396</v>
      </c>
      <c r="H378" s="64">
        <f t="shared" ca="1" si="109"/>
        <v>-0.27782979877210562</v>
      </c>
      <c r="I378" s="64">
        <f t="shared" ca="1" si="109"/>
        <v>-6.1192568749276817E-2</v>
      </c>
      <c r="J378" s="64">
        <f t="shared" ca="1" si="109"/>
        <v>3.2923519391477016E-2</v>
      </c>
      <c r="K378" s="64">
        <f t="shared" ca="1" si="109"/>
        <v>1.2180300911209403</v>
      </c>
      <c r="L378" s="64">
        <f t="shared" ca="1" si="109"/>
        <v>0.12027423192418958</v>
      </c>
      <c r="N378" s="64">
        <f t="shared" ca="1" si="94"/>
        <v>-0.89460091438846667</v>
      </c>
      <c r="O378" s="64">
        <f t="shared" ca="1" si="95"/>
        <v>0.31466315781443166</v>
      </c>
      <c r="P378" s="64">
        <f t="shared" ca="1" si="96"/>
        <v>6.0798258490106588E-2</v>
      </c>
      <c r="Q378" s="64">
        <f t="shared" ca="1" si="97"/>
        <v>0.38980081359705143</v>
      </c>
      <c r="R378" s="64">
        <f t="shared" ca="1" si="98"/>
        <v>-0.37561615526323522</v>
      </c>
      <c r="S378" s="64">
        <f t="shared" ca="1" si="99"/>
        <v>-2.1804113815623194</v>
      </c>
      <c r="T378" s="64">
        <f t="shared" ca="1" si="100"/>
        <v>-0.2561604432788197</v>
      </c>
      <c r="U378" s="64">
        <f t="shared" ca="1" si="101"/>
        <v>-5.9959246899400902E-2</v>
      </c>
      <c r="V378" s="64">
        <f t="shared" ca="1" si="102"/>
        <v>6.625594853319039E-2</v>
      </c>
      <c r="W378" s="64">
        <f t="shared" ca="1" si="103"/>
        <v>1.2032650607086826</v>
      </c>
      <c r="X378" s="64">
        <f t="shared" ca="1" si="104"/>
        <v>0.1017333380400432</v>
      </c>
    </row>
    <row r="379" spans="2:24" x14ac:dyDescent="0.2">
      <c r="B379" s="64">
        <f t="shared" ca="1" si="93"/>
        <v>-1.1653512135222541</v>
      </c>
      <c r="C379" s="64">
        <f t="shared" ca="1" si="109"/>
        <v>-0.74815523710017329</v>
      </c>
      <c r="D379" s="64">
        <f t="shared" ca="1" si="109"/>
        <v>0.48194188016552897</v>
      </c>
      <c r="E379" s="64">
        <f t="shared" ca="1" si="109"/>
        <v>-0.3902054075597417</v>
      </c>
      <c r="F379" s="64">
        <f t="shared" ca="1" si="109"/>
        <v>0.34600081198459304</v>
      </c>
      <c r="G379" s="64">
        <f t="shared" ca="1" si="109"/>
        <v>-1.2668621284738606</v>
      </c>
      <c r="H379" s="64">
        <f t="shared" ca="1" si="109"/>
        <v>0.26067150785959969</v>
      </c>
      <c r="I379" s="64">
        <f t="shared" ca="1" si="109"/>
        <v>-1.8157167423732177</v>
      </c>
      <c r="J379" s="64">
        <f t="shared" ca="1" si="109"/>
        <v>0.65250617675226685</v>
      </c>
      <c r="K379" s="64">
        <f t="shared" ca="1" si="109"/>
        <v>-0.98612340385733599</v>
      </c>
      <c r="L379" s="64">
        <f t="shared" ca="1" si="109"/>
        <v>-1.5896751703298877</v>
      </c>
      <c r="N379" s="64">
        <f t="shared" ca="1" si="94"/>
        <v>-1.1142797754301252</v>
      </c>
      <c r="O379" s="64">
        <f t="shared" ca="1" si="95"/>
        <v>-0.77811004240318871</v>
      </c>
      <c r="P379" s="64">
        <f t="shared" ca="1" si="96"/>
        <v>0.48875369928055856</v>
      </c>
      <c r="Q379" s="64">
        <f t="shared" ca="1" si="97"/>
        <v>-0.36814577754269634</v>
      </c>
      <c r="R379" s="64">
        <f t="shared" ca="1" si="98"/>
        <v>0.39887502796560764</v>
      </c>
      <c r="S379" s="64">
        <f t="shared" ca="1" si="99"/>
        <v>-1.2534316087330402</v>
      </c>
      <c r="T379" s="64">
        <f t="shared" ca="1" si="100"/>
        <v>0.28234086335288561</v>
      </c>
      <c r="U379" s="64">
        <f t="shared" ca="1" si="101"/>
        <v>-1.8144834205233418</v>
      </c>
      <c r="V379" s="64">
        <f t="shared" ca="1" si="102"/>
        <v>0.68583860589398027</v>
      </c>
      <c r="W379" s="64">
        <f t="shared" ca="1" si="103"/>
        <v>-1.0008884342695936</v>
      </c>
      <c r="X379" s="64">
        <f t="shared" ca="1" si="104"/>
        <v>-1.6082160642140342</v>
      </c>
    </row>
    <row r="380" spans="2:24" x14ac:dyDescent="0.2">
      <c r="B380" s="64">
        <f t="shared" ca="1" si="93"/>
        <v>0.88655264470960415</v>
      </c>
      <c r="C380" s="64">
        <f t="shared" ca="1" si="109"/>
        <v>0.58661437653582649</v>
      </c>
      <c r="D380" s="64">
        <f t="shared" ca="1" si="109"/>
        <v>1.7329842033874554</v>
      </c>
      <c r="E380" s="64">
        <f t="shared" ca="1" si="109"/>
        <v>-0.78978160482516002</v>
      </c>
      <c r="F380" s="64">
        <f t="shared" ca="1" si="109"/>
        <v>0.49908063079595116</v>
      </c>
      <c r="G380" s="64">
        <f t="shared" ca="1" si="109"/>
        <v>0.40934248074178847</v>
      </c>
      <c r="H380" s="64">
        <f t="shared" ca="1" si="109"/>
        <v>-0.13995448151267406</v>
      </c>
      <c r="I380" s="64">
        <f t="shared" ca="1" si="109"/>
        <v>-0.76917310672839434</v>
      </c>
      <c r="J380" s="64">
        <f t="shared" ca="1" si="109"/>
        <v>-0.54281117523191746</v>
      </c>
      <c r="K380" s="64">
        <f t="shared" ca="1" si="109"/>
        <v>1.3778396513714344</v>
      </c>
      <c r="L380" s="64">
        <f t="shared" ca="1" si="109"/>
        <v>-1.1402810760799258</v>
      </c>
      <c r="N380" s="64">
        <f t="shared" ca="1" si="94"/>
        <v>0.93762408280173304</v>
      </c>
      <c r="O380" s="64">
        <f t="shared" ca="1" si="95"/>
        <v>0.55665957123281107</v>
      </c>
      <c r="P380" s="64">
        <f t="shared" ca="1" si="96"/>
        <v>1.7397960225024851</v>
      </c>
      <c r="Q380" s="64">
        <f t="shared" ca="1" si="97"/>
        <v>-0.76772197480811466</v>
      </c>
      <c r="R380" s="64">
        <f t="shared" ca="1" si="98"/>
        <v>0.55195484677696582</v>
      </c>
      <c r="S380" s="64">
        <f t="shared" ca="1" si="99"/>
        <v>0.4227730004826088</v>
      </c>
      <c r="T380" s="64">
        <f t="shared" ca="1" si="100"/>
        <v>-0.11828512601938818</v>
      </c>
      <c r="U380" s="64">
        <f t="shared" ca="1" si="101"/>
        <v>-0.76793978487851844</v>
      </c>
      <c r="V380" s="64">
        <f t="shared" ca="1" si="102"/>
        <v>-0.50947874609020405</v>
      </c>
      <c r="W380" s="64">
        <f t="shared" ca="1" si="103"/>
        <v>1.3630746209591766</v>
      </c>
      <c r="X380" s="64">
        <f t="shared" ca="1" si="104"/>
        <v>-1.1588219699640723</v>
      </c>
    </row>
    <row r="381" spans="2:24" x14ac:dyDescent="0.2">
      <c r="B381" s="64">
        <f t="shared" ca="1" si="93"/>
        <v>-0.45993241556477177</v>
      </c>
      <c r="C381" s="64">
        <f t="shared" ca="1" si="109"/>
        <v>-0.22397447833058343</v>
      </c>
      <c r="D381" s="64">
        <f t="shared" ca="1" si="109"/>
        <v>0.47417223670157665</v>
      </c>
      <c r="E381" s="64">
        <f t="shared" ca="1" si="109"/>
        <v>-0.39711187688322819</v>
      </c>
      <c r="F381" s="64">
        <f t="shared" ca="1" si="109"/>
        <v>-0.72094746283033906</v>
      </c>
      <c r="G381" s="64">
        <f t="shared" ca="1" si="109"/>
        <v>0.30963999602019759</v>
      </c>
      <c r="H381" s="64">
        <f t="shared" ca="1" si="109"/>
        <v>-0.89251866387909229</v>
      </c>
      <c r="I381" s="64">
        <f t="shared" ca="1" si="109"/>
        <v>-1.5731164568461586</v>
      </c>
      <c r="J381" s="64">
        <f t="shared" ca="1" si="109"/>
        <v>1.1872297734201238</v>
      </c>
      <c r="K381" s="64">
        <f t="shared" ca="1" si="109"/>
        <v>-0.1179609344250571</v>
      </c>
      <c r="L381" s="64">
        <f t="shared" ca="1" si="109"/>
        <v>-0.28510531667739475</v>
      </c>
      <c r="N381" s="64">
        <f t="shared" ca="1" si="94"/>
        <v>-0.40886097747264288</v>
      </c>
      <c r="O381" s="64">
        <f t="shared" ca="1" si="95"/>
        <v>-0.25392928363359879</v>
      </c>
      <c r="P381" s="64">
        <f t="shared" ca="1" si="96"/>
        <v>0.48098405581660625</v>
      </c>
      <c r="Q381" s="64">
        <f t="shared" ca="1" si="97"/>
        <v>-0.37505224686618283</v>
      </c>
      <c r="R381" s="64">
        <f t="shared" ca="1" si="98"/>
        <v>-0.66807324684932445</v>
      </c>
      <c r="S381" s="64">
        <f t="shared" ca="1" si="99"/>
        <v>0.32307051576101792</v>
      </c>
      <c r="T381" s="64">
        <f t="shared" ca="1" si="100"/>
        <v>-0.87084930838580643</v>
      </c>
      <c r="U381" s="64">
        <f t="shared" ca="1" si="101"/>
        <v>-1.5718831349962827</v>
      </c>
      <c r="V381" s="64">
        <f t="shared" ca="1" si="102"/>
        <v>1.2205622025618372</v>
      </c>
      <c r="W381" s="64">
        <f t="shared" ca="1" si="103"/>
        <v>-0.1327259648373148</v>
      </c>
      <c r="X381" s="64">
        <f t="shared" ca="1" si="104"/>
        <v>-0.30364621056154112</v>
      </c>
    </row>
    <row r="382" spans="2:24" x14ac:dyDescent="0.2">
      <c r="B382" s="64">
        <f t="shared" ca="1" si="93"/>
        <v>1.6286636661338518</v>
      </c>
      <c r="C382" s="64">
        <f t="shared" ca="1" si="109"/>
        <v>0.85612152267139197</v>
      </c>
      <c r="D382" s="64">
        <f t="shared" ca="1" si="109"/>
        <v>1.8519602936797632</v>
      </c>
      <c r="E382" s="64">
        <f t="shared" ca="1" si="109"/>
        <v>-0.94746843950260651</v>
      </c>
      <c r="F382" s="64">
        <f t="shared" ca="1" si="109"/>
        <v>-0.68149241015739315</v>
      </c>
      <c r="G382" s="64">
        <f t="shared" ca="1" si="109"/>
        <v>-0.66728501338820312</v>
      </c>
      <c r="H382" s="64">
        <f t="shared" ca="1" si="109"/>
        <v>-1.5301143341103416</v>
      </c>
      <c r="I382" s="64">
        <f t="shared" ca="1" si="109"/>
        <v>-1.5864100839494637</v>
      </c>
      <c r="J382" s="64">
        <f t="shared" ca="1" si="109"/>
        <v>-0.36579986063009723</v>
      </c>
      <c r="K382" s="64">
        <f t="shared" ca="1" si="109"/>
        <v>-1.4280801939325263</v>
      </c>
      <c r="L382" s="64">
        <f t="shared" ca="1" si="109"/>
        <v>0.19019111486031068</v>
      </c>
      <c r="N382" s="64">
        <f t="shared" ca="1" si="94"/>
        <v>1.6797351042259807</v>
      </c>
      <c r="O382" s="64">
        <f t="shared" ca="1" si="95"/>
        <v>0.82616671736837655</v>
      </c>
      <c r="P382" s="64">
        <f t="shared" ca="1" si="96"/>
        <v>1.8587721127947929</v>
      </c>
      <c r="Q382" s="64">
        <f t="shared" ca="1" si="97"/>
        <v>-0.92540880948556115</v>
      </c>
      <c r="R382" s="64">
        <f t="shared" ca="1" si="98"/>
        <v>-0.62861819417637854</v>
      </c>
      <c r="S382" s="64">
        <f t="shared" ca="1" si="99"/>
        <v>-0.6538544936473828</v>
      </c>
      <c r="T382" s="64">
        <f t="shared" ca="1" si="100"/>
        <v>-1.5084449786170557</v>
      </c>
      <c r="U382" s="64">
        <f t="shared" ca="1" si="101"/>
        <v>-1.5851767620995878</v>
      </c>
      <c r="V382" s="64">
        <f t="shared" ca="1" si="102"/>
        <v>-0.33246743148838387</v>
      </c>
      <c r="W382" s="64">
        <f t="shared" ca="1" si="103"/>
        <v>-1.442845224344784</v>
      </c>
      <c r="X382" s="64">
        <f t="shared" ca="1" si="104"/>
        <v>0.17165022097616428</v>
      </c>
    </row>
    <row r="383" spans="2:24" x14ac:dyDescent="0.2">
      <c r="B383" s="64">
        <f t="shared" ca="1" si="93"/>
        <v>1.3845250386735124</v>
      </c>
      <c r="C383" s="64">
        <f t="shared" ca="1" si="109"/>
        <v>-4.6457510773463849E-2</v>
      </c>
      <c r="D383" s="64">
        <f t="shared" ca="1" si="109"/>
        <v>0.3240762060455154</v>
      </c>
      <c r="E383" s="64">
        <f t="shared" ca="1" si="109"/>
        <v>-0.23505211536702372</v>
      </c>
      <c r="F383" s="64">
        <f t="shared" ca="1" si="109"/>
        <v>0.58645150684351399</v>
      </c>
      <c r="G383" s="64">
        <f t="shared" ca="1" si="109"/>
        <v>-1.1437761402122901</v>
      </c>
      <c r="H383" s="64">
        <f t="shared" ca="1" si="109"/>
        <v>-1.4599168551469903</v>
      </c>
      <c r="I383" s="64">
        <f t="shared" ca="1" si="109"/>
        <v>-1.5106250344501875</v>
      </c>
      <c r="J383" s="64">
        <f t="shared" ca="1" si="109"/>
        <v>1.7302844040679819</v>
      </c>
      <c r="K383" s="64">
        <f t="shared" ca="1" si="109"/>
        <v>1.6453302254916531</v>
      </c>
      <c r="L383" s="64">
        <f t="shared" ca="1" si="109"/>
        <v>0.87241807455068721</v>
      </c>
      <c r="N383" s="64">
        <f t="shared" ca="1" si="94"/>
        <v>1.4355964767656413</v>
      </c>
      <c r="O383" s="64">
        <f t="shared" ca="1" si="95"/>
        <v>-7.6412316076479234E-2</v>
      </c>
      <c r="P383" s="64">
        <f t="shared" ca="1" si="96"/>
        <v>0.330888025160545</v>
      </c>
      <c r="Q383" s="64">
        <f t="shared" ca="1" si="97"/>
        <v>-0.21299248534997836</v>
      </c>
      <c r="R383" s="64">
        <f t="shared" ca="1" si="98"/>
        <v>0.6393257228245286</v>
      </c>
      <c r="S383" s="64">
        <f t="shared" ca="1" si="99"/>
        <v>-1.1303456204714697</v>
      </c>
      <c r="T383" s="64">
        <f t="shared" ca="1" si="100"/>
        <v>-1.4382474996537045</v>
      </c>
      <c r="U383" s="64">
        <f t="shared" ca="1" si="101"/>
        <v>-1.5093917126003116</v>
      </c>
      <c r="V383" s="64">
        <f t="shared" ca="1" si="102"/>
        <v>1.7636168332096953</v>
      </c>
      <c r="W383" s="64">
        <f t="shared" ca="1" si="103"/>
        <v>1.6305651950793953</v>
      </c>
      <c r="X383" s="64">
        <f t="shared" ca="1" si="104"/>
        <v>0.85387718066654084</v>
      </c>
    </row>
    <row r="384" spans="2:24" x14ac:dyDescent="0.2">
      <c r="B384" s="64">
        <f t="shared" ca="1" si="93"/>
        <v>-0.58640408793811039</v>
      </c>
      <c r="C384" s="64">
        <f t="shared" ca="1" si="109"/>
        <v>1.6073933348920433</v>
      </c>
      <c r="D384" s="64">
        <f t="shared" ca="1" si="109"/>
        <v>-0.67200784062924768</v>
      </c>
      <c r="E384" s="64">
        <f t="shared" ca="1" si="109"/>
        <v>1.5615486352861736</v>
      </c>
      <c r="F384" s="64">
        <f t="shared" ca="1" si="109"/>
        <v>3.3618592010262898</v>
      </c>
      <c r="G384" s="64">
        <f t="shared" ca="1" si="109"/>
        <v>0.44512217066269355</v>
      </c>
      <c r="H384" s="64">
        <f t="shared" ca="1" si="109"/>
        <v>0.3167771766279438</v>
      </c>
      <c r="I384" s="64">
        <f t="shared" ca="1" si="109"/>
        <v>4.4265669846791436E-2</v>
      </c>
      <c r="J384" s="64">
        <f t="shared" ca="1" si="109"/>
        <v>0.6600268890270703</v>
      </c>
      <c r="K384" s="64">
        <f t="shared" ca="1" si="109"/>
        <v>-0.4804713067017195</v>
      </c>
      <c r="L384" s="64">
        <f t="shared" ca="1" si="109"/>
        <v>-1.2275645142831553</v>
      </c>
      <c r="N384" s="64">
        <f t="shared" ca="1" si="94"/>
        <v>-0.5353326498459815</v>
      </c>
      <c r="O384" s="64">
        <f t="shared" ca="1" si="95"/>
        <v>1.5774385295890279</v>
      </c>
      <c r="P384" s="64">
        <f t="shared" ca="1" si="96"/>
        <v>-0.66519602151421808</v>
      </c>
      <c r="Q384" s="64">
        <f t="shared" ca="1" si="97"/>
        <v>1.5836082653032189</v>
      </c>
      <c r="R384" s="64">
        <f t="shared" ca="1" si="98"/>
        <v>3.4147334170073043</v>
      </c>
      <c r="S384" s="64">
        <f t="shared" ca="1" si="99"/>
        <v>0.45855269040351387</v>
      </c>
      <c r="T384" s="64">
        <f t="shared" ca="1" si="100"/>
        <v>0.33844653212122972</v>
      </c>
      <c r="U384" s="64">
        <f t="shared" ca="1" si="101"/>
        <v>4.5498991696667351E-2</v>
      </c>
      <c r="V384" s="64">
        <f t="shared" ca="1" si="102"/>
        <v>0.69335931816878371</v>
      </c>
      <c r="W384" s="64">
        <f t="shared" ca="1" si="103"/>
        <v>-0.49523633711397719</v>
      </c>
      <c r="X384" s="64">
        <f t="shared" ca="1" si="104"/>
        <v>-1.2461054081673018</v>
      </c>
    </row>
    <row r="385" spans="2:24" x14ac:dyDescent="0.2">
      <c r="B385" s="64">
        <f t="shared" ca="1" si="93"/>
        <v>0.3356041985453565</v>
      </c>
      <c r="C385" s="64">
        <f t="shared" ref="C385:L394" ca="1" si="110">NORMINV(RAND(),$C$7,$F$7)</f>
        <v>-0.38390883591845293</v>
      </c>
      <c r="D385" s="64">
        <f t="shared" ca="1" si="110"/>
        <v>0.16353569667068946</v>
      </c>
      <c r="E385" s="64">
        <f t="shared" ca="1" si="110"/>
        <v>0.18743608882300897</v>
      </c>
      <c r="F385" s="64">
        <f t="shared" ca="1" si="110"/>
        <v>-0.59075386845178024</v>
      </c>
      <c r="G385" s="64">
        <f t="shared" ca="1" si="110"/>
        <v>-0.70184923799575738</v>
      </c>
      <c r="H385" s="64">
        <f t="shared" ca="1" si="110"/>
        <v>-7.2650297400840141E-2</v>
      </c>
      <c r="I385" s="64">
        <f t="shared" ca="1" si="110"/>
        <v>1.9081330073858849</v>
      </c>
      <c r="J385" s="64">
        <f t="shared" ca="1" si="110"/>
        <v>-1.1478712076803723</v>
      </c>
      <c r="K385" s="64">
        <f t="shared" ca="1" si="110"/>
        <v>8.8771506807060099E-2</v>
      </c>
      <c r="L385" s="64">
        <f t="shared" ca="1" si="110"/>
        <v>0.45231259352792758</v>
      </c>
      <c r="N385" s="64">
        <f t="shared" ca="1" si="94"/>
        <v>0.38667563663748539</v>
      </c>
      <c r="O385" s="64">
        <f t="shared" ca="1" si="95"/>
        <v>-0.41386364122146829</v>
      </c>
      <c r="P385" s="64">
        <f t="shared" ca="1" si="96"/>
        <v>0.17034751578571905</v>
      </c>
      <c r="Q385" s="64">
        <f t="shared" ca="1" si="97"/>
        <v>0.20949571884005433</v>
      </c>
      <c r="R385" s="64">
        <f t="shared" ca="1" si="98"/>
        <v>-0.53787965247076563</v>
      </c>
      <c r="S385" s="64">
        <f t="shared" ca="1" si="99"/>
        <v>-0.68841871825493706</v>
      </c>
      <c r="T385" s="64">
        <f t="shared" ca="1" si="100"/>
        <v>-5.0980941907554256E-2</v>
      </c>
      <c r="U385" s="64">
        <f t="shared" ca="1" si="101"/>
        <v>1.9093663292357608</v>
      </c>
      <c r="V385" s="64">
        <f t="shared" ca="1" si="102"/>
        <v>-1.1145387785386589</v>
      </c>
      <c r="W385" s="64">
        <f t="shared" ca="1" si="103"/>
        <v>7.4006476394802415E-2</v>
      </c>
      <c r="X385" s="64">
        <f t="shared" ca="1" si="104"/>
        <v>0.43377169964378121</v>
      </c>
    </row>
    <row r="386" spans="2:24" x14ac:dyDescent="0.2">
      <c r="B386" s="64">
        <f t="shared" ca="1" si="93"/>
        <v>0.22516910915552044</v>
      </c>
      <c r="C386" s="64">
        <f t="shared" ca="1" si="110"/>
        <v>5.2031197971291389E-2</v>
      </c>
      <c r="D386" s="64">
        <f t="shared" ca="1" si="110"/>
        <v>-2.548940986830007</v>
      </c>
      <c r="E386" s="64">
        <f t="shared" ca="1" si="110"/>
        <v>-0.94862339599823919</v>
      </c>
      <c r="F386" s="64">
        <f t="shared" ca="1" si="110"/>
        <v>1.3599712264247112</v>
      </c>
      <c r="G386" s="64">
        <f t="shared" ca="1" si="110"/>
        <v>-0.31608358553688587</v>
      </c>
      <c r="H386" s="64">
        <f t="shared" ca="1" si="110"/>
        <v>1.3987943948769475E-2</v>
      </c>
      <c r="I386" s="64">
        <f t="shared" ca="1" si="110"/>
        <v>0.88302462874954601</v>
      </c>
      <c r="J386" s="64">
        <f t="shared" ca="1" si="110"/>
        <v>0.36516811932713483</v>
      </c>
      <c r="K386" s="64">
        <f t="shared" ca="1" si="110"/>
        <v>1.7510273628728992E-2</v>
      </c>
      <c r="L386" s="64">
        <f t="shared" ca="1" si="110"/>
        <v>1.1616066417732822</v>
      </c>
      <c r="N386" s="64">
        <f t="shared" ca="1" si="94"/>
        <v>0.27624054724764929</v>
      </c>
      <c r="O386" s="64">
        <f t="shared" ca="1" si="95"/>
        <v>2.2076392668276008E-2</v>
      </c>
      <c r="P386" s="64">
        <f t="shared" ca="1" si="96"/>
        <v>-2.5421291677149775</v>
      </c>
      <c r="Q386" s="64">
        <f t="shared" ca="1" si="97"/>
        <v>-0.92656376598119383</v>
      </c>
      <c r="R386" s="64">
        <f t="shared" ca="1" si="98"/>
        <v>1.412845442405726</v>
      </c>
      <c r="S386" s="64">
        <f t="shared" ca="1" si="99"/>
        <v>-0.30265306579606555</v>
      </c>
      <c r="T386" s="64">
        <f t="shared" ca="1" si="100"/>
        <v>3.5657299442055368E-2</v>
      </c>
      <c r="U386" s="64">
        <f t="shared" ca="1" si="101"/>
        <v>0.88425795059942192</v>
      </c>
      <c r="V386" s="64">
        <f t="shared" ca="1" si="102"/>
        <v>0.39850054846884819</v>
      </c>
      <c r="W386" s="64">
        <f t="shared" ca="1" si="103"/>
        <v>2.7452432164713075E-3</v>
      </c>
      <c r="X386" s="64">
        <f t="shared" ca="1" si="104"/>
        <v>1.1430657478891357</v>
      </c>
    </row>
    <row r="387" spans="2:24" x14ac:dyDescent="0.2">
      <c r="B387" s="64">
        <f t="shared" ca="1" si="93"/>
        <v>0.49791673794828173</v>
      </c>
      <c r="C387" s="64">
        <f t="shared" ca="1" si="110"/>
        <v>-1.2876971839764817</v>
      </c>
      <c r="D387" s="64">
        <f t="shared" ca="1" si="110"/>
        <v>0.96377115101301414</v>
      </c>
      <c r="E387" s="64">
        <f t="shared" ca="1" si="110"/>
        <v>-0.1469679344095253</v>
      </c>
      <c r="F387" s="64">
        <f t="shared" ca="1" si="110"/>
        <v>-0.47028460538035266</v>
      </c>
      <c r="G387" s="64">
        <f t="shared" ca="1" si="110"/>
        <v>0.48327918126036384</v>
      </c>
      <c r="H387" s="64">
        <f t="shared" ca="1" si="110"/>
        <v>-0.77055618062116327</v>
      </c>
      <c r="I387" s="64">
        <f t="shared" ca="1" si="110"/>
        <v>0.39533308390832872</v>
      </c>
      <c r="J387" s="64">
        <f t="shared" ca="1" si="110"/>
        <v>0.18958444983086248</v>
      </c>
      <c r="K387" s="64">
        <f t="shared" ca="1" si="110"/>
        <v>-0.11692684180814554</v>
      </c>
      <c r="L387" s="64">
        <f t="shared" ca="1" si="110"/>
        <v>1.4747972765416186</v>
      </c>
      <c r="N387" s="64">
        <f t="shared" ca="1" si="94"/>
        <v>0.54898817604041061</v>
      </c>
      <c r="O387" s="64">
        <f t="shared" ca="1" si="95"/>
        <v>-1.3176519892794971</v>
      </c>
      <c r="P387" s="64">
        <f t="shared" ca="1" si="96"/>
        <v>0.97058297012804373</v>
      </c>
      <c r="Q387" s="64">
        <f t="shared" ca="1" si="97"/>
        <v>-0.12490830439247995</v>
      </c>
      <c r="R387" s="64">
        <f t="shared" ca="1" si="98"/>
        <v>-0.41741038939933806</v>
      </c>
      <c r="S387" s="64">
        <f t="shared" ca="1" si="99"/>
        <v>0.49670970100118417</v>
      </c>
      <c r="T387" s="64">
        <f t="shared" ca="1" si="100"/>
        <v>-0.74888682512787741</v>
      </c>
      <c r="U387" s="64">
        <f t="shared" ca="1" si="101"/>
        <v>0.39656640575820462</v>
      </c>
      <c r="V387" s="64">
        <f t="shared" ca="1" si="102"/>
        <v>0.22291687897257584</v>
      </c>
      <c r="W387" s="64">
        <f t="shared" ca="1" si="103"/>
        <v>-0.13169187222040324</v>
      </c>
      <c r="X387" s="64">
        <f t="shared" ca="1" si="104"/>
        <v>1.4562563826574721</v>
      </c>
    </row>
    <row r="388" spans="2:24" x14ac:dyDescent="0.2">
      <c r="B388" s="64">
        <f t="shared" ca="1" si="93"/>
        <v>-0.9443635198646988</v>
      </c>
      <c r="C388" s="64">
        <f t="shared" ca="1" si="110"/>
        <v>-0.17478798919750568</v>
      </c>
      <c r="D388" s="64">
        <f t="shared" ca="1" si="110"/>
        <v>-1.1776900220934097</v>
      </c>
      <c r="E388" s="64">
        <f t="shared" ca="1" si="110"/>
        <v>0.34319159581954284</v>
      </c>
      <c r="F388" s="64">
        <f t="shared" ca="1" si="110"/>
        <v>-0.26435915729143544</v>
      </c>
      <c r="G388" s="64">
        <f t="shared" ca="1" si="110"/>
        <v>-0.59234148735164716</v>
      </c>
      <c r="H388" s="64">
        <f t="shared" ca="1" si="110"/>
        <v>1.2256421268836877</v>
      </c>
      <c r="I388" s="64">
        <f t="shared" ca="1" si="110"/>
        <v>-1.3329403129026001</v>
      </c>
      <c r="J388" s="64">
        <f t="shared" ca="1" si="110"/>
        <v>-0.91363218490175147</v>
      </c>
      <c r="K388" s="64">
        <f t="shared" ca="1" si="110"/>
        <v>-1.2297235154698019</v>
      </c>
      <c r="L388" s="64">
        <f t="shared" ca="1" si="110"/>
        <v>0.76041120179676491</v>
      </c>
      <c r="N388" s="64">
        <f t="shared" ca="1" si="94"/>
        <v>-0.89329208177256991</v>
      </c>
      <c r="O388" s="64">
        <f t="shared" ca="1" si="95"/>
        <v>-0.20474279450052107</v>
      </c>
      <c r="P388" s="64">
        <f t="shared" ca="1" si="96"/>
        <v>-1.17087820297838</v>
      </c>
      <c r="Q388" s="64">
        <f t="shared" ca="1" si="97"/>
        <v>0.3652512258365882</v>
      </c>
      <c r="R388" s="64">
        <f t="shared" ca="1" si="98"/>
        <v>-0.21148494131042081</v>
      </c>
      <c r="S388" s="64">
        <f t="shared" ca="1" si="99"/>
        <v>-0.57891096761082683</v>
      </c>
      <c r="T388" s="64">
        <f t="shared" ca="1" si="100"/>
        <v>1.2473114823769735</v>
      </c>
      <c r="U388" s="64">
        <f t="shared" ca="1" si="101"/>
        <v>-1.3317069910527242</v>
      </c>
      <c r="V388" s="64">
        <f t="shared" ca="1" si="102"/>
        <v>-0.88029975576003805</v>
      </c>
      <c r="W388" s="64">
        <f t="shared" ca="1" si="103"/>
        <v>-1.2444885458820596</v>
      </c>
      <c r="X388" s="64">
        <f t="shared" ca="1" si="104"/>
        <v>0.74187030791261854</v>
      </c>
    </row>
    <row r="389" spans="2:24" x14ac:dyDescent="0.2">
      <c r="B389" s="64">
        <f t="shared" ca="1" si="93"/>
        <v>0.61396132319508911</v>
      </c>
      <c r="C389" s="64">
        <f t="shared" ca="1" si="110"/>
        <v>2.3701340404848645</v>
      </c>
      <c r="D389" s="64">
        <f t="shared" ca="1" si="110"/>
        <v>0.38005501496436056</v>
      </c>
      <c r="E389" s="64">
        <f t="shared" ca="1" si="110"/>
        <v>6.653073550978739E-3</v>
      </c>
      <c r="F389" s="64">
        <f t="shared" ca="1" si="110"/>
        <v>-0.76364063783027636</v>
      </c>
      <c r="G389" s="64">
        <f t="shared" ca="1" si="110"/>
        <v>-1.3496817427078138</v>
      </c>
      <c r="H389" s="64">
        <f t="shared" ca="1" si="110"/>
        <v>-0.48806897935258081</v>
      </c>
      <c r="I389" s="64">
        <f t="shared" ca="1" si="110"/>
        <v>-0.68434588865403401</v>
      </c>
      <c r="J389" s="64">
        <f t="shared" ca="1" si="110"/>
        <v>-0.98706952827340755</v>
      </c>
      <c r="K389" s="64">
        <f t="shared" ca="1" si="110"/>
        <v>1.3846982356548838</v>
      </c>
      <c r="L389" s="64">
        <f t="shared" ca="1" si="110"/>
        <v>-1.3017479560459917</v>
      </c>
      <c r="N389" s="64">
        <f t="shared" ca="1" si="94"/>
        <v>0.665032761287218</v>
      </c>
      <c r="O389" s="64">
        <f t="shared" ca="1" si="95"/>
        <v>2.3401792351818491</v>
      </c>
      <c r="P389" s="64">
        <f t="shared" ca="1" si="96"/>
        <v>0.38686683407939015</v>
      </c>
      <c r="Q389" s="64">
        <f t="shared" ca="1" si="97"/>
        <v>2.8712703568024092E-2</v>
      </c>
      <c r="R389" s="64">
        <f t="shared" ca="1" si="98"/>
        <v>-0.71076642184926175</v>
      </c>
      <c r="S389" s="64">
        <f t="shared" ca="1" si="99"/>
        <v>-1.3362512229669934</v>
      </c>
      <c r="T389" s="64">
        <f t="shared" ca="1" si="100"/>
        <v>-0.4663996238592949</v>
      </c>
      <c r="U389" s="64">
        <f t="shared" ca="1" si="101"/>
        <v>-0.68311256680415811</v>
      </c>
      <c r="V389" s="64">
        <f t="shared" ca="1" si="102"/>
        <v>-0.95373709913169413</v>
      </c>
      <c r="W389" s="64">
        <f t="shared" ca="1" si="103"/>
        <v>1.3699332052426261</v>
      </c>
      <c r="X389" s="64">
        <f t="shared" ca="1" si="104"/>
        <v>-1.3202888499301382</v>
      </c>
    </row>
    <row r="390" spans="2:24" x14ac:dyDescent="0.2">
      <c r="B390" s="64">
        <f t="shared" ca="1" si="93"/>
        <v>0.28591671075701086</v>
      </c>
      <c r="C390" s="64">
        <f t="shared" ca="1" si="110"/>
        <v>0.71050927952664855</v>
      </c>
      <c r="D390" s="64">
        <f t="shared" ca="1" si="110"/>
        <v>0.52011027779018459</v>
      </c>
      <c r="E390" s="64">
        <f t="shared" ca="1" si="110"/>
        <v>-0.57316569147609731</v>
      </c>
      <c r="F390" s="64">
        <f t="shared" ca="1" si="110"/>
        <v>0.28221734692905115</v>
      </c>
      <c r="G390" s="64">
        <f t="shared" ca="1" si="110"/>
        <v>-0.93818581313308802</v>
      </c>
      <c r="H390" s="64">
        <f t="shared" ca="1" si="110"/>
        <v>-7.7562772936773619E-2</v>
      </c>
      <c r="I390" s="64">
        <f t="shared" ca="1" si="110"/>
        <v>-1.0017992375465765</v>
      </c>
      <c r="J390" s="64">
        <f t="shared" ca="1" si="110"/>
        <v>-0.23024357207955254</v>
      </c>
      <c r="K390" s="64">
        <f t="shared" ca="1" si="110"/>
        <v>-0.63355347097633974</v>
      </c>
      <c r="L390" s="64">
        <f t="shared" ca="1" si="110"/>
        <v>-0.29923092789657663</v>
      </c>
      <c r="N390" s="64">
        <f t="shared" ca="1" si="94"/>
        <v>0.33698814884913975</v>
      </c>
      <c r="O390" s="64">
        <f t="shared" ca="1" si="95"/>
        <v>0.68055447422363313</v>
      </c>
      <c r="P390" s="64">
        <f t="shared" ca="1" si="96"/>
        <v>0.52692209690521419</v>
      </c>
      <c r="Q390" s="64">
        <f t="shared" ca="1" si="97"/>
        <v>-0.55110606145905194</v>
      </c>
      <c r="R390" s="64">
        <f t="shared" ca="1" si="98"/>
        <v>0.33509156291006575</v>
      </c>
      <c r="S390" s="64">
        <f t="shared" ca="1" si="99"/>
        <v>-0.9247552933922677</v>
      </c>
      <c r="T390" s="64">
        <f t="shared" ca="1" si="100"/>
        <v>-5.5893417443487733E-2</v>
      </c>
      <c r="U390" s="64">
        <f t="shared" ca="1" si="101"/>
        <v>-1.0005659156967006</v>
      </c>
      <c r="V390" s="64">
        <f t="shared" ca="1" si="102"/>
        <v>-0.19691114293783918</v>
      </c>
      <c r="W390" s="64">
        <f t="shared" ca="1" si="103"/>
        <v>-0.64831850138859748</v>
      </c>
      <c r="X390" s="64">
        <f t="shared" ca="1" si="104"/>
        <v>-0.317771821780723</v>
      </c>
    </row>
    <row r="391" spans="2:24" x14ac:dyDescent="0.2">
      <c r="B391" s="64">
        <f t="shared" ca="1" si="93"/>
        <v>0.44517178578104133</v>
      </c>
      <c r="C391" s="64">
        <f t="shared" ca="1" si="110"/>
        <v>0.65361931836229326</v>
      </c>
      <c r="D391" s="64">
        <f t="shared" ca="1" si="110"/>
        <v>0.40504149914788862</v>
      </c>
      <c r="E391" s="64">
        <f t="shared" ca="1" si="110"/>
        <v>0.33163953104328114</v>
      </c>
      <c r="F391" s="64">
        <f t="shared" ca="1" si="110"/>
        <v>0.96384236348313879</v>
      </c>
      <c r="G391" s="64">
        <f t="shared" ca="1" si="110"/>
        <v>0.96303700830237193</v>
      </c>
      <c r="H391" s="64">
        <f t="shared" ca="1" si="110"/>
        <v>0.69715276152020378</v>
      </c>
      <c r="I391" s="64">
        <f t="shared" ca="1" si="110"/>
        <v>-0.29021357138343601</v>
      </c>
      <c r="J391" s="64">
        <f t="shared" ca="1" si="110"/>
        <v>1.1753349151209841E-2</v>
      </c>
      <c r="K391" s="64">
        <f t="shared" ca="1" si="110"/>
        <v>-1.796044874802263</v>
      </c>
      <c r="L391" s="64">
        <f t="shared" ca="1" si="110"/>
        <v>-0.61483524430059122</v>
      </c>
      <c r="N391" s="64">
        <f t="shared" ca="1" si="94"/>
        <v>0.49624322387317021</v>
      </c>
      <c r="O391" s="64">
        <f t="shared" ca="1" si="95"/>
        <v>0.62366451305927784</v>
      </c>
      <c r="P391" s="64">
        <f t="shared" ca="1" si="96"/>
        <v>0.41185331826291821</v>
      </c>
      <c r="Q391" s="64">
        <f t="shared" ca="1" si="97"/>
        <v>0.35369916106032651</v>
      </c>
      <c r="R391" s="64">
        <f t="shared" ca="1" si="98"/>
        <v>1.0167165794641535</v>
      </c>
      <c r="S391" s="64">
        <f t="shared" ca="1" si="99"/>
        <v>0.97646752804319226</v>
      </c>
      <c r="T391" s="64">
        <f t="shared" ca="1" si="100"/>
        <v>0.71882211701348964</v>
      </c>
      <c r="U391" s="64">
        <f t="shared" ca="1" si="101"/>
        <v>-0.28898024953356011</v>
      </c>
      <c r="V391" s="64">
        <f t="shared" ca="1" si="102"/>
        <v>4.5085778292923213E-2</v>
      </c>
      <c r="W391" s="64">
        <f t="shared" ca="1" si="103"/>
        <v>-1.8108099052145208</v>
      </c>
      <c r="X391" s="64">
        <f t="shared" ca="1" si="104"/>
        <v>-0.63337613818473759</v>
      </c>
    </row>
    <row r="392" spans="2:24" x14ac:dyDescent="0.2">
      <c r="B392" s="64">
        <f t="shared" ca="1" si="93"/>
        <v>-0.46987289542743715</v>
      </c>
      <c r="C392" s="64">
        <f t="shared" ca="1" si="110"/>
        <v>-0.42622305502952534</v>
      </c>
      <c r="D392" s="64">
        <f t="shared" ca="1" si="110"/>
        <v>1.0949006991806489</v>
      </c>
      <c r="E392" s="64">
        <f t="shared" ca="1" si="110"/>
        <v>-0.77860851452136548</v>
      </c>
      <c r="F392" s="64">
        <f t="shared" ca="1" si="110"/>
        <v>0.24819131201191991</v>
      </c>
      <c r="G392" s="64">
        <f t="shared" ca="1" si="110"/>
        <v>-0.22878234079928633</v>
      </c>
      <c r="H392" s="64">
        <f t="shared" ca="1" si="110"/>
        <v>0.6186584720258832</v>
      </c>
      <c r="I392" s="64">
        <f t="shared" ca="1" si="110"/>
        <v>-0.43198503054387549</v>
      </c>
      <c r="J392" s="64">
        <f t="shared" ca="1" si="110"/>
        <v>-1.7296041645257889</v>
      </c>
      <c r="K392" s="64">
        <f t="shared" ca="1" si="110"/>
        <v>-0.46247657872166825</v>
      </c>
      <c r="L392" s="64">
        <f t="shared" ca="1" si="110"/>
        <v>-0.72399649813458744</v>
      </c>
      <c r="N392" s="64">
        <f t="shared" ca="1" si="94"/>
        <v>-0.41880145733530827</v>
      </c>
      <c r="O392" s="64">
        <f t="shared" ca="1" si="95"/>
        <v>-0.45617786033254071</v>
      </c>
      <c r="P392" s="64">
        <f t="shared" ca="1" si="96"/>
        <v>1.1017125182956786</v>
      </c>
      <c r="Q392" s="64">
        <f t="shared" ca="1" si="97"/>
        <v>-0.75654888450432012</v>
      </c>
      <c r="R392" s="64">
        <f t="shared" ca="1" si="98"/>
        <v>0.30106552799293451</v>
      </c>
      <c r="S392" s="64">
        <f t="shared" ca="1" si="99"/>
        <v>-0.21535182105846601</v>
      </c>
      <c r="T392" s="64">
        <f t="shared" ca="1" si="100"/>
        <v>0.64032782751916906</v>
      </c>
      <c r="U392" s="64">
        <f t="shared" ca="1" si="101"/>
        <v>-0.43075170869399959</v>
      </c>
      <c r="V392" s="64">
        <f t="shared" ca="1" si="102"/>
        <v>-1.6962717353840755</v>
      </c>
      <c r="W392" s="64">
        <f t="shared" ca="1" si="103"/>
        <v>-0.47724160913392594</v>
      </c>
      <c r="X392" s="64">
        <f t="shared" ca="1" si="104"/>
        <v>-0.74253739201873381</v>
      </c>
    </row>
    <row r="393" spans="2:24" x14ac:dyDescent="0.2">
      <c r="B393" s="64">
        <f t="shared" ca="1" si="93"/>
        <v>0.65605983069126583</v>
      </c>
      <c r="C393" s="64">
        <f t="shared" ca="1" si="110"/>
        <v>-0.72226568575866545</v>
      </c>
      <c r="D393" s="64">
        <f t="shared" ca="1" si="110"/>
        <v>-0.13419460566697622</v>
      </c>
      <c r="E393" s="64">
        <f t="shared" ca="1" si="110"/>
        <v>0.49477553138737873</v>
      </c>
      <c r="F393" s="64">
        <f t="shared" ca="1" si="110"/>
        <v>2.3727350995458569</v>
      </c>
      <c r="G393" s="64">
        <f t="shared" ca="1" si="110"/>
        <v>-0.30552106428916126</v>
      </c>
      <c r="H393" s="64">
        <f t="shared" ca="1" si="110"/>
        <v>-0.57803657956079713</v>
      </c>
      <c r="I393" s="64">
        <f t="shared" ca="1" si="110"/>
        <v>0.29162486532043114</v>
      </c>
      <c r="J393" s="64">
        <f t="shared" ca="1" si="110"/>
        <v>0.79873137592638055</v>
      </c>
      <c r="K393" s="64">
        <f t="shared" ca="1" si="110"/>
        <v>2.215568596756555E-2</v>
      </c>
      <c r="L393" s="64">
        <f t="shared" ca="1" si="110"/>
        <v>-1.0678959032757924</v>
      </c>
      <c r="N393" s="64">
        <f t="shared" ca="1" si="94"/>
        <v>0.70713126878339472</v>
      </c>
      <c r="O393" s="64">
        <f t="shared" ca="1" si="95"/>
        <v>-0.75222049106168087</v>
      </c>
      <c r="P393" s="64">
        <f t="shared" ca="1" si="96"/>
        <v>-0.12738278655194663</v>
      </c>
      <c r="Q393" s="64">
        <f t="shared" ca="1" si="97"/>
        <v>0.51683516140442409</v>
      </c>
      <c r="R393" s="64">
        <f t="shared" ca="1" si="98"/>
        <v>2.4256093155268714</v>
      </c>
      <c r="S393" s="64">
        <f t="shared" ca="1" si="99"/>
        <v>-0.29209054454834094</v>
      </c>
      <c r="T393" s="64">
        <f t="shared" ca="1" si="100"/>
        <v>-0.55636722406751127</v>
      </c>
      <c r="U393" s="64">
        <f t="shared" ca="1" si="101"/>
        <v>0.29285818717030704</v>
      </c>
      <c r="V393" s="64">
        <f t="shared" ca="1" si="102"/>
        <v>0.83206380506809396</v>
      </c>
      <c r="W393" s="64">
        <f t="shared" ca="1" si="103"/>
        <v>7.3906555553078651E-3</v>
      </c>
      <c r="X393" s="64">
        <f t="shared" ca="1" si="104"/>
        <v>-1.0864367971599389</v>
      </c>
    </row>
    <row r="394" spans="2:24" x14ac:dyDescent="0.2">
      <c r="B394" s="64">
        <f t="shared" ref="B394:B457" ca="1" si="111">NORMINV(RAND(),$C$7,$F$7)</f>
        <v>-0.19776344663987905</v>
      </c>
      <c r="C394" s="64">
        <f t="shared" ca="1" si="110"/>
        <v>-1.0577658785492208</v>
      </c>
      <c r="D394" s="64">
        <f t="shared" ca="1" si="110"/>
        <v>-0.33727626110007208</v>
      </c>
      <c r="E394" s="64">
        <f t="shared" ca="1" si="110"/>
        <v>-0.98432202163365068</v>
      </c>
      <c r="F394" s="64">
        <f t="shared" ca="1" si="110"/>
        <v>0.72481464243031746</v>
      </c>
      <c r="G394" s="64">
        <f t="shared" ca="1" si="110"/>
        <v>-1.1305472628867279</v>
      </c>
      <c r="H394" s="64">
        <f t="shared" ca="1" si="110"/>
        <v>0.8576236060740885</v>
      </c>
      <c r="I394" s="64">
        <f t="shared" ca="1" si="110"/>
        <v>-1.1621299683358937E-2</v>
      </c>
      <c r="J394" s="64">
        <f t="shared" ca="1" si="110"/>
        <v>-1.0304358327930891</v>
      </c>
      <c r="K394" s="64">
        <f t="shared" ca="1" si="110"/>
        <v>0.1301389333798664</v>
      </c>
      <c r="L394" s="64">
        <f t="shared" ca="1" si="110"/>
        <v>-1.0110081698630273</v>
      </c>
      <c r="N394" s="64">
        <f t="shared" ref="N394:N457" ca="1" si="112">B394-$B$1010</f>
        <v>-0.14669200854775016</v>
      </c>
      <c r="O394" s="64">
        <f t="shared" ref="O394:O457" ca="1" si="113">C394-$C$1010</f>
        <v>-1.0877206838522362</v>
      </c>
      <c r="P394" s="64">
        <f t="shared" ref="P394:P457" ca="1" si="114">D394-$D$1010</f>
        <v>-0.33046444198504249</v>
      </c>
      <c r="Q394" s="64">
        <f t="shared" ref="Q394:Q457" ca="1" si="115">E394-$E$1010</f>
        <v>-0.96226239161660532</v>
      </c>
      <c r="R394" s="64">
        <f t="shared" ref="R394:R457" ca="1" si="116">F394-$F$1010</f>
        <v>0.77768885841133206</v>
      </c>
      <c r="S394" s="64">
        <f t="shared" ref="S394:S457" ca="1" si="117">G394-$G$1010</f>
        <v>-1.1171167431459075</v>
      </c>
      <c r="T394" s="64">
        <f t="shared" ref="T394:T457" ca="1" si="118">H394-$H$1010</f>
        <v>0.87929296156737435</v>
      </c>
      <c r="U394" s="64">
        <f t="shared" ref="U394:U457" ca="1" si="119">I394-$I$1010</f>
        <v>-1.038797783348302E-2</v>
      </c>
      <c r="V394" s="64">
        <f t="shared" ref="V394:V457" ca="1" si="120">J394-$J$1010</f>
        <v>-0.99710340365137573</v>
      </c>
      <c r="W394" s="64">
        <f t="shared" ref="W394:W457" ca="1" si="121">K394-$K$1010</f>
        <v>0.11537390296760872</v>
      </c>
      <c r="X394" s="64">
        <f t="shared" ref="X394:X457" ca="1" si="122">L394-$L$1010</f>
        <v>-1.0295490637471738</v>
      </c>
    </row>
    <row r="395" spans="2:24" x14ac:dyDescent="0.2">
      <c r="B395" s="64">
        <f t="shared" ca="1" si="111"/>
        <v>-1.1870527443694365</v>
      </c>
      <c r="C395" s="64">
        <f t="shared" ref="C395:L404" ca="1" si="123">NORMINV(RAND(),$C$7,$F$7)</f>
        <v>-2.4990887332267855</v>
      </c>
      <c r="D395" s="64">
        <f t="shared" ca="1" si="123"/>
        <v>0.14395490623505092</v>
      </c>
      <c r="E395" s="64">
        <f t="shared" ca="1" si="123"/>
        <v>-1.8597446148871306</v>
      </c>
      <c r="F395" s="64">
        <f t="shared" ca="1" si="123"/>
        <v>-1.0139187371381575</v>
      </c>
      <c r="G395" s="64">
        <f t="shared" ca="1" si="123"/>
        <v>-0.18361628412885003</v>
      </c>
      <c r="H395" s="64">
        <f t="shared" ca="1" si="123"/>
        <v>-0.64309840574579957</v>
      </c>
      <c r="I395" s="64">
        <f t="shared" ca="1" si="123"/>
        <v>2.4618453869982191</v>
      </c>
      <c r="J395" s="64">
        <f t="shared" ca="1" si="123"/>
        <v>0.90343027310812196</v>
      </c>
      <c r="K395" s="64">
        <f t="shared" ca="1" si="123"/>
        <v>-0.85389507536552611</v>
      </c>
      <c r="L395" s="64">
        <f t="shared" ca="1" si="123"/>
        <v>0.14116582058256841</v>
      </c>
      <c r="N395" s="64">
        <f t="shared" ca="1" si="112"/>
        <v>-1.1359813062773076</v>
      </c>
      <c r="O395" s="64">
        <f t="shared" ca="1" si="113"/>
        <v>-2.5290435385298009</v>
      </c>
      <c r="P395" s="64">
        <f t="shared" ca="1" si="114"/>
        <v>0.15076672535008051</v>
      </c>
      <c r="Q395" s="64">
        <f t="shared" ca="1" si="115"/>
        <v>-1.8376849848700854</v>
      </c>
      <c r="R395" s="64">
        <f t="shared" ca="1" si="116"/>
        <v>-0.96104452115714289</v>
      </c>
      <c r="S395" s="64">
        <f t="shared" ca="1" si="117"/>
        <v>-0.17018576438802971</v>
      </c>
      <c r="T395" s="64">
        <f t="shared" ca="1" si="118"/>
        <v>-0.62142905025251371</v>
      </c>
      <c r="U395" s="64">
        <f t="shared" ca="1" si="119"/>
        <v>2.4630787088480952</v>
      </c>
      <c r="V395" s="64">
        <f t="shared" ca="1" si="120"/>
        <v>0.93676270224983538</v>
      </c>
      <c r="W395" s="64">
        <f t="shared" ca="1" si="121"/>
        <v>-0.86866010577778385</v>
      </c>
      <c r="X395" s="64">
        <f t="shared" ca="1" si="122"/>
        <v>0.12262492669842201</v>
      </c>
    </row>
    <row r="396" spans="2:24" x14ac:dyDescent="0.2">
      <c r="B396" s="64">
        <f t="shared" ca="1" si="111"/>
        <v>4.5442548212360975E-2</v>
      </c>
      <c r="C396" s="64">
        <f t="shared" ca="1" si="123"/>
        <v>0.15135586281174035</v>
      </c>
      <c r="D396" s="64">
        <f t="shared" ca="1" si="123"/>
        <v>0.28213209716008208</v>
      </c>
      <c r="E396" s="64">
        <f t="shared" ca="1" si="123"/>
        <v>-1.4057528628722709</v>
      </c>
      <c r="F396" s="64">
        <f t="shared" ca="1" si="123"/>
        <v>-0.50880707340541453</v>
      </c>
      <c r="G396" s="64">
        <f t="shared" ca="1" si="123"/>
        <v>0.42299754125696709</v>
      </c>
      <c r="H396" s="64">
        <f t="shared" ca="1" si="123"/>
        <v>1.4121314635146247</v>
      </c>
      <c r="I396" s="64">
        <f t="shared" ca="1" si="123"/>
        <v>-1.0583846104379115</v>
      </c>
      <c r="J396" s="64">
        <f t="shared" ca="1" si="123"/>
        <v>-1.5202834551654307</v>
      </c>
      <c r="K396" s="64">
        <f t="shared" ca="1" si="123"/>
        <v>-0.18169993207332008</v>
      </c>
      <c r="L396" s="64">
        <f t="shared" ca="1" si="123"/>
        <v>2.4255298198010715</v>
      </c>
      <c r="N396" s="64">
        <f t="shared" ca="1" si="112"/>
        <v>9.6513986304489846E-2</v>
      </c>
      <c r="O396" s="64">
        <f t="shared" ca="1" si="113"/>
        <v>0.12140105750872497</v>
      </c>
      <c r="P396" s="64">
        <f t="shared" ca="1" si="114"/>
        <v>0.28894391627511168</v>
      </c>
      <c r="Q396" s="64">
        <f t="shared" ca="1" si="115"/>
        <v>-1.3836932328552256</v>
      </c>
      <c r="R396" s="64">
        <f t="shared" ca="1" si="116"/>
        <v>-0.45593285742439993</v>
      </c>
      <c r="S396" s="64">
        <f t="shared" ca="1" si="117"/>
        <v>0.43642806099778741</v>
      </c>
      <c r="T396" s="64">
        <f t="shared" ca="1" si="118"/>
        <v>1.4338008190079106</v>
      </c>
      <c r="U396" s="64">
        <f t="shared" ca="1" si="119"/>
        <v>-1.0571512885880356</v>
      </c>
      <c r="V396" s="64">
        <f t="shared" ca="1" si="120"/>
        <v>-1.4869510260237173</v>
      </c>
      <c r="W396" s="64">
        <f t="shared" ca="1" si="121"/>
        <v>-0.19646496248557777</v>
      </c>
      <c r="X396" s="64">
        <f t="shared" ca="1" si="122"/>
        <v>2.406988925916925</v>
      </c>
    </row>
    <row r="397" spans="2:24" x14ac:dyDescent="0.2">
      <c r="B397" s="64">
        <f t="shared" ca="1" si="111"/>
        <v>-2.5093616552771034</v>
      </c>
      <c r="C397" s="64">
        <f t="shared" ca="1" si="123"/>
        <v>0.23972259978704477</v>
      </c>
      <c r="D397" s="64">
        <f t="shared" ca="1" si="123"/>
        <v>0.73476688562630788</v>
      </c>
      <c r="E397" s="64">
        <f t="shared" ca="1" si="123"/>
        <v>0.60142737902271126</v>
      </c>
      <c r="F397" s="64">
        <f t="shared" ca="1" si="123"/>
        <v>-1.9269701968539723</v>
      </c>
      <c r="G397" s="64">
        <f t="shared" ca="1" si="123"/>
        <v>0.65329337636874862</v>
      </c>
      <c r="H397" s="64">
        <f t="shared" ca="1" si="123"/>
        <v>-0.50117240417851494</v>
      </c>
      <c r="I397" s="64">
        <f t="shared" ca="1" si="123"/>
        <v>0.1377700842377263</v>
      </c>
      <c r="J397" s="64">
        <f t="shared" ca="1" si="123"/>
        <v>1.6792028815060553</v>
      </c>
      <c r="K397" s="64">
        <f t="shared" ca="1" si="123"/>
        <v>1.5577104732681393</v>
      </c>
      <c r="L397" s="64">
        <f t="shared" ca="1" si="123"/>
        <v>1.1348023152692723</v>
      </c>
      <c r="N397" s="64">
        <f t="shared" ca="1" si="112"/>
        <v>-2.4582902171849748</v>
      </c>
      <c r="O397" s="64">
        <f t="shared" ca="1" si="113"/>
        <v>0.20976779448402938</v>
      </c>
      <c r="P397" s="64">
        <f t="shared" ca="1" si="114"/>
        <v>0.74157870474133747</v>
      </c>
      <c r="Q397" s="64">
        <f t="shared" ca="1" si="115"/>
        <v>0.62348700903975662</v>
      </c>
      <c r="R397" s="64">
        <f t="shared" ca="1" si="116"/>
        <v>-1.8740959808729576</v>
      </c>
      <c r="S397" s="64">
        <f t="shared" ca="1" si="117"/>
        <v>0.66672389610956895</v>
      </c>
      <c r="T397" s="64">
        <f t="shared" ca="1" si="118"/>
        <v>-0.47950304868522903</v>
      </c>
      <c r="U397" s="64">
        <f t="shared" ca="1" si="119"/>
        <v>0.13900340608760223</v>
      </c>
      <c r="V397" s="64">
        <f t="shared" ca="1" si="120"/>
        <v>1.7125353106477688</v>
      </c>
      <c r="W397" s="64">
        <f t="shared" ca="1" si="121"/>
        <v>1.5429454428558815</v>
      </c>
      <c r="X397" s="64">
        <f t="shared" ca="1" si="122"/>
        <v>1.1162614213851259</v>
      </c>
    </row>
    <row r="398" spans="2:24" x14ac:dyDescent="0.2">
      <c r="B398" s="64">
        <f t="shared" ca="1" si="111"/>
        <v>-1.2120627490587472</v>
      </c>
      <c r="C398" s="64">
        <f t="shared" ca="1" si="123"/>
        <v>0.29035100884619869</v>
      </c>
      <c r="D398" s="64">
        <f t="shared" ca="1" si="123"/>
        <v>-1.3455476820282637</v>
      </c>
      <c r="E398" s="64">
        <f t="shared" ca="1" si="123"/>
        <v>-1.7893831633914135E-2</v>
      </c>
      <c r="F398" s="64">
        <f t="shared" ca="1" si="123"/>
        <v>0.11759230417392962</v>
      </c>
      <c r="G398" s="64">
        <f t="shared" ca="1" si="123"/>
        <v>-6.4980203508411397E-2</v>
      </c>
      <c r="H398" s="64">
        <f t="shared" ca="1" si="123"/>
        <v>1.1538470361360267</v>
      </c>
      <c r="I398" s="64">
        <f t="shared" ca="1" si="123"/>
        <v>1.4013085363151396</v>
      </c>
      <c r="J398" s="64">
        <f t="shared" ca="1" si="123"/>
        <v>-0.80058621485762316</v>
      </c>
      <c r="K398" s="64">
        <f t="shared" ca="1" si="123"/>
        <v>6.7826799786751601E-2</v>
      </c>
      <c r="L398" s="64">
        <f t="shared" ca="1" si="123"/>
        <v>0.35707353448237933</v>
      </c>
      <c r="N398" s="64">
        <f t="shared" ca="1" si="112"/>
        <v>-1.1609913109666183</v>
      </c>
      <c r="O398" s="64">
        <f t="shared" ca="1" si="113"/>
        <v>0.26039620354318332</v>
      </c>
      <c r="P398" s="64">
        <f t="shared" ca="1" si="114"/>
        <v>-1.338735862913234</v>
      </c>
      <c r="Q398" s="64">
        <f t="shared" ca="1" si="115"/>
        <v>4.1657983831312161E-3</v>
      </c>
      <c r="R398" s="64">
        <f t="shared" ca="1" si="116"/>
        <v>0.17046652015494423</v>
      </c>
      <c r="S398" s="64">
        <f t="shared" ca="1" si="117"/>
        <v>-5.1549683767591073E-2</v>
      </c>
      <c r="T398" s="64">
        <f t="shared" ca="1" si="118"/>
        <v>1.1755163916293125</v>
      </c>
      <c r="U398" s="64">
        <f t="shared" ca="1" si="119"/>
        <v>1.4025418581650155</v>
      </c>
      <c r="V398" s="64">
        <f t="shared" ca="1" si="120"/>
        <v>-0.76725378571590974</v>
      </c>
      <c r="W398" s="64">
        <f t="shared" ca="1" si="121"/>
        <v>5.3061769374493917E-2</v>
      </c>
      <c r="X398" s="64">
        <f t="shared" ca="1" si="122"/>
        <v>0.33853264059823296</v>
      </c>
    </row>
    <row r="399" spans="2:24" x14ac:dyDescent="0.2">
      <c r="B399" s="64">
        <f t="shared" ca="1" si="111"/>
        <v>-0.32532056852873714</v>
      </c>
      <c r="C399" s="64">
        <f t="shared" ca="1" si="123"/>
        <v>-1.288526568622899</v>
      </c>
      <c r="D399" s="64">
        <f t="shared" ca="1" si="123"/>
        <v>-0.57147666619730686</v>
      </c>
      <c r="E399" s="64">
        <f t="shared" ca="1" si="123"/>
        <v>-0.34473031922142694</v>
      </c>
      <c r="F399" s="64">
        <f t="shared" ca="1" si="123"/>
        <v>0.98393654735853675</v>
      </c>
      <c r="G399" s="64">
        <f t="shared" ca="1" si="123"/>
        <v>5.2269951414225801E-2</v>
      </c>
      <c r="H399" s="64">
        <f t="shared" ca="1" si="123"/>
        <v>1.4327679712672592</v>
      </c>
      <c r="I399" s="64">
        <f t="shared" ca="1" si="123"/>
        <v>0.44038414882332183</v>
      </c>
      <c r="J399" s="64">
        <f t="shared" ca="1" si="123"/>
        <v>0.44185371310977428</v>
      </c>
      <c r="K399" s="64">
        <f t="shared" ca="1" si="123"/>
        <v>-0.46252439322523431</v>
      </c>
      <c r="L399" s="64">
        <f t="shared" ca="1" si="123"/>
        <v>-0.88622786825093847</v>
      </c>
      <c r="N399" s="64">
        <f t="shared" ca="1" si="112"/>
        <v>-0.27424913043660826</v>
      </c>
      <c r="O399" s="64">
        <f t="shared" ca="1" si="113"/>
        <v>-1.3184813739259145</v>
      </c>
      <c r="P399" s="64">
        <f t="shared" ca="1" si="114"/>
        <v>-0.56466484708227727</v>
      </c>
      <c r="Q399" s="64">
        <f t="shared" ca="1" si="115"/>
        <v>-0.32267068920438158</v>
      </c>
      <c r="R399" s="64">
        <f t="shared" ca="1" si="116"/>
        <v>1.0368107633395514</v>
      </c>
      <c r="S399" s="64">
        <f t="shared" ca="1" si="117"/>
        <v>6.5700471155046125E-2</v>
      </c>
      <c r="T399" s="64">
        <f t="shared" ca="1" si="118"/>
        <v>1.454437326760545</v>
      </c>
      <c r="U399" s="64">
        <f t="shared" ca="1" si="119"/>
        <v>0.44161747067319773</v>
      </c>
      <c r="V399" s="64">
        <f t="shared" ca="1" si="120"/>
        <v>0.47518614225148764</v>
      </c>
      <c r="W399" s="64">
        <f t="shared" ca="1" si="121"/>
        <v>-0.47728942363749199</v>
      </c>
      <c r="X399" s="64">
        <f t="shared" ca="1" si="122"/>
        <v>-0.90476876213508484</v>
      </c>
    </row>
    <row r="400" spans="2:24" x14ac:dyDescent="0.2">
      <c r="B400" s="64">
        <f t="shared" ca="1" si="111"/>
        <v>0.94459086371047429</v>
      </c>
      <c r="C400" s="64">
        <f t="shared" ca="1" si="123"/>
        <v>1.6272645087811315</v>
      </c>
      <c r="D400" s="64">
        <f t="shared" ca="1" si="123"/>
        <v>-1.0655010905258369</v>
      </c>
      <c r="E400" s="64">
        <f t="shared" ca="1" si="123"/>
        <v>-0.25408131984712057</v>
      </c>
      <c r="F400" s="64">
        <f t="shared" ca="1" si="123"/>
        <v>0.23536045520083276</v>
      </c>
      <c r="G400" s="64">
        <f t="shared" ca="1" si="123"/>
        <v>-0.69044240768706922</v>
      </c>
      <c r="H400" s="64">
        <f t="shared" ca="1" si="123"/>
        <v>-0.59890545091581482</v>
      </c>
      <c r="I400" s="64">
        <f t="shared" ca="1" si="123"/>
        <v>-0.95598651701812398</v>
      </c>
      <c r="J400" s="64">
        <f t="shared" ca="1" si="123"/>
        <v>-0.72261731070385815</v>
      </c>
      <c r="K400" s="64">
        <f t="shared" ca="1" si="123"/>
        <v>0.77156491804956573</v>
      </c>
      <c r="L400" s="64">
        <f t="shared" ca="1" si="123"/>
        <v>0.61813656409254014</v>
      </c>
      <c r="N400" s="64">
        <f t="shared" ca="1" si="112"/>
        <v>0.99566230180260318</v>
      </c>
      <c r="O400" s="64">
        <f t="shared" ca="1" si="113"/>
        <v>1.5973097034781161</v>
      </c>
      <c r="P400" s="64">
        <f t="shared" ca="1" si="114"/>
        <v>-1.0586892714108072</v>
      </c>
      <c r="Q400" s="64">
        <f t="shared" ca="1" si="115"/>
        <v>-0.23202168983007521</v>
      </c>
      <c r="R400" s="64">
        <f t="shared" ca="1" si="116"/>
        <v>0.28823467118184737</v>
      </c>
      <c r="S400" s="64">
        <f t="shared" ca="1" si="117"/>
        <v>-0.67701188794624889</v>
      </c>
      <c r="T400" s="64">
        <f t="shared" ca="1" si="118"/>
        <v>-0.57723609542252896</v>
      </c>
      <c r="U400" s="64">
        <f t="shared" ca="1" si="119"/>
        <v>-0.95475319516824808</v>
      </c>
      <c r="V400" s="64">
        <f t="shared" ca="1" si="120"/>
        <v>-0.68928488156214474</v>
      </c>
      <c r="W400" s="64">
        <f t="shared" ca="1" si="121"/>
        <v>0.7567998876373081</v>
      </c>
      <c r="X400" s="64">
        <f t="shared" ca="1" si="122"/>
        <v>0.59959567020839377</v>
      </c>
    </row>
    <row r="401" spans="2:24" x14ac:dyDescent="0.2">
      <c r="B401" s="64">
        <f t="shared" ca="1" si="111"/>
        <v>5.4613703277608915E-2</v>
      </c>
      <c r="C401" s="64">
        <f t="shared" ca="1" si="123"/>
        <v>-1.0202547136381301</v>
      </c>
      <c r="D401" s="64">
        <f t="shared" ca="1" si="123"/>
        <v>1.0645409934137551</v>
      </c>
      <c r="E401" s="64">
        <f t="shared" ca="1" si="123"/>
        <v>1.1070775960269612</v>
      </c>
      <c r="F401" s="64">
        <f t="shared" ca="1" si="123"/>
        <v>-0.66492707893467984</v>
      </c>
      <c r="G401" s="64">
        <f t="shared" ca="1" si="123"/>
        <v>0.24077142582464012</v>
      </c>
      <c r="H401" s="64">
        <f t="shared" ca="1" si="123"/>
        <v>1.1775752202268996</v>
      </c>
      <c r="I401" s="64">
        <f t="shared" ca="1" si="123"/>
        <v>3.1957854270776548E-2</v>
      </c>
      <c r="J401" s="64">
        <f t="shared" ca="1" si="123"/>
        <v>1.0240668838150735</v>
      </c>
      <c r="K401" s="64">
        <f t="shared" ca="1" si="123"/>
        <v>-3.5789310111311118E-2</v>
      </c>
      <c r="L401" s="64">
        <f t="shared" ca="1" si="123"/>
        <v>-0.64677336331317981</v>
      </c>
      <c r="N401" s="64">
        <f t="shared" ca="1" si="112"/>
        <v>0.10568514136973778</v>
      </c>
      <c r="O401" s="64">
        <f t="shared" ca="1" si="113"/>
        <v>-1.0502095189411456</v>
      </c>
      <c r="P401" s="64">
        <f t="shared" ca="1" si="114"/>
        <v>1.0713528125287848</v>
      </c>
      <c r="Q401" s="64">
        <f t="shared" ca="1" si="115"/>
        <v>1.1291372260440065</v>
      </c>
      <c r="R401" s="64">
        <f t="shared" ca="1" si="116"/>
        <v>-0.61205286295366523</v>
      </c>
      <c r="S401" s="64">
        <f t="shared" ca="1" si="117"/>
        <v>0.25420194556546044</v>
      </c>
      <c r="T401" s="64">
        <f t="shared" ca="1" si="118"/>
        <v>1.1992445757201855</v>
      </c>
      <c r="U401" s="64">
        <f t="shared" ca="1" si="119"/>
        <v>3.3191176120652463E-2</v>
      </c>
      <c r="V401" s="64">
        <f t="shared" ca="1" si="120"/>
        <v>1.0573993129567869</v>
      </c>
      <c r="W401" s="64">
        <f t="shared" ca="1" si="121"/>
        <v>-5.0554340523568803E-2</v>
      </c>
      <c r="X401" s="64">
        <f t="shared" ca="1" si="122"/>
        <v>-0.66531425719732618</v>
      </c>
    </row>
    <row r="402" spans="2:24" x14ac:dyDescent="0.2">
      <c r="B402" s="64">
        <f t="shared" ca="1" si="111"/>
        <v>0.43372524044006755</v>
      </c>
      <c r="C402" s="64">
        <f t="shared" ca="1" si="123"/>
        <v>0.3917314016780355</v>
      </c>
      <c r="D402" s="64">
        <f t="shared" ca="1" si="123"/>
        <v>-0.38230590251344104</v>
      </c>
      <c r="E402" s="64">
        <f t="shared" ca="1" si="123"/>
        <v>0.34689947778192093</v>
      </c>
      <c r="F402" s="64">
        <f t="shared" ca="1" si="123"/>
        <v>-0.33614583658165459</v>
      </c>
      <c r="G402" s="64">
        <f t="shared" ca="1" si="123"/>
        <v>1.1394975995635537</v>
      </c>
      <c r="H402" s="64">
        <f t="shared" ca="1" si="123"/>
        <v>0.69009628741158646</v>
      </c>
      <c r="I402" s="64">
        <f t="shared" ca="1" si="123"/>
        <v>-0.65941307447401698</v>
      </c>
      <c r="J402" s="64">
        <f t="shared" ca="1" si="123"/>
        <v>0.97067793744596576</v>
      </c>
      <c r="K402" s="64">
        <f t="shared" ca="1" si="123"/>
        <v>-1.2586350651612894</v>
      </c>
      <c r="L402" s="64">
        <f t="shared" ca="1" si="123"/>
        <v>7.4178560051176665E-2</v>
      </c>
      <c r="N402" s="64">
        <f t="shared" ca="1" si="112"/>
        <v>0.48479667853219643</v>
      </c>
      <c r="O402" s="64">
        <f t="shared" ca="1" si="113"/>
        <v>0.36177659637502013</v>
      </c>
      <c r="P402" s="64">
        <f t="shared" ca="1" si="114"/>
        <v>-0.37549408339841145</v>
      </c>
      <c r="Q402" s="64">
        <f t="shared" ca="1" si="115"/>
        <v>0.36895910779896629</v>
      </c>
      <c r="R402" s="64">
        <f t="shared" ca="1" si="116"/>
        <v>-0.28327162060063998</v>
      </c>
      <c r="S402" s="64">
        <f t="shared" ca="1" si="117"/>
        <v>1.1529281193043741</v>
      </c>
      <c r="T402" s="64">
        <f t="shared" ca="1" si="118"/>
        <v>0.71176564290487232</v>
      </c>
      <c r="U402" s="64">
        <f t="shared" ca="1" si="119"/>
        <v>-0.65817975262414108</v>
      </c>
      <c r="V402" s="64">
        <f t="shared" ca="1" si="120"/>
        <v>1.0040103665876792</v>
      </c>
      <c r="W402" s="64">
        <f t="shared" ca="1" si="121"/>
        <v>-1.2734000955735472</v>
      </c>
      <c r="X402" s="64">
        <f t="shared" ca="1" si="122"/>
        <v>5.5637666167030274E-2</v>
      </c>
    </row>
    <row r="403" spans="2:24" x14ac:dyDescent="0.2">
      <c r="B403" s="64">
        <f t="shared" ca="1" si="111"/>
        <v>-1.2609417365725799</v>
      </c>
      <c r="C403" s="64">
        <f t="shared" ca="1" si="123"/>
        <v>0.4179990644166473</v>
      </c>
      <c r="D403" s="64">
        <f t="shared" ca="1" si="123"/>
        <v>1.2322833637778501</v>
      </c>
      <c r="E403" s="64">
        <f t="shared" ca="1" si="123"/>
        <v>0.52816423686150971</v>
      </c>
      <c r="F403" s="64">
        <f t="shared" ca="1" si="123"/>
        <v>-0.87867239175668621</v>
      </c>
      <c r="G403" s="64">
        <f t="shared" ca="1" si="123"/>
        <v>0.98936067062009203</v>
      </c>
      <c r="H403" s="64">
        <f t="shared" ca="1" si="123"/>
        <v>-0.71106302334175686</v>
      </c>
      <c r="I403" s="64">
        <f t="shared" ca="1" si="123"/>
        <v>-1.4373244446822278</v>
      </c>
      <c r="J403" s="64">
        <f t="shared" ca="1" si="123"/>
        <v>-0.91859421084883686</v>
      </c>
      <c r="K403" s="64">
        <f t="shared" ca="1" si="123"/>
        <v>1.8620286374808137</v>
      </c>
      <c r="L403" s="64">
        <f t="shared" ca="1" si="123"/>
        <v>-0.81812436727762849</v>
      </c>
      <c r="N403" s="64">
        <f t="shared" ca="1" si="112"/>
        <v>-1.209870298480451</v>
      </c>
      <c r="O403" s="64">
        <f t="shared" ca="1" si="113"/>
        <v>0.38804425911363194</v>
      </c>
      <c r="P403" s="64">
        <f t="shared" ca="1" si="114"/>
        <v>1.2390951828928798</v>
      </c>
      <c r="Q403" s="64">
        <f t="shared" ca="1" si="115"/>
        <v>0.55022386687855507</v>
      </c>
      <c r="R403" s="64">
        <f t="shared" ca="1" si="116"/>
        <v>-0.82579817577567161</v>
      </c>
      <c r="S403" s="64">
        <f t="shared" ca="1" si="117"/>
        <v>1.0027911903609124</v>
      </c>
      <c r="T403" s="64">
        <f t="shared" ca="1" si="118"/>
        <v>-0.689393667848471</v>
      </c>
      <c r="U403" s="64">
        <f t="shared" ca="1" si="119"/>
        <v>-1.4360911228323519</v>
      </c>
      <c r="V403" s="64">
        <f t="shared" ca="1" si="120"/>
        <v>-0.88526178170712344</v>
      </c>
      <c r="W403" s="64">
        <f t="shared" ca="1" si="121"/>
        <v>1.847263607068556</v>
      </c>
      <c r="X403" s="64">
        <f t="shared" ca="1" si="122"/>
        <v>-0.83666526116177486</v>
      </c>
    </row>
    <row r="404" spans="2:24" x14ac:dyDescent="0.2">
      <c r="B404" s="64">
        <f t="shared" ca="1" si="111"/>
        <v>1.5757969358961044</v>
      </c>
      <c r="C404" s="64">
        <f t="shared" ca="1" si="123"/>
        <v>0.2957366273573101</v>
      </c>
      <c r="D404" s="64">
        <f t="shared" ca="1" si="123"/>
        <v>0.24707155962303468</v>
      </c>
      <c r="E404" s="64">
        <f t="shared" ca="1" si="123"/>
        <v>-1.3054720182879087</v>
      </c>
      <c r="F404" s="64">
        <f t="shared" ca="1" si="123"/>
        <v>-0.51927172805428623</v>
      </c>
      <c r="G404" s="64">
        <f t="shared" ca="1" si="123"/>
        <v>-0.69710834775150388</v>
      </c>
      <c r="H404" s="64">
        <f t="shared" ca="1" si="123"/>
        <v>1.1331223905217749</v>
      </c>
      <c r="I404" s="64">
        <f t="shared" ca="1" si="123"/>
        <v>-0.78837126044946559</v>
      </c>
      <c r="J404" s="64">
        <f t="shared" ca="1" si="123"/>
        <v>1.4884869062340327</v>
      </c>
      <c r="K404" s="64">
        <f t="shared" ca="1" si="123"/>
        <v>0.51980958161214785</v>
      </c>
      <c r="L404" s="64">
        <f t="shared" ca="1" si="123"/>
        <v>0.94191919626376142</v>
      </c>
      <c r="N404" s="64">
        <f t="shared" ca="1" si="112"/>
        <v>1.6268683739882333</v>
      </c>
      <c r="O404" s="64">
        <f t="shared" ca="1" si="113"/>
        <v>0.26578182205429474</v>
      </c>
      <c r="P404" s="64">
        <f t="shared" ca="1" si="114"/>
        <v>0.25388337873806427</v>
      </c>
      <c r="Q404" s="64">
        <f t="shared" ca="1" si="115"/>
        <v>-1.2834123882708635</v>
      </c>
      <c r="R404" s="64">
        <f t="shared" ca="1" si="116"/>
        <v>-0.46639751207327163</v>
      </c>
      <c r="S404" s="64">
        <f t="shared" ca="1" si="117"/>
        <v>-0.68367782801068355</v>
      </c>
      <c r="T404" s="64">
        <f t="shared" ca="1" si="118"/>
        <v>1.1547917460150607</v>
      </c>
      <c r="U404" s="64">
        <f t="shared" ca="1" si="119"/>
        <v>-0.78713793859958969</v>
      </c>
      <c r="V404" s="64">
        <f t="shared" ca="1" si="120"/>
        <v>1.5218193353757461</v>
      </c>
      <c r="W404" s="64">
        <f t="shared" ca="1" si="121"/>
        <v>0.50504455119989022</v>
      </c>
      <c r="X404" s="64">
        <f t="shared" ca="1" si="122"/>
        <v>0.92337830237961505</v>
      </c>
    </row>
    <row r="405" spans="2:24" x14ac:dyDescent="0.2">
      <c r="B405" s="64">
        <f t="shared" ca="1" si="111"/>
        <v>0.3425240980163311</v>
      </c>
      <c r="C405" s="64">
        <f t="shared" ref="C405:L414" ca="1" si="124">NORMINV(RAND(),$C$7,$F$7)</f>
        <v>0.5078724858020911</v>
      </c>
      <c r="D405" s="64">
        <f t="shared" ca="1" si="124"/>
        <v>-1.4686137343473293</v>
      </c>
      <c r="E405" s="64">
        <f t="shared" ca="1" si="124"/>
        <v>0.98349143793595695</v>
      </c>
      <c r="F405" s="64">
        <f t="shared" ca="1" si="124"/>
        <v>-0.54089061454337817</v>
      </c>
      <c r="G405" s="64">
        <f t="shared" ca="1" si="124"/>
        <v>-1.3040365454328244</v>
      </c>
      <c r="H405" s="64">
        <f t="shared" ca="1" si="124"/>
        <v>-4.037582800656396E-2</v>
      </c>
      <c r="I405" s="64">
        <f t="shared" ca="1" si="124"/>
        <v>0.5164339145132717</v>
      </c>
      <c r="J405" s="64">
        <f t="shared" ca="1" si="124"/>
        <v>0.72487420933825408</v>
      </c>
      <c r="K405" s="64">
        <f t="shared" ca="1" si="124"/>
        <v>0.86080653480675429</v>
      </c>
      <c r="L405" s="64">
        <f t="shared" ca="1" si="124"/>
        <v>-0.69203128911181133</v>
      </c>
      <c r="N405" s="64">
        <f t="shared" ca="1" si="112"/>
        <v>0.39359553610845999</v>
      </c>
      <c r="O405" s="64">
        <f t="shared" ca="1" si="113"/>
        <v>0.47791768049907574</v>
      </c>
      <c r="P405" s="64">
        <f t="shared" ca="1" si="114"/>
        <v>-1.4618019152322996</v>
      </c>
      <c r="Q405" s="64">
        <f t="shared" ca="1" si="115"/>
        <v>1.0055510679530022</v>
      </c>
      <c r="R405" s="64">
        <f t="shared" ca="1" si="116"/>
        <v>-0.48801639856236356</v>
      </c>
      <c r="S405" s="64">
        <f t="shared" ca="1" si="117"/>
        <v>-1.290606025692004</v>
      </c>
      <c r="T405" s="64">
        <f t="shared" ca="1" si="118"/>
        <v>-1.8706472513278071E-2</v>
      </c>
      <c r="U405" s="64">
        <f t="shared" ca="1" si="119"/>
        <v>0.5176672363631476</v>
      </c>
      <c r="V405" s="64">
        <f t="shared" ca="1" si="120"/>
        <v>0.7582066384799675</v>
      </c>
      <c r="W405" s="64">
        <f t="shared" ca="1" si="121"/>
        <v>0.84604150439449666</v>
      </c>
      <c r="X405" s="64">
        <f t="shared" ca="1" si="122"/>
        <v>-0.7105721829959577</v>
      </c>
    </row>
    <row r="406" spans="2:24" x14ac:dyDescent="0.2">
      <c r="B406" s="64">
        <f t="shared" ca="1" si="111"/>
        <v>0.16797455517269883</v>
      </c>
      <c r="C406" s="64">
        <f t="shared" ca="1" si="124"/>
        <v>3.7885573282379022E-2</v>
      </c>
      <c r="D406" s="64">
        <f t="shared" ca="1" si="124"/>
        <v>1.0903742886937517</v>
      </c>
      <c r="E406" s="64">
        <f t="shared" ca="1" si="124"/>
        <v>1.00123941646526</v>
      </c>
      <c r="F406" s="64">
        <f t="shared" ca="1" si="124"/>
        <v>1.7190831485276066</v>
      </c>
      <c r="G406" s="64">
        <f t="shared" ca="1" si="124"/>
        <v>-1.3900925832006001</v>
      </c>
      <c r="H406" s="64">
        <f t="shared" ca="1" si="124"/>
        <v>-0.63324644768901883</v>
      </c>
      <c r="I406" s="64">
        <f t="shared" ca="1" si="124"/>
        <v>-1.0223266520028644</v>
      </c>
      <c r="J406" s="64">
        <f t="shared" ca="1" si="124"/>
        <v>-1.1142694986881767</v>
      </c>
      <c r="K406" s="64">
        <f t="shared" ca="1" si="124"/>
        <v>-0.35598279902972635</v>
      </c>
      <c r="L406" s="64">
        <f t="shared" ca="1" si="124"/>
        <v>0.35735552126559822</v>
      </c>
      <c r="N406" s="64">
        <f t="shared" ca="1" si="112"/>
        <v>0.21904599326482771</v>
      </c>
      <c r="O406" s="64">
        <f t="shared" ca="1" si="113"/>
        <v>7.9307679793636406E-3</v>
      </c>
      <c r="P406" s="64">
        <f t="shared" ca="1" si="114"/>
        <v>1.0971861078087815</v>
      </c>
      <c r="Q406" s="64">
        <f t="shared" ca="1" si="115"/>
        <v>1.0232990464823053</v>
      </c>
      <c r="R406" s="64">
        <f t="shared" ca="1" si="116"/>
        <v>1.7719573645086213</v>
      </c>
      <c r="S406" s="64">
        <f t="shared" ca="1" si="117"/>
        <v>-1.3766620634597797</v>
      </c>
      <c r="T406" s="64">
        <f t="shared" ca="1" si="118"/>
        <v>-0.61157709219573297</v>
      </c>
      <c r="U406" s="64">
        <f t="shared" ca="1" si="119"/>
        <v>-1.0210933301529885</v>
      </c>
      <c r="V406" s="64">
        <f t="shared" ca="1" si="120"/>
        <v>-1.0809370695464633</v>
      </c>
      <c r="W406" s="64">
        <f t="shared" ca="1" si="121"/>
        <v>-0.37074782944198403</v>
      </c>
      <c r="X406" s="64">
        <f t="shared" ca="1" si="122"/>
        <v>0.33881462738145185</v>
      </c>
    </row>
    <row r="407" spans="2:24" x14ac:dyDescent="0.2">
      <c r="B407" s="64">
        <f t="shared" ca="1" si="111"/>
        <v>-0.2960649410090333</v>
      </c>
      <c r="C407" s="64">
        <f t="shared" ca="1" si="124"/>
        <v>0.30246806935774145</v>
      </c>
      <c r="D407" s="64">
        <f t="shared" ca="1" si="124"/>
        <v>-1.1525678400326305</v>
      </c>
      <c r="E407" s="64">
        <f t="shared" ca="1" si="124"/>
        <v>0.73213639755767235</v>
      </c>
      <c r="F407" s="64">
        <f t="shared" ca="1" si="124"/>
        <v>-1.4230844581785764</v>
      </c>
      <c r="G407" s="64">
        <f t="shared" ca="1" si="124"/>
        <v>0.63998897303431179</v>
      </c>
      <c r="H407" s="64">
        <f t="shared" ca="1" si="124"/>
        <v>0.62816168562697572</v>
      </c>
      <c r="I407" s="64">
        <f t="shared" ca="1" si="124"/>
        <v>0.266169596413948</v>
      </c>
      <c r="J407" s="64">
        <f t="shared" ca="1" si="124"/>
        <v>-1.0556759506230557</v>
      </c>
      <c r="K407" s="64">
        <f t="shared" ca="1" si="124"/>
        <v>1.815897098851456</v>
      </c>
      <c r="L407" s="64">
        <f t="shared" ca="1" si="124"/>
        <v>-0.18975174583604915</v>
      </c>
      <c r="N407" s="64">
        <f t="shared" ca="1" si="112"/>
        <v>-0.24499350291690442</v>
      </c>
      <c r="O407" s="64">
        <f t="shared" ca="1" si="113"/>
        <v>0.27251326405472609</v>
      </c>
      <c r="P407" s="64">
        <f t="shared" ca="1" si="114"/>
        <v>-1.1457560209176008</v>
      </c>
      <c r="Q407" s="64">
        <f t="shared" ca="1" si="115"/>
        <v>0.75419602757471771</v>
      </c>
      <c r="R407" s="64">
        <f t="shared" ca="1" si="116"/>
        <v>-1.3702102421975617</v>
      </c>
      <c r="S407" s="64">
        <f t="shared" ca="1" si="117"/>
        <v>0.65341949277513212</v>
      </c>
      <c r="T407" s="64">
        <f t="shared" ca="1" si="118"/>
        <v>0.64983104112026158</v>
      </c>
      <c r="U407" s="64">
        <f t="shared" ca="1" si="119"/>
        <v>0.2674029182638239</v>
      </c>
      <c r="V407" s="64">
        <f t="shared" ca="1" si="120"/>
        <v>-1.0223435214813423</v>
      </c>
      <c r="W407" s="64">
        <f t="shared" ca="1" si="121"/>
        <v>1.8011320684391983</v>
      </c>
      <c r="X407" s="64">
        <f t="shared" ca="1" si="122"/>
        <v>-0.20829263972019554</v>
      </c>
    </row>
    <row r="408" spans="2:24" x14ac:dyDescent="0.2">
      <c r="B408" s="64">
        <f t="shared" ca="1" si="111"/>
        <v>1.1189168681995062E-3</v>
      </c>
      <c r="C408" s="64">
        <f t="shared" ca="1" si="124"/>
        <v>-1.0008156876848431</v>
      </c>
      <c r="D408" s="64">
        <f t="shared" ca="1" si="124"/>
        <v>-6.7132030726422917E-2</v>
      </c>
      <c r="E408" s="64">
        <f t="shared" ca="1" si="124"/>
        <v>-0.91735647789968588</v>
      </c>
      <c r="F408" s="64">
        <f t="shared" ca="1" si="124"/>
        <v>-0.92368912060481367</v>
      </c>
      <c r="G408" s="64">
        <f t="shared" ca="1" si="124"/>
        <v>-1.1160426972644171</v>
      </c>
      <c r="H408" s="64">
        <f t="shared" ca="1" si="124"/>
        <v>-1.1079352437811949</v>
      </c>
      <c r="I408" s="64">
        <f t="shared" ca="1" si="124"/>
        <v>0.49313075778413351</v>
      </c>
      <c r="J408" s="64">
        <f t="shared" ca="1" si="124"/>
        <v>-0.66630521287297306</v>
      </c>
      <c r="K408" s="64">
        <f t="shared" ca="1" si="124"/>
        <v>-1.7977833419225158</v>
      </c>
      <c r="L408" s="64">
        <f t="shared" ca="1" si="124"/>
        <v>1.6515400480302398</v>
      </c>
      <c r="N408" s="64">
        <f t="shared" ca="1" si="112"/>
        <v>5.2190354960328374E-2</v>
      </c>
      <c r="O408" s="64">
        <f t="shared" ca="1" si="113"/>
        <v>-1.0307704929878585</v>
      </c>
      <c r="P408" s="64">
        <f t="shared" ca="1" si="114"/>
        <v>-6.032021161139331E-2</v>
      </c>
      <c r="Q408" s="64">
        <f t="shared" ca="1" si="115"/>
        <v>-0.89529684788264052</v>
      </c>
      <c r="R408" s="64">
        <f t="shared" ca="1" si="116"/>
        <v>-0.87081490462379907</v>
      </c>
      <c r="S408" s="64">
        <f t="shared" ca="1" si="117"/>
        <v>-1.1026121775235966</v>
      </c>
      <c r="T408" s="64">
        <f t="shared" ca="1" si="118"/>
        <v>-1.086265888287909</v>
      </c>
      <c r="U408" s="64">
        <f t="shared" ca="1" si="119"/>
        <v>0.49436407963400941</v>
      </c>
      <c r="V408" s="64">
        <f t="shared" ca="1" si="120"/>
        <v>-0.63297278373125965</v>
      </c>
      <c r="W408" s="64">
        <f t="shared" ca="1" si="121"/>
        <v>-1.8125483723347735</v>
      </c>
      <c r="X408" s="64">
        <f t="shared" ca="1" si="122"/>
        <v>1.6329991541460933</v>
      </c>
    </row>
    <row r="409" spans="2:24" x14ac:dyDescent="0.2">
      <c r="B409" s="64">
        <f t="shared" ca="1" si="111"/>
        <v>-1.3096980153016853</v>
      </c>
      <c r="C409" s="64">
        <f t="shared" ca="1" si="124"/>
        <v>0.96217266553291236</v>
      </c>
      <c r="D409" s="64">
        <f t="shared" ca="1" si="124"/>
        <v>-0.28147151175953555</v>
      </c>
      <c r="E409" s="64">
        <f t="shared" ca="1" si="124"/>
        <v>0.12739044454402629</v>
      </c>
      <c r="F409" s="64">
        <f t="shared" ca="1" si="124"/>
        <v>0.47161448412801527</v>
      </c>
      <c r="G409" s="64">
        <f t="shared" ca="1" si="124"/>
        <v>-2.9750322418193207</v>
      </c>
      <c r="H409" s="64">
        <f t="shared" ca="1" si="124"/>
        <v>-0.12015630199197243</v>
      </c>
      <c r="I409" s="64">
        <f t="shared" ca="1" si="124"/>
        <v>-0.18686893601950352</v>
      </c>
      <c r="J409" s="64">
        <f t="shared" ca="1" si="124"/>
        <v>0.42729736590512385</v>
      </c>
      <c r="K409" s="64">
        <f t="shared" ca="1" si="124"/>
        <v>0.78847358688180047</v>
      </c>
      <c r="L409" s="64">
        <f t="shared" ca="1" si="124"/>
        <v>0.81173555851518364</v>
      </c>
      <c r="N409" s="64">
        <f t="shared" ca="1" si="112"/>
        <v>-1.2586265772095564</v>
      </c>
      <c r="O409" s="64">
        <f t="shared" ca="1" si="113"/>
        <v>0.93221786022989694</v>
      </c>
      <c r="P409" s="64">
        <f t="shared" ca="1" si="114"/>
        <v>-0.27465969264450596</v>
      </c>
      <c r="Q409" s="64">
        <f t="shared" ca="1" si="115"/>
        <v>0.14945007456107165</v>
      </c>
      <c r="R409" s="64">
        <f t="shared" ca="1" si="116"/>
        <v>0.52448870010902993</v>
      </c>
      <c r="S409" s="64">
        <f t="shared" ca="1" si="117"/>
        <v>-2.9616017220785005</v>
      </c>
      <c r="T409" s="64">
        <f t="shared" ca="1" si="118"/>
        <v>-9.8486946498686542E-2</v>
      </c>
      <c r="U409" s="64">
        <f t="shared" ca="1" si="119"/>
        <v>-0.18563561416962759</v>
      </c>
      <c r="V409" s="64">
        <f t="shared" ca="1" si="120"/>
        <v>0.46062979504683721</v>
      </c>
      <c r="W409" s="64">
        <f t="shared" ca="1" si="121"/>
        <v>0.77370855646954273</v>
      </c>
      <c r="X409" s="64">
        <f t="shared" ca="1" si="122"/>
        <v>0.79319466463103727</v>
      </c>
    </row>
    <row r="410" spans="2:24" x14ac:dyDescent="0.2">
      <c r="B410" s="64">
        <f t="shared" ca="1" si="111"/>
        <v>-1.6950309893027702</v>
      </c>
      <c r="C410" s="64">
        <f t="shared" ca="1" si="124"/>
        <v>4.0741798636951404E-2</v>
      </c>
      <c r="D410" s="64">
        <f t="shared" ca="1" si="124"/>
        <v>-0.15123438115721535</v>
      </c>
      <c r="E410" s="64">
        <f t="shared" ca="1" si="124"/>
        <v>0.4641728381274427</v>
      </c>
      <c r="F410" s="64">
        <f t="shared" ca="1" si="124"/>
        <v>0.19301824556352232</v>
      </c>
      <c r="G410" s="64">
        <f t="shared" ca="1" si="124"/>
        <v>-0.77359718014785961</v>
      </c>
      <c r="H410" s="64">
        <f t="shared" ca="1" si="124"/>
        <v>-1.7310473693706223</v>
      </c>
      <c r="I410" s="64">
        <f t="shared" ca="1" si="124"/>
        <v>1.6762049992505565</v>
      </c>
      <c r="J410" s="64">
        <f t="shared" ca="1" si="124"/>
        <v>-0.65821773111641468</v>
      </c>
      <c r="K410" s="64">
        <f t="shared" ca="1" si="124"/>
        <v>-1.3556893446248897</v>
      </c>
      <c r="L410" s="64">
        <f t="shared" ca="1" si="124"/>
        <v>-1.8192560369241775</v>
      </c>
      <c r="N410" s="64">
        <f t="shared" ca="1" si="112"/>
        <v>-1.6439595512106413</v>
      </c>
      <c r="O410" s="64">
        <f t="shared" ca="1" si="113"/>
        <v>1.0786993333936023E-2</v>
      </c>
      <c r="P410" s="64">
        <f t="shared" ca="1" si="114"/>
        <v>-0.14442256204218576</v>
      </c>
      <c r="Q410" s="64">
        <f t="shared" ca="1" si="115"/>
        <v>0.48623246814448806</v>
      </c>
      <c r="R410" s="64">
        <f t="shared" ca="1" si="116"/>
        <v>0.24589246154453695</v>
      </c>
      <c r="S410" s="64">
        <f t="shared" ca="1" si="117"/>
        <v>-0.76016666040703929</v>
      </c>
      <c r="T410" s="64">
        <f t="shared" ca="1" si="118"/>
        <v>-1.7093780138773365</v>
      </c>
      <c r="U410" s="64">
        <f t="shared" ca="1" si="119"/>
        <v>1.6774383211004325</v>
      </c>
      <c r="V410" s="64">
        <f t="shared" ca="1" si="120"/>
        <v>-0.62488530197470127</v>
      </c>
      <c r="W410" s="64">
        <f t="shared" ca="1" si="121"/>
        <v>-1.3704543750371474</v>
      </c>
      <c r="X410" s="64">
        <f t="shared" ca="1" si="122"/>
        <v>-1.837796930808324</v>
      </c>
    </row>
    <row r="411" spans="2:24" x14ac:dyDescent="0.2">
      <c r="B411" s="64">
        <f t="shared" ca="1" si="111"/>
        <v>-0.95952192593849062</v>
      </c>
      <c r="C411" s="64">
        <f t="shared" ca="1" si="124"/>
        <v>-0.74884724583890938</v>
      </c>
      <c r="D411" s="64">
        <f t="shared" ca="1" si="124"/>
        <v>-0.56984336733156626</v>
      </c>
      <c r="E411" s="64">
        <f t="shared" ca="1" si="124"/>
        <v>-0.42990451900817978</v>
      </c>
      <c r="F411" s="64">
        <f t="shared" ca="1" si="124"/>
        <v>-0.22033633537937908</v>
      </c>
      <c r="G411" s="64">
        <f t="shared" ca="1" si="124"/>
        <v>-1.776359360468297</v>
      </c>
      <c r="H411" s="64">
        <f t="shared" ca="1" si="124"/>
        <v>0.50230099126755956</v>
      </c>
      <c r="I411" s="64">
        <f t="shared" ca="1" si="124"/>
        <v>-0.4681334778478255</v>
      </c>
      <c r="J411" s="64">
        <f t="shared" ca="1" si="124"/>
        <v>-1.5190799531151036</v>
      </c>
      <c r="K411" s="64">
        <f t="shared" ca="1" si="124"/>
        <v>0.76391516336860621</v>
      </c>
      <c r="L411" s="64">
        <f t="shared" ca="1" si="124"/>
        <v>-0.27895007081053369</v>
      </c>
      <c r="N411" s="64">
        <f t="shared" ca="1" si="112"/>
        <v>-0.90845048784636173</v>
      </c>
      <c r="O411" s="64">
        <f t="shared" ca="1" si="113"/>
        <v>-0.7788020511419248</v>
      </c>
      <c r="P411" s="64">
        <f t="shared" ca="1" si="114"/>
        <v>-0.56303154821653667</v>
      </c>
      <c r="Q411" s="64">
        <f t="shared" ca="1" si="115"/>
        <v>-0.40784488899113441</v>
      </c>
      <c r="R411" s="64">
        <f t="shared" ca="1" si="116"/>
        <v>-0.16746211939836445</v>
      </c>
      <c r="S411" s="64">
        <f t="shared" ca="1" si="117"/>
        <v>-1.7629288407274766</v>
      </c>
      <c r="T411" s="64">
        <f t="shared" ca="1" si="118"/>
        <v>0.52397034676084542</v>
      </c>
      <c r="U411" s="64">
        <f t="shared" ca="1" si="119"/>
        <v>-0.4669001559979496</v>
      </c>
      <c r="V411" s="64">
        <f t="shared" ca="1" si="120"/>
        <v>-1.4857475239733902</v>
      </c>
      <c r="W411" s="64">
        <f t="shared" ca="1" si="121"/>
        <v>0.74915013295634858</v>
      </c>
      <c r="X411" s="64">
        <f t="shared" ca="1" si="122"/>
        <v>-0.29749096469468006</v>
      </c>
    </row>
    <row r="412" spans="2:24" x14ac:dyDescent="0.2">
      <c r="B412" s="64">
        <f t="shared" ca="1" si="111"/>
        <v>-1.0096100980766167</v>
      </c>
      <c r="C412" s="64">
        <f t="shared" ca="1" si="124"/>
        <v>-0.64254813349484119</v>
      </c>
      <c r="D412" s="64">
        <f t="shared" ca="1" si="124"/>
        <v>-0.14707249042598725</v>
      </c>
      <c r="E412" s="64">
        <f t="shared" ca="1" si="124"/>
        <v>1.0263283912878383</v>
      </c>
      <c r="F412" s="64">
        <f t="shared" ca="1" si="124"/>
        <v>-1.2560408097784332</v>
      </c>
      <c r="G412" s="64">
        <f t="shared" ca="1" si="124"/>
        <v>1.4114563705718337</v>
      </c>
      <c r="H412" s="64">
        <f t="shared" ca="1" si="124"/>
        <v>-0.41257955634874677</v>
      </c>
      <c r="I412" s="64">
        <f t="shared" ca="1" si="124"/>
        <v>0.27678621934747616</v>
      </c>
      <c r="J412" s="64">
        <f t="shared" ca="1" si="124"/>
        <v>-0.61682114231697671</v>
      </c>
      <c r="K412" s="64">
        <f t="shared" ca="1" si="124"/>
        <v>-0.78996824840576341</v>
      </c>
      <c r="L412" s="64">
        <f t="shared" ca="1" si="124"/>
        <v>0.57184947344031034</v>
      </c>
      <c r="N412" s="64">
        <f t="shared" ca="1" si="112"/>
        <v>-0.95853865998448784</v>
      </c>
      <c r="O412" s="64">
        <f t="shared" ca="1" si="113"/>
        <v>-0.67250293879785661</v>
      </c>
      <c r="P412" s="64">
        <f t="shared" ca="1" si="114"/>
        <v>-0.14026067131095765</v>
      </c>
      <c r="Q412" s="64">
        <f t="shared" ca="1" si="115"/>
        <v>1.0483880213048835</v>
      </c>
      <c r="R412" s="64">
        <f t="shared" ca="1" si="116"/>
        <v>-1.2031665937974185</v>
      </c>
      <c r="S412" s="64">
        <f t="shared" ca="1" si="117"/>
        <v>1.4248868903126541</v>
      </c>
      <c r="T412" s="64">
        <f t="shared" ca="1" si="118"/>
        <v>-0.39091020085546085</v>
      </c>
      <c r="U412" s="64">
        <f t="shared" ca="1" si="119"/>
        <v>0.27801954119735206</v>
      </c>
      <c r="V412" s="64">
        <f t="shared" ca="1" si="120"/>
        <v>-0.5834887131752633</v>
      </c>
      <c r="W412" s="64">
        <f t="shared" ca="1" si="121"/>
        <v>-0.80473327881802104</v>
      </c>
      <c r="X412" s="64">
        <f t="shared" ca="1" si="122"/>
        <v>0.55330857955616397</v>
      </c>
    </row>
    <row r="413" spans="2:24" x14ac:dyDescent="0.2">
      <c r="B413" s="64">
        <f t="shared" ca="1" si="111"/>
        <v>-0.36647554630153251</v>
      </c>
      <c r="C413" s="64">
        <f t="shared" ca="1" si="124"/>
        <v>-0.21292396967515445</v>
      </c>
      <c r="D413" s="64">
        <f t="shared" ca="1" si="124"/>
        <v>0.53459236214810568</v>
      </c>
      <c r="E413" s="64">
        <f t="shared" ca="1" si="124"/>
        <v>-0.49161623498894741</v>
      </c>
      <c r="F413" s="64">
        <f t="shared" ca="1" si="124"/>
        <v>-9.6257146913011193E-3</v>
      </c>
      <c r="G413" s="64">
        <f t="shared" ca="1" si="124"/>
        <v>1.7136877980876541E-2</v>
      </c>
      <c r="H413" s="64">
        <f t="shared" ca="1" si="124"/>
        <v>-0.13834659813754666</v>
      </c>
      <c r="I413" s="64">
        <f t="shared" ca="1" si="124"/>
        <v>-0.73009700759118212</v>
      </c>
      <c r="J413" s="64">
        <f t="shared" ca="1" si="124"/>
        <v>0.35973426076723253</v>
      </c>
      <c r="K413" s="64">
        <f t="shared" ca="1" si="124"/>
        <v>-0.78090771602875109</v>
      </c>
      <c r="L413" s="64">
        <f t="shared" ca="1" si="124"/>
        <v>0.84331966425475124</v>
      </c>
      <c r="N413" s="64">
        <f t="shared" ca="1" si="112"/>
        <v>-0.31540410820940362</v>
      </c>
      <c r="O413" s="64">
        <f t="shared" ca="1" si="113"/>
        <v>-0.24287877497816984</v>
      </c>
      <c r="P413" s="64">
        <f t="shared" ca="1" si="114"/>
        <v>0.54140418126313528</v>
      </c>
      <c r="Q413" s="64">
        <f t="shared" ca="1" si="115"/>
        <v>-0.46955660497190205</v>
      </c>
      <c r="R413" s="64">
        <f t="shared" ca="1" si="116"/>
        <v>4.3248501289713505E-2</v>
      </c>
      <c r="S413" s="64">
        <f t="shared" ca="1" si="117"/>
        <v>3.0567397721696865E-2</v>
      </c>
      <c r="T413" s="64">
        <f t="shared" ca="1" si="118"/>
        <v>-0.11667724264426077</v>
      </c>
      <c r="U413" s="64">
        <f t="shared" ca="1" si="119"/>
        <v>-0.72886368574130622</v>
      </c>
      <c r="V413" s="64">
        <f t="shared" ca="1" si="120"/>
        <v>0.39306668990894589</v>
      </c>
      <c r="W413" s="64">
        <f t="shared" ca="1" si="121"/>
        <v>-0.79567274644100872</v>
      </c>
      <c r="X413" s="64">
        <f t="shared" ca="1" si="122"/>
        <v>0.82477877037060487</v>
      </c>
    </row>
    <row r="414" spans="2:24" x14ac:dyDescent="0.2">
      <c r="B414" s="64">
        <f t="shared" ca="1" si="111"/>
        <v>0.33677132285013273</v>
      </c>
      <c r="C414" s="64">
        <f t="shared" ca="1" si="124"/>
        <v>2.2342916109335857</v>
      </c>
      <c r="D414" s="64">
        <f t="shared" ca="1" si="124"/>
        <v>1.1733024891176786</v>
      </c>
      <c r="E414" s="64">
        <f t="shared" ca="1" si="124"/>
        <v>0.89761441879492199</v>
      </c>
      <c r="F414" s="64">
        <f t="shared" ca="1" si="124"/>
        <v>-0.23265926194867201</v>
      </c>
      <c r="G414" s="64">
        <f t="shared" ca="1" si="124"/>
        <v>-1.6221414267060195</v>
      </c>
      <c r="H414" s="64">
        <f t="shared" ca="1" si="124"/>
        <v>-2.4071814054543341</v>
      </c>
      <c r="I414" s="64">
        <f t="shared" ca="1" si="124"/>
        <v>-1.1400536151521672</v>
      </c>
      <c r="J414" s="64">
        <f t="shared" ca="1" si="124"/>
        <v>-1.423850821175596</v>
      </c>
      <c r="K414" s="64">
        <f t="shared" ca="1" si="124"/>
        <v>-0.33434412625531867</v>
      </c>
      <c r="L414" s="64">
        <f t="shared" ca="1" si="124"/>
        <v>0.53699117355032655</v>
      </c>
      <c r="N414" s="64">
        <f t="shared" ca="1" si="112"/>
        <v>0.38784276094226161</v>
      </c>
      <c r="O414" s="64">
        <f t="shared" ca="1" si="113"/>
        <v>2.2043368056305703</v>
      </c>
      <c r="P414" s="64">
        <f t="shared" ca="1" si="114"/>
        <v>1.1801143082327084</v>
      </c>
      <c r="Q414" s="64">
        <f t="shared" ca="1" si="115"/>
        <v>0.91967404881196735</v>
      </c>
      <c r="R414" s="64">
        <f t="shared" ca="1" si="116"/>
        <v>-0.17978504596765738</v>
      </c>
      <c r="S414" s="64">
        <f t="shared" ca="1" si="117"/>
        <v>-1.608710906965199</v>
      </c>
      <c r="T414" s="64">
        <f t="shared" ca="1" si="118"/>
        <v>-2.385512049961048</v>
      </c>
      <c r="U414" s="64">
        <f t="shared" ca="1" si="119"/>
        <v>-1.1388202933022913</v>
      </c>
      <c r="V414" s="64">
        <f t="shared" ca="1" si="120"/>
        <v>-1.3905183920338826</v>
      </c>
      <c r="W414" s="64">
        <f t="shared" ca="1" si="121"/>
        <v>-0.34910915666757636</v>
      </c>
      <c r="X414" s="64">
        <f t="shared" ca="1" si="122"/>
        <v>0.51845027966618018</v>
      </c>
    </row>
    <row r="415" spans="2:24" x14ac:dyDescent="0.2">
      <c r="B415" s="64">
        <f t="shared" ca="1" si="111"/>
        <v>1.2276994430480324</v>
      </c>
      <c r="C415" s="64">
        <f t="shared" ref="C415:L424" ca="1" si="125">NORMINV(RAND(),$C$7,$F$7)</f>
        <v>-2.1105079146672669</v>
      </c>
      <c r="D415" s="64">
        <f t="shared" ca="1" si="125"/>
        <v>0.33166381033861148</v>
      </c>
      <c r="E415" s="64">
        <f t="shared" ca="1" si="125"/>
        <v>0.39906176898197404</v>
      </c>
      <c r="F415" s="64">
        <f t="shared" ca="1" si="125"/>
        <v>2.6823702824482959E-2</v>
      </c>
      <c r="G415" s="64">
        <f t="shared" ca="1" si="125"/>
        <v>-1.7472329274558185</v>
      </c>
      <c r="H415" s="64">
        <f t="shared" ca="1" si="125"/>
        <v>-0.27820322683471049</v>
      </c>
      <c r="I415" s="64">
        <f t="shared" ca="1" si="125"/>
        <v>-1.7160103698208704</v>
      </c>
      <c r="J415" s="64">
        <f t="shared" ca="1" si="125"/>
        <v>-1.04041165353263</v>
      </c>
      <c r="K415" s="64">
        <f t="shared" ca="1" si="125"/>
        <v>0.32459057768794758</v>
      </c>
      <c r="L415" s="64">
        <f t="shared" ca="1" si="125"/>
        <v>-2.6347961522717098E-2</v>
      </c>
      <c r="N415" s="64">
        <f t="shared" ca="1" si="112"/>
        <v>1.2787708811401612</v>
      </c>
      <c r="O415" s="64">
        <f t="shared" ca="1" si="113"/>
        <v>-2.1404627199702824</v>
      </c>
      <c r="P415" s="64">
        <f t="shared" ca="1" si="114"/>
        <v>0.33847562945364107</v>
      </c>
      <c r="Q415" s="64">
        <f t="shared" ca="1" si="115"/>
        <v>0.4211213989990194</v>
      </c>
      <c r="R415" s="64">
        <f t="shared" ca="1" si="116"/>
        <v>7.9697918805497592E-2</v>
      </c>
      <c r="S415" s="64">
        <f t="shared" ca="1" si="117"/>
        <v>-1.7338024077149981</v>
      </c>
      <c r="T415" s="64">
        <f t="shared" ca="1" si="118"/>
        <v>-0.25653387134142458</v>
      </c>
      <c r="U415" s="64">
        <f t="shared" ca="1" si="119"/>
        <v>-1.7147770479709945</v>
      </c>
      <c r="V415" s="64">
        <f t="shared" ca="1" si="120"/>
        <v>-1.0070792243909166</v>
      </c>
      <c r="W415" s="64">
        <f t="shared" ca="1" si="121"/>
        <v>0.30982554727568989</v>
      </c>
      <c r="X415" s="64">
        <f t="shared" ca="1" si="122"/>
        <v>-4.4888855406863493E-2</v>
      </c>
    </row>
    <row r="416" spans="2:24" x14ac:dyDescent="0.2">
      <c r="B416" s="64">
        <f t="shared" ca="1" si="111"/>
        <v>3.3020228887227103E-2</v>
      </c>
      <c r="C416" s="64">
        <f t="shared" ca="1" si="125"/>
        <v>-0.95257203900505039</v>
      </c>
      <c r="D416" s="64">
        <f t="shared" ca="1" si="125"/>
        <v>-1.3029835979621731</v>
      </c>
      <c r="E416" s="64">
        <f t="shared" ca="1" si="125"/>
        <v>-1.7855386294470781</v>
      </c>
      <c r="F416" s="64">
        <f t="shared" ca="1" si="125"/>
        <v>-0.25657321431919278</v>
      </c>
      <c r="G416" s="64">
        <f t="shared" ca="1" si="125"/>
        <v>-1.3109811490073899</v>
      </c>
      <c r="H416" s="64">
        <f t="shared" ca="1" si="125"/>
        <v>-1.5545667653659997E-2</v>
      </c>
      <c r="I416" s="64">
        <f t="shared" ca="1" si="125"/>
        <v>-0.8933664455084801</v>
      </c>
      <c r="J416" s="64">
        <f t="shared" ca="1" si="125"/>
        <v>1.2682373620433152</v>
      </c>
      <c r="K416" s="64">
        <f t="shared" ca="1" si="125"/>
        <v>0.40242245244836472</v>
      </c>
      <c r="L416" s="64">
        <f t="shared" ca="1" si="125"/>
        <v>1.6631884367691685</v>
      </c>
      <c r="N416" s="64">
        <f t="shared" ca="1" si="112"/>
        <v>8.4091666979355967E-2</v>
      </c>
      <c r="O416" s="64">
        <f t="shared" ca="1" si="113"/>
        <v>-0.98252684430806581</v>
      </c>
      <c r="P416" s="64">
        <f t="shared" ca="1" si="114"/>
        <v>-1.2961717788471434</v>
      </c>
      <c r="Q416" s="64">
        <f t="shared" ca="1" si="115"/>
        <v>-1.7634789994300328</v>
      </c>
      <c r="R416" s="64">
        <f t="shared" ca="1" si="116"/>
        <v>-0.20369899833817814</v>
      </c>
      <c r="S416" s="64">
        <f t="shared" ca="1" si="117"/>
        <v>-1.2975506292665695</v>
      </c>
      <c r="T416" s="64">
        <f t="shared" ca="1" si="118"/>
        <v>6.1236878396258923E-3</v>
      </c>
      <c r="U416" s="64">
        <f t="shared" ca="1" si="119"/>
        <v>-0.8921331236586042</v>
      </c>
      <c r="V416" s="64">
        <f t="shared" ca="1" si="120"/>
        <v>1.3015697911850286</v>
      </c>
      <c r="W416" s="64">
        <f t="shared" ca="1" si="121"/>
        <v>0.38765742203610704</v>
      </c>
      <c r="X416" s="64">
        <f t="shared" ca="1" si="122"/>
        <v>1.644647542885022</v>
      </c>
    </row>
    <row r="417" spans="2:24" x14ac:dyDescent="0.2">
      <c r="B417" s="64">
        <f t="shared" ca="1" si="111"/>
        <v>-0.15037051424541034</v>
      </c>
      <c r="C417" s="64">
        <f t="shared" ca="1" si="125"/>
        <v>1.0960465550529082</v>
      </c>
      <c r="D417" s="64">
        <f t="shared" ca="1" si="125"/>
        <v>2.0492021806499343</v>
      </c>
      <c r="E417" s="64">
        <f t="shared" ca="1" si="125"/>
        <v>0.16467310660885137</v>
      </c>
      <c r="F417" s="64">
        <f t="shared" ca="1" si="125"/>
        <v>-4.5694327991180325E-2</v>
      </c>
      <c r="G417" s="64">
        <f t="shared" ca="1" si="125"/>
        <v>0.74186003831870873</v>
      </c>
      <c r="H417" s="64">
        <f t="shared" ca="1" si="125"/>
        <v>-2.9192119075281808</v>
      </c>
      <c r="I417" s="64">
        <f t="shared" ca="1" si="125"/>
        <v>-0.49082601138406567</v>
      </c>
      <c r="J417" s="64">
        <f t="shared" ca="1" si="125"/>
        <v>0.62052434228585285</v>
      </c>
      <c r="K417" s="64">
        <f t="shared" ca="1" si="125"/>
        <v>1.9080350977173086</v>
      </c>
      <c r="L417" s="64">
        <f t="shared" ca="1" si="125"/>
        <v>1.9631580795383263</v>
      </c>
      <c r="N417" s="64">
        <f t="shared" ca="1" si="112"/>
        <v>-9.9299076153281471E-2</v>
      </c>
      <c r="O417" s="64">
        <f t="shared" ca="1" si="113"/>
        <v>1.0660917497498927</v>
      </c>
      <c r="P417" s="64">
        <f t="shared" ca="1" si="114"/>
        <v>2.0560139997649638</v>
      </c>
      <c r="Q417" s="64">
        <f t="shared" ca="1" si="115"/>
        <v>0.18673273662589673</v>
      </c>
      <c r="R417" s="64">
        <f t="shared" ca="1" si="116"/>
        <v>7.1798879898343007E-3</v>
      </c>
      <c r="S417" s="64">
        <f t="shared" ca="1" si="117"/>
        <v>0.75529055805952905</v>
      </c>
      <c r="T417" s="64">
        <f t="shared" ca="1" si="118"/>
        <v>-2.8975425520348947</v>
      </c>
      <c r="U417" s="64">
        <f t="shared" ca="1" si="119"/>
        <v>-0.48959268953418977</v>
      </c>
      <c r="V417" s="64">
        <f t="shared" ca="1" si="120"/>
        <v>0.65385677142756626</v>
      </c>
      <c r="W417" s="64">
        <f t="shared" ca="1" si="121"/>
        <v>1.8932700673050509</v>
      </c>
      <c r="X417" s="64">
        <f t="shared" ca="1" si="122"/>
        <v>1.9446171856541798</v>
      </c>
    </row>
    <row r="418" spans="2:24" x14ac:dyDescent="0.2">
      <c r="B418" s="64">
        <f t="shared" ca="1" si="111"/>
        <v>-0.88640096526093959</v>
      </c>
      <c r="C418" s="64">
        <f t="shared" ca="1" si="125"/>
        <v>4.5179431481985229E-2</v>
      </c>
      <c r="D418" s="64">
        <f t="shared" ca="1" si="125"/>
        <v>-0.15530295863956112</v>
      </c>
      <c r="E418" s="64">
        <f t="shared" ca="1" si="125"/>
        <v>-0.47242158322873218</v>
      </c>
      <c r="F418" s="64">
        <f t="shared" ca="1" si="125"/>
        <v>-0.41245488105977385</v>
      </c>
      <c r="G418" s="64">
        <f t="shared" ca="1" si="125"/>
        <v>1.3746431598903313</v>
      </c>
      <c r="H418" s="64">
        <f t="shared" ca="1" si="125"/>
        <v>-0.10417604242260299</v>
      </c>
      <c r="I418" s="64">
        <f t="shared" ca="1" si="125"/>
        <v>-2.9387585202663402</v>
      </c>
      <c r="J418" s="64">
        <f t="shared" ca="1" si="125"/>
        <v>-0.42219659835812551</v>
      </c>
      <c r="K418" s="64">
        <f t="shared" ca="1" si="125"/>
        <v>-0.30070793653287331</v>
      </c>
      <c r="L418" s="64">
        <f t="shared" ca="1" si="125"/>
        <v>0.19335879751269808</v>
      </c>
      <c r="N418" s="64">
        <f t="shared" ca="1" si="112"/>
        <v>-0.8353295271688107</v>
      </c>
      <c r="O418" s="64">
        <f t="shared" ca="1" si="113"/>
        <v>1.5224626178969847E-2</v>
      </c>
      <c r="P418" s="64">
        <f t="shared" ca="1" si="114"/>
        <v>-0.14849113952453152</v>
      </c>
      <c r="Q418" s="64">
        <f t="shared" ca="1" si="115"/>
        <v>-0.45036195321168682</v>
      </c>
      <c r="R418" s="64">
        <f t="shared" ca="1" si="116"/>
        <v>-0.35958066507875924</v>
      </c>
      <c r="S418" s="64">
        <f t="shared" ca="1" si="117"/>
        <v>1.3880736796311517</v>
      </c>
      <c r="T418" s="64">
        <f t="shared" ca="1" si="118"/>
        <v>-8.2506686929317105E-2</v>
      </c>
      <c r="U418" s="64">
        <f t="shared" ca="1" si="119"/>
        <v>-2.9375251984164641</v>
      </c>
      <c r="V418" s="64">
        <f t="shared" ca="1" si="120"/>
        <v>-0.38886416921641215</v>
      </c>
      <c r="W418" s="64">
        <f t="shared" ca="1" si="121"/>
        <v>-0.31547296694513099</v>
      </c>
      <c r="X418" s="64">
        <f t="shared" ca="1" si="122"/>
        <v>0.17481790362855168</v>
      </c>
    </row>
    <row r="419" spans="2:24" x14ac:dyDescent="0.2">
      <c r="B419" s="64">
        <f t="shared" ca="1" si="111"/>
        <v>-1.1966112027923448</v>
      </c>
      <c r="C419" s="64">
        <f t="shared" ca="1" si="125"/>
        <v>0.60717038232952658</v>
      </c>
      <c r="D419" s="64">
        <f t="shared" ca="1" si="125"/>
        <v>-0.23834807934352212</v>
      </c>
      <c r="E419" s="64">
        <f t="shared" ca="1" si="125"/>
        <v>-0.46414939187003917</v>
      </c>
      <c r="F419" s="64">
        <f t="shared" ca="1" si="125"/>
        <v>-0.28804660363988416</v>
      </c>
      <c r="G419" s="64">
        <f t="shared" ca="1" si="125"/>
        <v>-1.5409300878484447</v>
      </c>
      <c r="H419" s="64">
        <f t="shared" ca="1" si="125"/>
        <v>-0.24131675827114954</v>
      </c>
      <c r="I419" s="64">
        <f t="shared" ca="1" si="125"/>
        <v>0.20831453667545755</v>
      </c>
      <c r="J419" s="64">
        <f t="shared" ca="1" si="125"/>
        <v>-0.35007085438575158</v>
      </c>
      <c r="K419" s="64">
        <f t="shared" ca="1" si="125"/>
        <v>-1.2445982522082473</v>
      </c>
      <c r="L419" s="64">
        <f t="shared" ca="1" si="125"/>
        <v>-1.2635174262549371</v>
      </c>
      <c r="N419" s="64">
        <f t="shared" ca="1" si="112"/>
        <v>-1.1455397647002159</v>
      </c>
      <c r="O419" s="64">
        <f t="shared" ca="1" si="113"/>
        <v>0.57721557702651116</v>
      </c>
      <c r="P419" s="64">
        <f t="shared" ca="1" si="114"/>
        <v>-0.23153626022849252</v>
      </c>
      <c r="Q419" s="64">
        <f t="shared" ca="1" si="115"/>
        <v>-0.44208976185299381</v>
      </c>
      <c r="R419" s="64">
        <f t="shared" ca="1" si="116"/>
        <v>-0.23517238765886953</v>
      </c>
      <c r="S419" s="64">
        <f t="shared" ca="1" si="117"/>
        <v>-1.5274995681076242</v>
      </c>
      <c r="T419" s="64">
        <f t="shared" ca="1" si="118"/>
        <v>-0.21964740277786365</v>
      </c>
      <c r="U419" s="64">
        <f t="shared" ca="1" si="119"/>
        <v>0.20954785852533347</v>
      </c>
      <c r="V419" s="64">
        <f t="shared" ca="1" si="120"/>
        <v>-0.31673842524403822</v>
      </c>
      <c r="W419" s="64">
        <f t="shared" ca="1" si="121"/>
        <v>-1.259363282620505</v>
      </c>
      <c r="X419" s="64">
        <f t="shared" ca="1" si="122"/>
        <v>-1.2820583201390836</v>
      </c>
    </row>
    <row r="420" spans="2:24" x14ac:dyDescent="0.2">
      <c r="B420" s="64">
        <f t="shared" ca="1" si="111"/>
        <v>-1.2842227307299734</v>
      </c>
      <c r="C420" s="64">
        <f t="shared" ca="1" si="125"/>
        <v>0.72549814003259416</v>
      </c>
      <c r="D420" s="64">
        <f t="shared" ca="1" si="125"/>
        <v>-1.7705741702837841</v>
      </c>
      <c r="E420" s="64">
        <f t="shared" ca="1" si="125"/>
        <v>0.4228415161401009</v>
      </c>
      <c r="F420" s="64">
        <f t="shared" ca="1" si="125"/>
        <v>-0.32184311442370772</v>
      </c>
      <c r="G420" s="64">
        <f t="shared" ca="1" si="125"/>
        <v>1.6907318538379734</v>
      </c>
      <c r="H420" s="64">
        <f t="shared" ca="1" si="125"/>
        <v>0.74472384803463942</v>
      </c>
      <c r="I420" s="64">
        <f t="shared" ca="1" si="125"/>
        <v>-2.6908513605641793</v>
      </c>
      <c r="J420" s="64">
        <f t="shared" ca="1" si="125"/>
        <v>-1.552638000060522</v>
      </c>
      <c r="K420" s="64">
        <f t="shared" ca="1" si="125"/>
        <v>-0.51926704115800348</v>
      </c>
      <c r="L420" s="64">
        <f t="shared" ca="1" si="125"/>
        <v>-1.3753440050912784</v>
      </c>
      <c r="N420" s="64">
        <f t="shared" ca="1" si="112"/>
        <v>-1.2331512926378445</v>
      </c>
      <c r="O420" s="64">
        <f t="shared" ca="1" si="113"/>
        <v>0.69554333472957874</v>
      </c>
      <c r="P420" s="64">
        <f t="shared" ca="1" si="114"/>
        <v>-1.7637623511687543</v>
      </c>
      <c r="Q420" s="64">
        <f t="shared" ca="1" si="115"/>
        <v>0.44490114615714627</v>
      </c>
      <c r="R420" s="64">
        <f t="shared" ca="1" si="116"/>
        <v>-0.26896889844269312</v>
      </c>
      <c r="S420" s="64">
        <f t="shared" ca="1" si="117"/>
        <v>1.7041623735787939</v>
      </c>
      <c r="T420" s="64">
        <f t="shared" ca="1" si="118"/>
        <v>0.76639320352792528</v>
      </c>
      <c r="U420" s="64">
        <f t="shared" ca="1" si="119"/>
        <v>-2.6896180387143032</v>
      </c>
      <c r="V420" s="64">
        <f t="shared" ca="1" si="120"/>
        <v>-1.5193055709188086</v>
      </c>
      <c r="W420" s="64">
        <f t="shared" ca="1" si="121"/>
        <v>-0.53403207157026111</v>
      </c>
      <c r="X420" s="64">
        <f t="shared" ca="1" si="122"/>
        <v>-1.3938848989754249</v>
      </c>
    </row>
    <row r="421" spans="2:24" x14ac:dyDescent="0.2">
      <c r="B421" s="64">
        <f t="shared" ca="1" si="111"/>
        <v>-0.7228974290318152</v>
      </c>
      <c r="C421" s="64">
        <f t="shared" ca="1" si="125"/>
        <v>-4.3141163783341825E-2</v>
      </c>
      <c r="D421" s="64">
        <f t="shared" ca="1" si="125"/>
        <v>0.69678332460871806</v>
      </c>
      <c r="E421" s="64">
        <f t="shared" ca="1" si="125"/>
        <v>0.95443510758361338</v>
      </c>
      <c r="F421" s="64">
        <f t="shared" ca="1" si="125"/>
        <v>0.75432874781534465</v>
      </c>
      <c r="G421" s="64">
        <f t="shared" ca="1" si="125"/>
        <v>0.77715760634918574</v>
      </c>
      <c r="H421" s="64">
        <f t="shared" ca="1" si="125"/>
        <v>-1.309418494052782</v>
      </c>
      <c r="I421" s="64">
        <f t="shared" ca="1" si="125"/>
        <v>-0.2598667054312685</v>
      </c>
      <c r="J421" s="64">
        <f t="shared" ca="1" si="125"/>
        <v>0.66385730740210935</v>
      </c>
      <c r="K421" s="64">
        <f t="shared" ca="1" si="125"/>
        <v>0.74533687784170966</v>
      </c>
      <c r="L421" s="64">
        <f t="shared" ca="1" si="125"/>
        <v>-0.50345077652310155</v>
      </c>
      <c r="N421" s="64">
        <f t="shared" ca="1" si="112"/>
        <v>-0.67182599093968631</v>
      </c>
      <c r="O421" s="64">
        <f t="shared" ca="1" si="113"/>
        <v>-7.309596908635721E-2</v>
      </c>
      <c r="P421" s="64">
        <f t="shared" ca="1" si="114"/>
        <v>0.70359514372374765</v>
      </c>
      <c r="Q421" s="64">
        <f t="shared" ca="1" si="115"/>
        <v>0.97649473760065875</v>
      </c>
      <c r="R421" s="64">
        <f t="shared" ca="1" si="116"/>
        <v>0.80720296379635925</v>
      </c>
      <c r="S421" s="64">
        <f t="shared" ca="1" si="117"/>
        <v>0.79058812609000606</v>
      </c>
      <c r="T421" s="64">
        <f t="shared" ca="1" si="118"/>
        <v>-1.2877491385594961</v>
      </c>
      <c r="U421" s="64">
        <f t="shared" ca="1" si="119"/>
        <v>-0.2586333835813926</v>
      </c>
      <c r="V421" s="64">
        <f t="shared" ca="1" si="120"/>
        <v>0.69718973654382277</v>
      </c>
      <c r="W421" s="64">
        <f t="shared" ca="1" si="121"/>
        <v>0.73057184742945203</v>
      </c>
      <c r="X421" s="64">
        <f t="shared" ca="1" si="122"/>
        <v>-0.52199167040724792</v>
      </c>
    </row>
    <row r="422" spans="2:24" x14ac:dyDescent="0.2">
      <c r="B422" s="64">
        <f t="shared" ca="1" si="111"/>
        <v>1.806501671031211</v>
      </c>
      <c r="C422" s="64">
        <f t="shared" ca="1" si="125"/>
        <v>1.4159873343543219</v>
      </c>
      <c r="D422" s="64">
        <f t="shared" ca="1" si="125"/>
        <v>-1.6733511352059238</v>
      </c>
      <c r="E422" s="64">
        <f t="shared" ca="1" si="125"/>
        <v>1.8107758330924426</v>
      </c>
      <c r="F422" s="64">
        <f t="shared" ca="1" si="125"/>
        <v>-0.13116848792060304</v>
      </c>
      <c r="G422" s="64">
        <f t="shared" ca="1" si="125"/>
        <v>-1.4302976949466557</v>
      </c>
      <c r="H422" s="64">
        <f t="shared" ca="1" si="125"/>
        <v>-0.7004489375701517</v>
      </c>
      <c r="I422" s="64">
        <f t="shared" ca="1" si="125"/>
        <v>0.98226091518320169</v>
      </c>
      <c r="J422" s="64">
        <f t="shared" ca="1" si="125"/>
        <v>-0.56014712485832419</v>
      </c>
      <c r="K422" s="64">
        <f t="shared" ca="1" si="125"/>
        <v>0.87689645197335253</v>
      </c>
      <c r="L422" s="64">
        <f t="shared" ca="1" si="125"/>
        <v>0.91389898127923763</v>
      </c>
      <c r="N422" s="64">
        <f t="shared" ca="1" si="112"/>
        <v>1.8575731091233398</v>
      </c>
      <c r="O422" s="64">
        <f t="shared" ca="1" si="113"/>
        <v>1.3860325290513065</v>
      </c>
      <c r="P422" s="64">
        <f t="shared" ca="1" si="114"/>
        <v>-1.6665393160908941</v>
      </c>
      <c r="Q422" s="64">
        <f t="shared" ca="1" si="115"/>
        <v>1.8328354631094879</v>
      </c>
      <c r="R422" s="64">
        <f t="shared" ca="1" si="116"/>
        <v>-7.8294271939588406E-2</v>
      </c>
      <c r="S422" s="64">
        <f t="shared" ca="1" si="117"/>
        <v>-1.4168671752058353</v>
      </c>
      <c r="T422" s="64">
        <f t="shared" ca="1" si="118"/>
        <v>-0.67877958207686584</v>
      </c>
      <c r="U422" s="64">
        <f t="shared" ca="1" si="119"/>
        <v>0.98349423703307759</v>
      </c>
      <c r="V422" s="64">
        <f t="shared" ca="1" si="120"/>
        <v>-0.52681469571661077</v>
      </c>
      <c r="W422" s="64">
        <f t="shared" ca="1" si="121"/>
        <v>0.8621314215610949</v>
      </c>
      <c r="X422" s="64">
        <f t="shared" ca="1" si="122"/>
        <v>0.89535808739509126</v>
      </c>
    </row>
    <row r="423" spans="2:24" x14ac:dyDescent="0.2">
      <c r="B423" s="64">
        <f t="shared" ca="1" si="111"/>
        <v>0.46346771616975124</v>
      </c>
      <c r="C423" s="64">
        <f t="shared" ca="1" si="125"/>
        <v>-6.8352302835435155E-2</v>
      </c>
      <c r="D423" s="64">
        <f t="shared" ca="1" si="125"/>
        <v>1.2295223151761847</v>
      </c>
      <c r="E423" s="64">
        <f t="shared" ca="1" si="125"/>
        <v>0.9155521650641143</v>
      </c>
      <c r="F423" s="64">
        <f t="shared" ca="1" si="125"/>
        <v>1.4926671642829104</v>
      </c>
      <c r="G423" s="64">
        <f t="shared" ca="1" si="125"/>
        <v>0.79005061842847335</v>
      </c>
      <c r="H423" s="64">
        <f t="shared" ca="1" si="125"/>
        <v>3.8170452277651791E-2</v>
      </c>
      <c r="I423" s="64">
        <f t="shared" ca="1" si="125"/>
        <v>-0.33156053628621257</v>
      </c>
      <c r="J423" s="64">
        <f t="shared" ca="1" si="125"/>
        <v>-0.18053888854680739</v>
      </c>
      <c r="K423" s="64">
        <f t="shared" ca="1" si="125"/>
        <v>0.25156147493962805</v>
      </c>
      <c r="L423" s="64">
        <f t="shared" ca="1" si="125"/>
        <v>-0.9192688713651509</v>
      </c>
      <c r="N423" s="64">
        <f t="shared" ca="1" si="112"/>
        <v>0.51453915426188013</v>
      </c>
      <c r="O423" s="64">
        <f t="shared" ca="1" si="113"/>
        <v>-9.8307108138450533E-2</v>
      </c>
      <c r="P423" s="64">
        <f t="shared" ca="1" si="114"/>
        <v>1.2363341342912144</v>
      </c>
      <c r="Q423" s="64">
        <f t="shared" ca="1" si="115"/>
        <v>0.93761179508115966</v>
      </c>
      <c r="R423" s="64">
        <f t="shared" ca="1" si="116"/>
        <v>1.5455413802639251</v>
      </c>
      <c r="S423" s="64">
        <f t="shared" ca="1" si="117"/>
        <v>0.80348113816929367</v>
      </c>
      <c r="T423" s="64">
        <f t="shared" ca="1" si="118"/>
        <v>5.9839807770937684E-2</v>
      </c>
      <c r="U423" s="64">
        <f t="shared" ca="1" si="119"/>
        <v>-0.33032721443633667</v>
      </c>
      <c r="V423" s="64">
        <f t="shared" ca="1" si="120"/>
        <v>-0.14720645940509403</v>
      </c>
      <c r="W423" s="64">
        <f t="shared" ca="1" si="121"/>
        <v>0.23679644452737036</v>
      </c>
      <c r="X423" s="64">
        <f t="shared" ca="1" si="122"/>
        <v>-0.93780976524929727</v>
      </c>
    </row>
    <row r="424" spans="2:24" x14ac:dyDescent="0.2">
      <c r="B424" s="64">
        <f t="shared" ca="1" si="111"/>
        <v>-2.8061051863096151E-4</v>
      </c>
      <c r="C424" s="64">
        <f t="shared" ca="1" si="125"/>
        <v>2.6413713276631321</v>
      </c>
      <c r="D424" s="64">
        <f t="shared" ca="1" si="125"/>
        <v>0.63348496261086074</v>
      </c>
      <c r="E424" s="64">
        <f t="shared" ca="1" si="125"/>
        <v>-0.80319677471634487</v>
      </c>
      <c r="F424" s="64">
        <f t="shared" ca="1" si="125"/>
        <v>5.5369808636666733E-2</v>
      </c>
      <c r="G424" s="64">
        <f t="shared" ca="1" si="125"/>
        <v>-6.283652953707497E-2</v>
      </c>
      <c r="H424" s="64">
        <f t="shared" ca="1" si="125"/>
        <v>1.7890338766727569</v>
      </c>
      <c r="I424" s="64">
        <f t="shared" ca="1" si="125"/>
        <v>-0.50404453261034687</v>
      </c>
      <c r="J424" s="64">
        <f t="shared" ca="1" si="125"/>
        <v>0.32044702985768841</v>
      </c>
      <c r="K424" s="64">
        <f t="shared" ca="1" si="125"/>
        <v>-0.13468629097105786</v>
      </c>
      <c r="L424" s="64">
        <f t="shared" ca="1" si="125"/>
        <v>-2.3491670537250156</v>
      </c>
      <c r="N424" s="64">
        <f t="shared" ca="1" si="112"/>
        <v>5.0790827573497913E-2</v>
      </c>
      <c r="O424" s="64">
        <f t="shared" ca="1" si="113"/>
        <v>2.6114165223601167</v>
      </c>
      <c r="P424" s="64">
        <f t="shared" ca="1" si="114"/>
        <v>0.64029678172589033</v>
      </c>
      <c r="Q424" s="64">
        <f t="shared" ca="1" si="115"/>
        <v>-0.78113714469929951</v>
      </c>
      <c r="R424" s="64">
        <f t="shared" ca="1" si="116"/>
        <v>0.10824402461768136</v>
      </c>
      <c r="S424" s="64">
        <f t="shared" ca="1" si="117"/>
        <v>-4.9406009796254646E-2</v>
      </c>
      <c r="T424" s="64">
        <f t="shared" ca="1" si="118"/>
        <v>1.8107032321660428</v>
      </c>
      <c r="U424" s="64">
        <f t="shared" ca="1" si="119"/>
        <v>-0.50281121076047097</v>
      </c>
      <c r="V424" s="64">
        <f t="shared" ca="1" si="120"/>
        <v>0.35377945899940177</v>
      </c>
      <c r="W424" s="64">
        <f t="shared" ca="1" si="121"/>
        <v>-0.14945132138331554</v>
      </c>
      <c r="X424" s="64">
        <f t="shared" ca="1" si="122"/>
        <v>-2.367707947609162</v>
      </c>
    </row>
    <row r="425" spans="2:24" x14ac:dyDescent="0.2">
      <c r="B425" s="64">
        <f t="shared" ca="1" si="111"/>
        <v>-0.37219676559847753</v>
      </c>
      <c r="C425" s="64">
        <f t="shared" ref="C425:L434" ca="1" si="126">NORMINV(RAND(),$C$7,$F$7)</f>
        <v>-0.17711767749485416</v>
      </c>
      <c r="D425" s="64">
        <f t="shared" ca="1" si="126"/>
        <v>-6.8403329670215007E-2</v>
      </c>
      <c r="E425" s="64">
        <f t="shared" ca="1" si="126"/>
        <v>0.41899332207831119</v>
      </c>
      <c r="F425" s="64">
        <f t="shared" ca="1" si="126"/>
        <v>-0.89497521066460772</v>
      </c>
      <c r="G425" s="64">
        <f t="shared" ca="1" si="126"/>
        <v>0.98715074757464449</v>
      </c>
      <c r="H425" s="64">
        <f t="shared" ca="1" si="126"/>
        <v>0.15701805329527585</v>
      </c>
      <c r="I425" s="64">
        <f t="shared" ca="1" si="126"/>
        <v>1.3214769219908586</v>
      </c>
      <c r="J425" s="64">
        <f t="shared" ca="1" si="126"/>
        <v>-1.5805389295646677</v>
      </c>
      <c r="K425" s="64">
        <f t="shared" ca="1" si="126"/>
        <v>1.2556260519796527</v>
      </c>
      <c r="L425" s="64">
        <f t="shared" ca="1" si="126"/>
        <v>-5.1880686850509887E-2</v>
      </c>
      <c r="N425" s="64">
        <f t="shared" ca="1" si="112"/>
        <v>-0.32112532750634865</v>
      </c>
      <c r="O425" s="64">
        <f t="shared" ca="1" si="113"/>
        <v>-0.20707248279786955</v>
      </c>
      <c r="P425" s="64">
        <f t="shared" ca="1" si="114"/>
        <v>-6.15915105551854E-2</v>
      </c>
      <c r="Q425" s="64">
        <f t="shared" ca="1" si="115"/>
        <v>0.44105295209535655</v>
      </c>
      <c r="R425" s="64">
        <f t="shared" ca="1" si="116"/>
        <v>-0.84210099468359312</v>
      </c>
      <c r="S425" s="64">
        <f t="shared" ca="1" si="117"/>
        <v>1.0005812673154648</v>
      </c>
      <c r="T425" s="64">
        <f t="shared" ca="1" si="118"/>
        <v>0.17868740878856174</v>
      </c>
      <c r="U425" s="64">
        <f t="shared" ca="1" si="119"/>
        <v>1.3227102438407345</v>
      </c>
      <c r="V425" s="64">
        <f t="shared" ca="1" si="120"/>
        <v>-1.5472065004229543</v>
      </c>
      <c r="W425" s="64">
        <f t="shared" ca="1" si="121"/>
        <v>1.240861021567395</v>
      </c>
      <c r="X425" s="64">
        <f t="shared" ca="1" si="122"/>
        <v>-7.0421580734656278E-2</v>
      </c>
    </row>
    <row r="426" spans="2:24" x14ac:dyDescent="0.2">
      <c r="B426" s="64">
        <f t="shared" ca="1" si="111"/>
        <v>-0.91058925638486676</v>
      </c>
      <c r="C426" s="64">
        <f t="shared" ca="1" si="126"/>
        <v>0.83460116861050582</v>
      </c>
      <c r="D426" s="64">
        <f t="shared" ca="1" si="126"/>
        <v>2.0422887649307087</v>
      </c>
      <c r="E426" s="64">
        <f t="shared" ca="1" si="126"/>
        <v>-0.75577522637355787</v>
      </c>
      <c r="F426" s="64">
        <f t="shared" ca="1" si="126"/>
        <v>0.18302398190461899</v>
      </c>
      <c r="G426" s="64">
        <f t="shared" ca="1" si="126"/>
        <v>0.83461510188906973</v>
      </c>
      <c r="H426" s="64">
        <f t="shared" ca="1" si="126"/>
        <v>1.2612903678132412</v>
      </c>
      <c r="I426" s="64">
        <f t="shared" ca="1" si="126"/>
        <v>-0.63123614239318149</v>
      </c>
      <c r="J426" s="64">
        <f t="shared" ca="1" si="126"/>
        <v>1.0564184006072432</v>
      </c>
      <c r="K426" s="64">
        <f t="shared" ca="1" si="126"/>
        <v>-0.16128091143464593</v>
      </c>
      <c r="L426" s="64">
        <f t="shared" ca="1" si="126"/>
        <v>0.92722967475393947</v>
      </c>
      <c r="N426" s="64">
        <f t="shared" ca="1" si="112"/>
        <v>-0.85951781829273788</v>
      </c>
      <c r="O426" s="64">
        <f t="shared" ca="1" si="113"/>
        <v>0.8046463633074904</v>
      </c>
      <c r="P426" s="64">
        <f t="shared" ca="1" si="114"/>
        <v>2.0491005840457381</v>
      </c>
      <c r="Q426" s="64">
        <f t="shared" ca="1" si="115"/>
        <v>-0.73371559635651251</v>
      </c>
      <c r="R426" s="64">
        <f t="shared" ca="1" si="116"/>
        <v>0.23589819788563363</v>
      </c>
      <c r="S426" s="64">
        <f t="shared" ca="1" si="117"/>
        <v>0.84804562162989006</v>
      </c>
      <c r="T426" s="64">
        <f t="shared" ca="1" si="118"/>
        <v>1.2829597233065271</v>
      </c>
      <c r="U426" s="64">
        <f t="shared" ca="1" si="119"/>
        <v>-0.63000282054330559</v>
      </c>
      <c r="V426" s="64">
        <f t="shared" ca="1" si="120"/>
        <v>1.0897508297489567</v>
      </c>
      <c r="W426" s="64">
        <f t="shared" ca="1" si="121"/>
        <v>-0.17604594184690361</v>
      </c>
      <c r="X426" s="64">
        <f t="shared" ca="1" si="122"/>
        <v>0.9086887808697931</v>
      </c>
    </row>
    <row r="427" spans="2:24" x14ac:dyDescent="0.2">
      <c r="B427" s="64">
        <f t="shared" ca="1" si="111"/>
        <v>1.2861056548279988</v>
      </c>
      <c r="C427" s="64">
        <f t="shared" ca="1" si="126"/>
        <v>-0.65157868388515106</v>
      </c>
      <c r="D427" s="64">
        <f t="shared" ca="1" si="126"/>
        <v>0.32983084924682288</v>
      </c>
      <c r="E427" s="64">
        <f t="shared" ca="1" si="126"/>
        <v>-2.2628296638925622</v>
      </c>
      <c r="F427" s="64">
        <f t="shared" ca="1" si="126"/>
        <v>-0.57505288453112102</v>
      </c>
      <c r="G427" s="64">
        <f t="shared" ca="1" si="126"/>
        <v>-0.27205789808771191</v>
      </c>
      <c r="H427" s="64">
        <f t="shared" ca="1" si="126"/>
        <v>0.50431504261346305</v>
      </c>
      <c r="I427" s="64">
        <f t="shared" ca="1" si="126"/>
        <v>0.3063844030687824</v>
      </c>
      <c r="J427" s="64">
        <f t="shared" ca="1" si="126"/>
        <v>0.2641322269238226</v>
      </c>
      <c r="K427" s="64">
        <f t="shared" ca="1" si="126"/>
        <v>-1.0226015424160115</v>
      </c>
      <c r="L427" s="64">
        <f t="shared" ca="1" si="126"/>
        <v>2.0887101078258339</v>
      </c>
      <c r="N427" s="64">
        <f t="shared" ca="1" si="112"/>
        <v>1.3371770929201277</v>
      </c>
      <c r="O427" s="64">
        <f t="shared" ca="1" si="113"/>
        <v>-0.68153348918816647</v>
      </c>
      <c r="P427" s="64">
        <f t="shared" ca="1" si="114"/>
        <v>0.33664266836185247</v>
      </c>
      <c r="Q427" s="64">
        <f t="shared" ca="1" si="115"/>
        <v>-2.240770033875517</v>
      </c>
      <c r="R427" s="64">
        <f t="shared" ca="1" si="116"/>
        <v>-0.52217866855010642</v>
      </c>
      <c r="S427" s="64">
        <f t="shared" ca="1" si="117"/>
        <v>-0.25862737834689159</v>
      </c>
      <c r="T427" s="64">
        <f t="shared" ca="1" si="118"/>
        <v>0.52598439810674891</v>
      </c>
      <c r="U427" s="64">
        <f t="shared" ca="1" si="119"/>
        <v>0.3076177249186583</v>
      </c>
      <c r="V427" s="64">
        <f t="shared" ca="1" si="120"/>
        <v>0.29746465606553596</v>
      </c>
      <c r="W427" s="64">
        <f t="shared" ca="1" si="121"/>
        <v>-1.0373665728282693</v>
      </c>
      <c r="X427" s="64">
        <f t="shared" ca="1" si="122"/>
        <v>2.0701692139416874</v>
      </c>
    </row>
    <row r="428" spans="2:24" x14ac:dyDescent="0.2">
      <c r="B428" s="64">
        <f t="shared" ca="1" si="111"/>
        <v>-0.19273034822194735</v>
      </c>
      <c r="C428" s="64">
        <f t="shared" ca="1" si="126"/>
        <v>-0.95156585497310242</v>
      </c>
      <c r="D428" s="64">
        <f t="shared" ca="1" si="126"/>
        <v>0.68020700833299141</v>
      </c>
      <c r="E428" s="64">
        <f t="shared" ca="1" si="126"/>
        <v>0.13243611921582935</v>
      </c>
      <c r="F428" s="64">
        <f t="shared" ca="1" si="126"/>
        <v>1.3776748870720477</v>
      </c>
      <c r="G428" s="64">
        <f t="shared" ca="1" si="126"/>
        <v>-0.88862571833040915</v>
      </c>
      <c r="H428" s="64">
        <f t="shared" ca="1" si="126"/>
        <v>-0.31961748632603587</v>
      </c>
      <c r="I428" s="64">
        <f t="shared" ca="1" si="126"/>
        <v>1.4144003596091261</v>
      </c>
      <c r="J428" s="64">
        <f t="shared" ca="1" si="126"/>
        <v>0.66612217671550844</v>
      </c>
      <c r="K428" s="64">
        <f t="shared" ca="1" si="126"/>
        <v>-1.2259134362919795</v>
      </c>
      <c r="L428" s="64">
        <f t="shared" ca="1" si="126"/>
        <v>-8.9478601421957623E-3</v>
      </c>
      <c r="N428" s="64">
        <f t="shared" ca="1" si="112"/>
        <v>-0.14165891012981846</v>
      </c>
      <c r="O428" s="64">
        <f t="shared" ca="1" si="113"/>
        <v>-0.98152066027611784</v>
      </c>
      <c r="P428" s="64">
        <f t="shared" ca="1" si="114"/>
        <v>0.68701882744802101</v>
      </c>
      <c r="Q428" s="64">
        <f t="shared" ca="1" si="115"/>
        <v>0.15449574923287471</v>
      </c>
      <c r="R428" s="64">
        <f t="shared" ca="1" si="116"/>
        <v>1.4305491030530624</v>
      </c>
      <c r="S428" s="64">
        <f t="shared" ca="1" si="117"/>
        <v>-0.87519519858958883</v>
      </c>
      <c r="T428" s="64">
        <f t="shared" ca="1" si="118"/>
        <v>-0.29794813083274996</v>
      </c>
      <c r="U428" s="64">
        <f t="shared" ca="1" si="119"/>
        <v>1.415633681459002</v>
      </c>
      <c r="V428" s="64">
        <f t="shared" ca="1" si="120"/>
        <v>0.69945460585722186</v>
      </c>
      <c r="W428" s="64">
        <f t="shared" ca="1" si="121"/>
        <v>-1.2406784667042372</v>
      </c>
      <c r="X428" s="64">
        <f t="shared" ca="1" si="122"/>
        <v>-2.7488754026342155E-2</v>
      </c>
    </row>
    <row r="429" spans="2:24" x14ac:dyDescent="0.2">
      <c r="B429" s="64">
        <f t="shared" ca="1" si="111"/>
        <v>0.78163186716926825</v>
      </c>
      <c r="C429" s="64">
        <f t="shared" ca="1" si="126"/>
        <v>-0.7658478031050524</v>
      </c>
      <c r="D429" s="64">
        <f t="shared" ca="1" si="126"/>
        <v>-0.63581376333030049</v>
      </c>
      <c r="E429" s="64">
        <f t="shared" ca="1" si="126"/>
        <v>-0.64873904621161893</v>
      </c>
      <c r="F429" s="64">
        <f t="shared" ca="1" si="126"/>
        <v>1.0271123383411316</v>
      </c>
      <c r="G429" s="64">
        <f t="shared" ca="1" si="126"/>
        <v>-0.17844034019105423</v>
      </c>
      <c r="H429" s="64">
        <f t="shared" ca="1" si="126"/>
        <v>-0.12372625949973377</v>
      </c>
      <c r="I429" s="64">
        <f t="shared" ca="1" si="126"/>
        <v>1.0553260262645607</v>
      </c>
      <c r="J429" s="64">
        <f t="shared" ca="1" si="126"/>
        <v>-1.5865462733498006</v>
      </c>
      <c r="K429" s="64">
        <f t="shared" ca="1" si="126"/>
        <v>2.1252964512116317</v>
      </c>
      <c r="L429" s="64">
        <f t="shared" ca="1" si="126"/>
        <v>1.0109195087742682</v>
      </c>
      <c r="N429" s="64">
        <f t="shared" ca="1" si="112"/>
        <v>0.83270330526139713</v>
      </c>
      <c r="O429" s="64">
        <f t="shared" ca="1" si="113"/>
        <v>-0.79580260840806782</v>
      </c>
      <c r="P429" s="64">
        <f t="shared" ca="1" si="114"/>
        <v>-0.62900194421527089</v>
      </c>
      <c r="Q429" s="64">
        <f t="shared" ca="1" si="115"/>
        <v>-0.62667941619457357</v>
      </c>
      <c r="R429" s="64">
        <f t="shared" ca="1" si="116"/>
        <v>1.0799865543221463</v>
      </c>
      <c r="S429" s="64">
        <f t="shared" ca="1" si="117"/>
        <v>-0.16500982045023391</v>
      </c>
      <c r="T429" s="64">
        <f t="shared" ca="1" si="118"/>
        <v>-0.10205690400644789</v>
      </c>
      <c r="U429" s="64">
        <f t="shared" ca="1" si="119"/>
        <v>1.0565593481144366</v>
      </c>
      <c r="V429" s="64">
        <f t="shared" ca="1" si="120"/>
        <v>-1.5532138442080872</v>
      </c>
      <c r="W429" s="64">
        <f t="shared" ca="1" si="121"/>
        <v>2.1105314207993739</v>
      </c>
      <c r="X429" s="64">
        <f t="shared" ca="1" si="122"/>
        <v>0.9923786148901218</v>
      </c>
    </row>
    <row r="430" spans="2:24" x14ac:dyDescent="0.2">
      <c r="B430" s="64">
        <f t="shared" ca="1" si="111"/>
        <v>-0.38706748845785555</v>
      </c>
      <c r="C430" s="64">
        <f t="shared" ca="1" si="126"/>
        <v>-0.63410968700431891</v>
      </c>
      <c r="D430" s="64">
        <f t="shared" ca="1" si="126"/>
        <v>-1.4224836422287226</v>
      </c>
      <c r="E430" s="64">
        <f t="shared" ca="1" si="126"/>
        <v>-1.565587575699205</v>
      </c>
      <c r="F430" s="64">
        <f t="shared" ca="1" si="126"/>
        <v>-1.1251377961709097</v>
      </c>
      <c r="G430" s="64">
        <f t="shared" ca="1" si="126"/>
        <v>0.60828255982231383</v>
      </c>
      <c r="H430" s="64">
        <f t="shared" ca="1" si="126"/>
        <v>-1.0959815375439306</v>
      </c>
      <c r="I430" s="64">
        <f t="shared" ca="1" si="126"/>
        <v>0.69383298460190601</v>
      </c>
      <c r="J430" s="64">
        <f t="shared" ca="1" si="126"/>
        <v>-9.263859174080822E-3</v>
      </c>
      <c r="K430" s="64">
        <f t="shared" ca="1" si="126"/>
        <v>-0.36587221923855606</v>
      </c>
      <c r="L430" s="64">
        <f t="shared" ca="1" si="126"/>
        <v>-0.13119801522985422</v>
      </c>
      <c r="N430" s="64">
        <f t="shared" ca="1" si="112"/>
        <v>-0.33599605036572666</v>
      </c>
      <c r="O430" s="64">
        <f t="shared" ca="1" si="113"/>
        <v>-0.66406449230733433</v>
      </c>
      <c r="P430" s="64">
        <f t="shared" ca="1" si="114"/>
        <v>-1.4156718231136929</v>
      </c>
      <c r="Q430" s="64">
        <f t="shared" ca="1" si="115"/>
        <v>-1.5435279456821598</v>
      </c>
      <c r="R430" s="64">
        <f t="shared" ca="1" si="116"/>
        <v>-1.072263580189895</v>
      </c>
      <c r="S430" s="64">
        <f t="shared" ca="1" si="117"/>
        <v>0.62171307956313415</v>
      </c>
      <c r="T430" s="64">
        <f t="shared" ca="1" si="118"/>
        <v>-1.0743121820506447</v>
      </c>
      <c r="U430" s="64">
        <f t="shared" ca="1" si="119"/>
        <v>0.69506630645178191</v>
      </c>
      <c r="V430" s="64">
        <f t="shared" ca="1" si="120"/>
        <v>2.4068569967632552E-2</v>
      </c>
      <c r="W430" s="64">
        <f t="shared" ca="1" si="121"/>
        <v>-0.38063724965081375</v>
      </c>
      <c r="X430" s="64">
        <f t="shared" ca="1" si="122"/>
        <v>-0.14973890911400062</v>
      </c>
    </row>
    <row r="431" spans="2:24" x14ac:dyDescent="0.2">
      <c r="B431" s="64">
        <f t="shared" ca="1" si="111"/>
        <v>-1.3767334088448566</v>
      </c>
      <c r="C431" s="64">
        <f t="shared" ca="1" si="126"/>
        <v>2.6804342514373873</v>
      </c>
      <c r="D431" s="64">
        <f t="shared" ca="1" si="126"/>
        <v>0.66955516653650848</v>
      </c>
      <c r="E431" s="64">
        <f t="shared" ca="1" si="126"/>
        <v>1.9088759124353687</v>
      </c>
      <c r="F431" s="64">
        <f t="shared" ca="1" si="126"/>
        <v>-0.13315700504743239</v>
      </c>
      <c r="G431" s="64">
        <f t="shared" ca="1" si="126"/>
        <v>-7.7194429130042166E-2</v>
      </c>
      <c r="H431" s="64">
        <f t="shared" ca="1" si="126"/>
        <v>-0.27500897477911596</v>
      </c>
      <c r="I431" s="64">
        <f t="shared" ca="1" si="126"/>
        <v>6.7961634800902157E-2</v>
      </c>
      <c r="J431" s="64">
        <f t="shared" ca="1" si="126"/>
        <v>-1.5003689975495993</v>
      </c>
      <c r="K431" s="64">
        <f t="shared" ca="1" si="126"/>
        <v>-0.40692936255700485</v>
      </c>
      <c r="L431" s="64">
        <f t="shared" ca="1" si="126"/>
        <v>1.1838078200404591</v>
      </c>
      <c r="N431" s="64">
        <f t="shared" ca="1" si="112"/>
        <v>-1.3256619707527277</v>
      </c>
      <c r="O431" s="64">
        <f t="shared" ca="1" si="113"/>
        <v>2.6504794461343719</v>
      </c>
      <c r="P431" s="64">
        <f t="shared" ca="1" si="114"/>
        <v>0.67636698565153808</v>
      </c>
      <c r="Q431" s="64">
        <f t="shared" ca="1" si="115"/>
        <v>1.9309355424524139</v>
      </c>
      <c r="R431" s="64">
        <f t="shared" ca="1" si="116"/>
        <v>-8.0282789066417753E-2</v>
      </c>
      <c r="S431" s="64">
        <f t="shared" ca="1" si="117"/>
        <v>-6.3763909389221843E-2</v>
      </c>
      <c r="T431" s="64">
        <f t="shared" ca="1" si="118"/>
        <v>-0.25333961928583004</v>
      </c>
      <c r="U431" s="64">
        <f t="shared" ca="1" si="119"/>
        <v>6.9194956650778072E-2</v>
      </c>
      <c r="V431" s="64">
        <f t="shared" ca="1" si="120"/>
        <v>-1.4670365684078859</v>
      </c>
      <c r="W431" s="64">
        <f t="shared" ca="1" si="121"/>
        <v>-0.42169439296926253</v>
      </c>
      <c r="X431" s="64">
        <f t="shared" ca="1" si="122"/>
        <v>1.1652669261563127</v>
      </c>
    </row>
    <row r="432" spans="2:24" x14ac:dyDescent="0.2">
      <c r="B432" s="64">
        <f t="shared" ca="1" si="111"/>
        <v>-3.7765590867413464E-3</v>
      </c>
      <c r="C432" s="64">
        <f t="shared" ca="1" si="126"/>
        <v>-0.60772894314733672</v>
      </c>
      <c r="D432" s="64">
        <f t="shared" ca="1" si="126"/>
        <v>-2.104760164430378E-2</v>
      </c>
      <c r="E432" s="64">
        <f t="shared" ca="1" si="126"/>
        <v>-1.4696911193713094</v>
      </c>
      <c r="F432" s="64">
        <f t="shared" ca="1" si="126"/>
        <v>0.12952718373330938</v>
      </c>
      <c r="G432" s="64">
        <f t="shared" ca="1" si="126"/>
        <v>1.0316411953253004</v>
      </c>
      <c r="H432" s="64">
        <f t="shared" ca="1" si="126"/>
        <v>0.9146586295924295</v>
      </c>
      <c r="I432" s="64">
        <f t="shared" ca="1" si="126"/>
        <v>-0.13388360142221462</v>
      </c>
      <c r="J432" s="64">
        <f t="shared" ca="1" si="126"/>
        <v>-1.3313255974339311</v>
      </c>
      <c r="K432" s="64">
        <f t="shared" ca="1" si="126"/>
        <v>-0.64930811363190455</v>
      </c>
      <c r="L432" s="64">
        <f t="shared" ca="1" si="126"/>
        <v>0.55542370776369498</v>
      </c>
      <c r="N432" s="64">
        <f t="shared" ca="1" si="112"/>
        <v>4.7294879005387522E-2</v>
      </c>
      <c r="O432" s="64">
        <f t="shared" ca="1" si="113"/>
        <v>-0.63768374845035214</v>
      </c>
      <c r="P432" s="64">
        <f t="shared" ca="1" si="114"/>
        <v>-1.4235782529274175E-2</v>
      </c>
      <c r="Q432" s="64">
        <f t="shared" ca="1" si="115"/>
        <v>-1.4476314893542641</v>
      </c>
      <c r="R432" s="64">
        <f t="shared" ca="1" si="116"/>
        <v>0.18240139971432401</v>
      </c>
      <c r="S432" s="64">
        <f t="shared" ca="1" si="117"/>
        <v>1.0450717150661208</v>
      </c>
      <c r="T432" s="64">
        <f t="shared" ca="1" si="118"/>
        <v>0.93632798508571535</v>
      </c>
      <c r="U432" s="64">
        <f t="shared" ca="1" si="119"/>
        <v>-0.13265027957233869</v>
      </c>
      <c r="V432" s="64">
        <f t="shared" ca="1" si="120"/>
        <v>-1.2979931682922177</v>
      </c>
      <c r="W432" s="64">
        <f t="shared" ca="1" si="121"/>
        <v>-0.66407314404416229</v>
      </c>
      <c r="X432" s="64">
        <f t="shared" ca="1" si="122"/>
        <v>0.53688281387954861</v>
      </c>
    </row>
    <row r="433" spans="2:24" x14ac:dyDescent="0.2">
      <c r="B433" s="64">
        <f t="shared" ca="1" si="111"/>
        <v>-0.44129590110522782</v>
      </c>
      <c r="C433" s="64">
        <f t="shared" ca="1" si="126"/>
        <v>2.0037353909411162</v>
      </c>
      <c r="D433" s="64">
        <f t="shared" ca="1" si="126"/>
        <v>8.1259554817300766E-2</v>
      </c>
      <c r="E433" s="64">
        <f t="shared" ca="1" si="126"/>
        <v>-0.40190787004262452</v>
      </c>
      <c r="F433" s="64">
        <f t="shared" ca="1" si="126"/>
        <v>-0.85440713387036993</v>
      </c>
      <c r="G433" s="64">
        <f t="shared" ca="1" si="126"/>
        <v>-0.11929133051034424</v>
      </c>
      <c r="H433" s="64">
        <f t="shared" ca="1" si="126"/>
        <v>1.1092797708408375</v>
      </c>
      <c r="I433" s="64">
        <f t="shared" ca="1" si="126"/>
        <v>0.31165679115429196</v>
      </c>
      <c r="J433" s="64">
        <f t="shared" ca="1" si="126"/>
        <v>-1.0222201535169866</v>
      </c>
      <c r="K433" s="64">
        <f t="shared" ca="1" si="126"/>
        <v>0.19533197825512055</v>
      </c>
      <c r="L433" s="64">
        <f t="shared" ca="1" si="126"/>
        <v>0.18910898190729628</v>
      </c>
      <c r="N433" s="64">
        <f t="shared" ca="1" si="112"/>
        <v>-0.39022446301309893</v>
      </c>
      <c r="O433" s="64">
        <f t="shared" ca="1" si="113"/>
        <v>1.9737805856381008</v>
      </c>
      <c r="P433" s="64">
        <f t="shared" ca="1" si="114"/>
        <v>8.8071373932330374E-2</v>
      </c>
      <c r="Q433" s="64">
        <f t="shared" ca="1" si="115"/>
        <v>-0.37984824002557915</v>
      </c>
      <c r="R433" s="64">
        <f t="shared" ca="1" si="116"/>
        <v>-0.80153291788935532</v>
      </c>
      <c r="S433" s="64">
        <f t="shared" ca="1" si="117"/>
        <v>-0.10586081076952392</v>
      </c>
      <c r="T433" s="64">
        <f t="shared" ca="1" si="118"/>
        <v>1.1309491263341234</v>
      </c>
      <c r="U433" s="64">
        <f t="shared" ca="1" si="119"/>
        <v>0.31289011300416786</v>
      </c>
      <c r="V433" s="64">
        <f t="shared" ca="1" si="120"/>
        <v>-0.98888772437527317</v>
      </c>
      <c r="W433" s="64">
        <f t="shared" ca="1" si="121"/>
        <v>0.18056694784286287</v>
      </c>
      <c r="X433" s="64">
        <f t="shared" ca="1" si="122"/>
        <v>0.17056808802314988</v>
      </c>
    </row>
    <row r="434" spans="2:24" x14ac:dyDescent="0.2">
      <c r="B434" s="64">
        <f t="shared" ca="1" si="111"/>
        <v>-1.3387804284996678</v>
      </c>
      <c r="C434" s="64">
        <f t="shared" ca="1" si="126"/>
        <v>1.1644490423447487</v>
      </c>
      <c r="D434" s="64">
        <f t="shared" ca="1" si="126"/>
        <v>0.2706837810557815</v>
      </c>
      <c r="E434" s="64">
        <f t="shared" ca="1" si="126"/>
        <v>5.4438541562138641E-2</v>
      </c>
      <c r="F434" s="64">
        <f t="shared" ca="1" si="126"/>
        <v>0.16087318789662342</v>
      </c>
      <c r="G434" s="64">
        <f t="shared" ca="1" si="126"/>
        <v>1.2537171842547199</v>
      </c>
      <c r="H434" s="64">
        <f t="shared" ca="1" si="126"/>
        <v>-0.33476881018775861</v>
      </c>
      <c r="I434" s="64">
        <f t="shared" ca="1" si="126"/>
        <v>-9.5219698486314092E-2</v>
      </c>
      <c r="J434" s="64">
        <f t="shared" ca="1" si="126"/>
        <v>0.78224753771779798</v>
      </c>
      <c r="K434" s="64">
        <f t="shared" ca="1" si="126"/>
        <v>-0.63074152397044025</v>
      </c>
      <c r="L434" s="64">
        <f t="shared" ca="1" si="126"/>
        <v>0.30677682217174412</v>
      </c>
      <c r="N434" s="64">
        <f t="shared" ca="1" si="112"/>
        <v>-1.2877089904075389</v>
      </c>
      <c r="O434" s="64">
        <f t="shared" ca="1" si="113"/>
        <v>1.1344942370417332</v>
      </c>
      <c r="P434" s="64">
        <f t="shared" ca="1" si="114"/>
        <v>0.2774956001708111</v>
      </c>
      <c r="Q434" s="64">
        <f t="shared" ca="1" si="115"/>
        <v>7.6498171579183996E-2</v>
      </c>
      <c r="R434" s="64">
        <f t="shared" ca="1" si="116"/>
        <v>0.21374740387763805</v>
      </c>
      <c r="S434" s="64">
        <f t="shared" ca="1" si="117"/>
        <v>1.2671477039955403</v>
      </c>
      <c r="T434" s="64">
        <f t="shared" ca="1" si="118"/>
        <v>-0.3130994546944727</v>
      </c>
      <c r="U434" s="64">
        <f t="shared" ca="1" si="119"/>
        <v>-9.3986376636438176E-2</v>
      </c>
      <c r="V434" s="64">
        <f t="shared" ca="1" si="120"/>
        <v>0.8155799668595114</v>
      </c>
      <c r="W434" s="64">
        <f t="shared" ca="1" si="121"/>
        <v>-0.64550655438269788</v>
      </c>
      <c r="X434" s="64">
        <f t="shared" ca="1" si="122"/>
        <v>0.28823592828759775</v>
      </c>
    </row>
    <row r="435" spans="2:24" x14ac:dyDescent="0.2">
      <c r="B435" s="64">
        <f t="shared" ca="1" si="111"/>
        <v>-0.97949478554528857</v>
      </c>
      <c r="C435" s="64">
        <f t="shared" ref="C435:L444" ca="1" si="127">NORMINV(RAND(),$C$7,$F$7)</f>
        <v>0.62206445635826113</v>
      </c>
      <c r="D435" s="64">
        <f t="shared" ca="1" si="127"/>
        <v>-1.4458583448013367</v>
      </c>
      <c r="E435" s="64">
        <f t="shared" ca="1" si="127"/>
        <v>0.26105630689734693</v>
      </c>
      <c r="F435" s="64">
        <f t="shared" ca="1" si="127"/>
        <v>-0.42329145661939183</v>
      </c>
      <c r="G435" s="64">
        <f t="shared" ca="1" si="127"/>
        <v>-0.52366703794339831</v>
      </c>
      <c r="H435" s="64">
        <f t="shared" ca="1" si="127"/>
        <v>-1.3527573231051622</v>
      </c>
      <c r="I435" s="64">
        <f t="shared" ca="1" si="127"/>
        <v>-8.1967679336725233E-2</v>
      </c>
      <c r="J435" s="64">
        <f t="shared" ca="1" si="127"/>
        <v>-0.78591310026198435</v>
      </c>
      <c r="K435" s="64">
        <f t="shared" ca="1" si="127"/>
        <v>1.1139830089973066</v>
      </c>
      <c r="L435" s="64">
        <f t="shared" ca="1" si="127"/>
        <v>0.26407847982725363</v>
      </c>
      <c r="N435" s="64">
        <f t="shared" ca="1" si="112"/>
        <v>-0.92842334745315969</v>
      </c>
      <c r="O435" s="64">
        <f t="shared" ca="1" si="113"/>
        <v>0.59210965105524571</v>
      </c>
      <c r="P435" s="64">
        <f t="shared" ca="1" si="114"/>
        <v>-1.439046525686307</v>
      </c>
      <c r="Q435" s="64">
        <f t="shared" ca="1" si="115"/>
        <v>0.2831159369143923</v>
      </c>
      <c r="R435" s="64">
        <f t="shared" ca="1" si="116"/>
        <v>-0.37041724063837722</v>
      </c>
      <c r="S435" s="64">
        <f t="shared" ca="1" si="117"/>
        <v>-0.51023651820257798</v>
      </c>
      <c r="T435" s="64">
        <f t="shared" ca="1" si="118"/>
        <v>-1.3310879676118763</v>
      </c>
      <c r="U435" s="64">
        <f t="shared" ca="1" si="119"/>
        <v>-8.0734357486849317E-2</v>
      </c>
      <c r="V435" s="64">
        <f t="shared" ca="1" si="120"/>
        <v>-0.75258067112027094</v>
      </c>
      <c r="W435" s="64">
        <f t="shared" ca="1" si="121"/>
        <v>1.0992179785850489</v>
      </c>
      <c r="X435" s="64">
        <f t="shared" ca="1" si="122"/>
        <v>0.24553758594310723</v>
      </c>
    </row>
    <row r="436" spans="2:24" x14ac:dyDescent="0.2">
      <c r="B436" s="64">
        <f t="shared" ca="1" si="111"/>
        <v>-1.098063196934367</v>
      </c>
      <c r="C436" s="64">
        <f t="shared" ca="1" si="127"/>
        <v>-5.3824912388590426E-2</v>
      </c>
      <c r="D436" s="64">
        <f t="shared" ca="1" si="127"/>
        <v>-0.55597711076877054</v>
      </c>
      <c r="E436" s="64">
        <f t="shared" ca="1" si="127"/>
        <v>1.8187062157166674E-3</v>
      </c>
      <c r="F436" s="64">
        <f t="shared" ca="1" si="127"/>
        <v>0.55230398077796583</v>
      </c>
      <c r="G436" s="64">
        <f t="shared" ca="1" si="127"/>
        <v>1.2297732925116052</v>
      </c>
      <c r="H436" s="64">
        <f t="shared" ca="1" si="127"/>
        <v>-0.30780773781167781</v>
      </c>
      <c r="I436" s="64">
        <f t="shared" ca="1" si="127"/>
        <v>2.2023118958184003</v>
      </c>
      <c r="J436" s="64">
        <f t="shared" ca="1" si="127"/>
        <v>-2.252078722730567</v>
      </c>
      <c r="K436" s="64">
        <f t="shared" ca="1" si="127"/>
        <v>2.51627658742213</v>
      </c>
      <c r="L436" s="64">
        <f t="shared" ca="1" si="127"/>
        <v>-0.38922554248005725</v>
      </c>
      <c r="N436" s="64">
        <f t="shared" ca="1" si="112"/>
        <v>-1.0469917588422382</v>
      </c>
      <c r="O436" s="64">
        <f t="shared" ca="1" si="113"/>
        <v>-8.3779717691605804E-2</v>
      </c>
      <c r="P436" s="64">
        <f t="shared" ca="1" si="114"/>
        <v>-0.54916529165374095</v>
      </c>
      <c r="Q436" s="64">
        <f t="shared" ca="1" si="115"/>
        <v>2.3878336232762018E-2</v>
      </c>
      <c r="R436" s="64">
        <f t="shared" ca="1" si="116"/>
        <v>0.60517819675898044</v>
      </c>
      <c r="S436" s="64">
        <f t="shared" ca="1" si="117"/>
        <v>1.2432038122524256</v>
      </c>
      <c r="T436" s="64">
        <f t="shared" ca="1" si="118"/>
        <v>-0.28613838231839189</v>
      </c>
      <c r="U436" s="64">
        <f t="shared" ca="1" si="119"/>
        <v>2.2035452176682764</v>
      </c>
      <c r="V436" s="64">
        <f t="shared" ca="1" si="120"/>
        <v>-2.2187462935888536</v>
      </c>
      <c r="W436" s="64">
        <f t="shared" ca="1" si="121"/>
        <v>2.5015115570098723</v>
      </c>
      <c r="X436" s="64">
        <f t="shared" ca="1" si="122"/>
        <v>-0.40776643636420362</v>
      </c>
    </row>
    <row r="437" spans="2:24" x14ac:dyDescent="0.2">
      <c r="B437" s="64">
        <f t="shared" ca="1" si="111"/>
        <v>5.4820246835856727E-2</v>
      </c>
      <c r="C437" s="64">
        <f t="shared" ca="1" si="127"/>
        <v>0.30660329682081267</v>
      </c>
      <c r="D437" s="64">
        <f t="shared" ca="1" si="127"/>
        <v>-0.62341493165584516</v>
      </c>
      <c r="E437" s="64">
        <f t="shared" ca="1" si="127"/>
        <v>-0.22114555194089483</v>
      </c>
      <c r="F437" s="64">
        <f t="shared" ca="1" si="127"/>
        <v>-0.1181836481054514</v>
      </c>
      <c r="G437" s="64">
        <f t="shared" ca="1" si="127"/>
        <v>-6.460211652511938E-2</v>
      </c>
      <c r="H437" s="64">
        <f t="shared" ca="1" si="127"/>
        <v>-0.20976753328306735</v>
      </c>
      <c r="I437" s="64">
        <f t="shared" ca="1" si="127"/>
        <v>0.25337868172818168</v>
      </c>
      <c r="J437" s="64">
        <f t="shared" ca="1" si="127"/>
        <v>-0.31391845834410737</v>
      </c>
      <c r="K437" s="64">
        <f t="shared" ca="1" si="127"/>
        <v>-2.966115151326048</v>
      </c>
      <c r="L437" s="64">
        <f t="shared" ca="1" si="127"/>
        <v>0.32745436287545376</v>
      </c>
      <c r="N437" s="64">
        <f t="shared" ca="1" si="112"/>
        <v>0.10589168492798559</v>
      </c>
      <c r="O437" s="64">
        <f t="shared" ca="1" si="113"/>
        <v>0.2766484915177973</v>
      </c>
      <c r="P437" s="64">
        <f t="shared" ca="1" si="114"/>
        <v>-0.61660311254081557</v>
      </c>
      <c r="Q437" s="64">
        <f t="shared" ca="1" si="115"/>
        <v>-0.19908592192384947</v>
      </c>
      <c r="R437" s="64">
        <f t="shared" ca="1" si="116"/>
        <v>-6.5309432124436767E-2</v>
      </c>
      <c r="S437" s="64">
        <f t="shared" ca="1" si="117"/>
        <v>-5.1171596784299056E-2</v>
      </c>
      <c r="T437" s="64">
        <f t="shared" ca="1" si="118"/>
        <v>-0.18809817778978147</v>
      </c>
      <c r="U437" s="64">
        <f t="shared" ca="1" si="119"/>
        <v>0.25461200357805758</v>
      </c>
      <c r="V437" s="64">
        <f t="shared" ca="1" si="120"/>
        <v>-0.28058602920239401</v>
      </c>
      <c r="W437" s="64">
        <f t="shared" ca="1" si="121"/>
        <v>-2.9808801817383057</v>
      </c>
      <c r="X437" s="64">
        <f t="shared" ca="1" si="122"/>
        <v>0.30891346899130739</v>
      </c>
    </row>
    <row r="438" spans="2:24" x14ac:dyDescent="0.2">
      <c r="B438" s="64">
        <f t="shared" ca="1" si="111"/>
        <v>-1.5096074081285675</v>
      </c>
      <c r="C438" s="64">
        <f t="shared" ca="1" si="127"/>
        <v>-0.77987214073321043</v>
      </c>
      <c r="D438" s="64">
        <f t="shared" ca="1" si="127"/>
        <v>0.37719302153680667</v>
      </c>
      <c r="E438" s="64">
        <f t="shared" ca="1" si="127"/>
        <v>0.64498625366154827</v>
      </c>
      <c r="F438" s="64">
        <f t="shared" ca="1" si="127"/>
        <v>1.0683134481901344</v>
      </c>
      <c r="G438" s="64">
        <f t="shared" ca="1" si="127"/>
        <v>2.5864315022903583</v>
      </c>
      <c r="H438" s="64">
        <f t="shared" ca="1" si="127"/>
        <v>-0.55537944149061957</v>
      </c>
      <c r="I438" s="64">
        <f t="shared" ca="1" si="127"/>
        <v>-2.6047267288028952</v>
      </c>
      <c r="J438" s="64">
        <f t="shared" ca="1" si="127"/>
        <v>1.7469189107258658</v>
      </c>
      <c r="K438" s="64">
        <f t="shared" ca="1" si="127"/>
        <v>-0.67494477827189192</v>
      </c>
      <c r="L438" s="64">
        <f t="shared" ca="1" si="127"/>
        <v>-1.658973850892574</v>
      </c>
      <c r="N438" s="64">
        <f t="shared" ca="1" si="112"/>
        <v>-1.4585359700364386</v>
      </c>
      <c r="O438" s="64">
        <f t="shared" ca="1" si="113"/>
        <v>-0.80982694603622585</v>
      </c>
      <c r="P438" s="64">
        <f t="shared" ca="1" si="114"/>
        <v>0.38400484065183627</v>
      </c>
      <c r="Q438" s="64">
        <f t="shared" ca="1" si="115"/>
        <v>0.66704588367859363</v>
      </c>
      <c r="R438" s="64">
        <f t="shared" ca="1" si="116"/>
        <v>1.1211876641711491</v>
      </c>
      <c r="S438" s="64">
        <f t="shared" ca="1" si="117"/>
        <v>2.5998620220311786</v>
      </c>
      <c r="T438" s="64">
        <f t="shared" ca="1" si="118"/>
        <v>-0.53371008599733372</v>
      </c>
      <c r="U438" s="64">
        <f t="shared" ca="1" si="119"/>
        <v>-2.6034934069530191</v>
      </c>
      <c r="V438" s="64">
        <f t="shared" ca="1" si="120"/>
        <v>1.7802513398675792</v>
      </c>
      <c r="W438" s="64">
        <f t="shared" ca="1" si="121"/>
        <v>-0.68970980868414955</v>
      </c>
      <c r="X438" s="64">
        <f t="shared" ca="1" si="122"/>
        <v>-1.6775147447767205</v>
      </c>
    </row>
    <row r="439" spans="2:24" x14ac:dyDescent="0.2">
      <c r="B439" s="64">
        <f t="shared" ca="1" si="111"/>
        <v>1.4833654112925023</v>
      </c>
      <c r="C439" s="64">
        <f t="shared" ca="1" si="127"/>
        <v>0.24547619250064157</v>
      </c>
      <c r="D439" s="64">
        <f t="shared" ca="1" si="127"/>
        <v>-0.82821335658584938</v>
      </c>
      <c r="E439" s="64">
        <f t="shared" ca="1" si="127"/>
        <v>0.15556262051226882</v>
      </c>
      <c r="F439" s="64">
        <f t="shared" ca="1" si="127"/>
        <v>2.222300108139692</v>
      </c>
      <c r="G439" s="64">
        <f t="shared" ca="1" si="127"/>
        <v>0.11494905754435387</v>
      </c>
      <c r="H439" s="64">
        <f t="shared" ca="1" si="127"/>
        <v>0.58001917432925443</v>
      </c>
      <c r="I439" s="64">
        <f t="shared" ca="1" si="127"/>
        <v>0.56461339222074491</v>
      </c>
      <c r="J439" s="64">
        <f t="shared" ca="1" si="127"/>
        <v>1.4210068019727908</v>
      </c>
      <c r="K439" s="64">
        <f t="shared" ca="1" si="127"/>
        <v>1.7542075882586305</v>
      </c>
      <c r="L439" s="64">
        <f t="shared" ca="1" si="127"/>
        <v>-0.15463338512302421</v>
      </c>
      <c r="N439" s="64">
        <f t="shared" ca="1" si="112"/>
        <v>1.5344368493846312</v>
      </c>
      <c r="O439" s="64">
        <f t="shared" ca="1" si="113"/>
        <v>0.21552138719762617</v>
      </c>
      <c r="P439" s="64">
        <f t="shared" ca="1" si="114"/>
        <v>-0.82140153747081979</v>
      </c>
      <c r="Q439" s="64">
        <f t="shared" ca="1" si="115"/>
        <v>0.17762225052931419</v>
      </c>
      <c r="R439" s="64">
        <f t="shared" ca="1" si="116"/>
        <v>2.2751743241207065</v>
      </c>
      <c r="S439" s="64">
        <f t="shared" ca="1" si="117"/>
        <v>0.12837957728517421</v>
      </c>
      <c r="T439" s="64">
        <f t="shared" ca="1" si="118"/>
        <v>0.60168852982254029</v>
      </c>
      <c r="U439" s="64">
        <f t="shared" ca="1" si="119"/>
        <v>0.56584671407062082</v>
      </c>
      <c r="V439" s="64">
        <f t="shared" ca="1" si="120"/>
        <v>1.4543392311145042</v>
      </c>
      <c r="W439" s="64">
        <f t="shared" ca="1" si="121"/>
        <v>1.7394425578463728</v>
      </c>
      <c r="X439" s="64">
        <f t="shared" ca="1" si="122"/>
        <v>-0.17317427900717061</v>
      </c>
    </row>
    <row r="440" spans="2:24" x14ac:dyDescent="0.2">
      <c r="B440" s="64">
        <f t="shared" ca="1" si="111"/>
        <v>1.514562784152597</v>
      </c>
      <c r="C440" s="64">
        <f t="shared" ca="1" si="127"/>
        <v>0.50373196676520859</v>
      </c>
      <c r="D440" s="64">
        <f t="shared" ca="1" si="127"/>
        <v>-0.37919178837409956</v>
      </c>
      <c r="E440" s="64">
        <f t="shared" ca="1" si="127"/>
        <v>2.4448677921580337</v>
      </c>
      <c r="F440" s="64">
        <f t="shared" ca="1" si="127"/>
        <v>1.1222912215573777</v>
      </c>
      <c r="G440" s="64">
        <f t="shared" ca="1" si="127"/>
        <v>-0.81565111856898331</v>
      </c>
      <c r="H440" s="64">
        <f t="shared" ca="1" si="127"/>
        <v>0.65648240068482344</v>
      </c>
      <c r="I440" s="64">
        <f t="shared" ca="1" si="127"/>
        <v>0.63271364895273352</v>
      </c>
      <c r="J440" s="64">
        <f t="shared" ca="1" si="127"/>
        <v>-0.49167962589905473</v>
      </c>
      <c r="K440" s="64">
        <f t="shared" ca="1" si="127"/>
        <v>0.33566510940175448</v>
      </c>
      <c r="L440" s="64">
        <f t="shared" ca="1" si="127"/>
        <v>-0.50562452955653803</v>
      </c>
      <c r="N440" s="64">
        <f t="shared" ca="1" si="112"/>
        <v>1.5656342222447259</v>
      </c>
      <c r="O440" s="64">
        <f t="shared" ca="1" si="113"/>
        <v>0.47377716146219323</v>
      </c>
      <c r="P440" s="64">
        <f t="shared" ca="1" si="114"/>
        <v>-0.37237996925906997</v>
      </c>
      <c r="Q440" s="64">
        <f t="shared" ca="1" si="115"/>
        <v>2.466927422175079</v>
      </c>
      <c r="R440" s="64">
        <f t="shared" ca="1" si="116"/>
        <v>1.1751654375383924</v>
      </c>
      <c r="S440" s="64">
        <f t="shared" ca="1" si="117"/>
        <v>-0.80222059882816299</v>
      </c>
      <c r="T440" s="64">
        <f t="shared" ca="1" si="118"/>
        <v>0.6781517561781093</v>
      </c>
      <c r="U440" s="64">
        <f t="shared" ca="1" si="119"/>
        <v>0.63394697080260942</v>
      </c>
      <c r="V440" s="64">
        <f t="shared" ca="1" si="120"/>
        <v>-0.45834719675734137</v>
      </c>
      <c r="W440" s="64">
        <f t="shared" ca="1" si="121"/>
        <v>0.3209000789894968</v>
      </c>
      <c r="X440" s="64">
        <f t="shared" ca="1" si="122"/>
        <v>-0.5241654234406844</v>
      </c>
    </row>
    <row r="441" spans="2:24" x14ac:dyDescent="0.2">
      <c r="B441" s="64">
        <f t="shared" ca="1" si="111"/>
        <v>0.72402989146009322</v>
      </c>
      <c r="C441" s="64">
        <f t="shared" ca="1" si="127"/>
        <v>-0.76012370355650727</v>
      </c>
      <c r="D441" s="64">
        <f t="shared" ca="1" si="127"/>
        <v>0.64929522921516925</v>
      </c>
      <c r="E441" s="64">
        <f t="shared" ca="1" si="127"/>
        <v>-1.6670185062383962</v>
      </c>
      <c r="F441" s="64">
        <f t="shared" ca="1" si="127"/>
        <v>-1.0957285997240245</v>
      </c>
      <c r="G441" s="64">
        <f t="shared" ca="1" si="127"/>
        <v>-1.7847233944232772</v>
      </c>
      <c r="H441" s="64">
        <f t="shared" ca="1" si="127"/>
        <v>-0.91734497204701115</v>
      </c>
      <c r="I441" s="64">
        <f t="shared" ca="1" si="127"/>
        <v>0.74955249919708178</v>
      </c>
      <c r="J441" s="64">
        <f t="shared" ca="1" si="127"/>
        <v>-0.37475903228121088</v>
      </c>
      <c r="K441" s="64">
        <f t="shared" ca="1" si="127"/>
        <v>0.85790691402452579</v>
      </c>
      <c r="L441" s="64">
        <f t="shared" ca="1" si="127"/>
        <v>0.83518231935705556</v>
      </c>
      <c r="N441" s="64">
        <f t="shared" ca="1" si="112"/>
        <v>0.77510132955222211</v>
      </c>
      <c r="O441" s="64">
        <f t="shared" ca="1" si="113"/>
        <v>-0.79007850885952269</v>
      </c>
      <c r="P441" s="64">
        <f t="shared" ca="1" si="114"/>
        <v>0.65610704833019884</v>
      </c>
      <c r="Q441" s="64">
        <f t="shared" ca="1" si="115"/>
        <v>-1.644958876221351</v>
      </c>
      <c r="R441" s="64">
        <f t="shared" ca="1" si="116"/>
        <v>-1.0428543837430098</v>
      </c>
      <c r="S441" s="64">
        <f t="shared" ca="1" si="117"/>
        <v>-1.7712928746824568</v>
      </c>
      <c r="T441" s="64">
        <f t="shared" ca="1" si="118"/>
        <v>-0.8956756165537253</v>
      </c>
      <c r="U441" s="64">
        <f t="shared" ca="1" si="119"/>
        <v>0.75078582104695768</v>
      </c>
      <c r="V441" s="64">
        <f t="shared" ca="1" si="120"/>
        <v>-0.34142660313949752</v>
      </c>
      <c r="W441" s="64">
        <f t="shared" ca="1" si="121"/>
        <v>0.84314188361226816</v>
      </c>
      <c r="X441" s="64">
        <f t="shared" ca="1" si="122"/>
        <v>0.81664142547290919</v>
      </c>
    </row>
    <row r="442" spans="2:24" x14ac:dyDescent="0.2">
      <c r="B442" s="64">
        <f t="shared" ca="1" si="111"/>
        <v>-4.2097746551607446E-2</v>
      </c>
      <c r="C442" s="64">
        <f t="shared" ca="1" si="127"/>
        <v>-0.90830330386127545</v>
      </c>
      <c r="D442" s="64">
        <f t="shared" ca="1" si="127"/>
        <v>-0.42358051222154658</v>
      </c>
      <c r="E442" s="64">
        <f t="shared" ca="1" si="127"/>
        <v>-0.22354989885241386</v>
      </c>
      <c r="F442" s="64">
        <f t="shared" ca="1" si="127"/>
        <v>-0.75389706693299718</v>
      </c>
      <c r="G442" s="64">
        <f t="shared" ca="1" si="127"/>
        <v>0.85165320944945844</v>
      </c>
      <c r="H442" s="64">
        <f t="shared" ca="1" si="127"/>
        <v>-0.19299432807941744</v>
      </c>
      <c r="I442" s="64">
        <f t="shared" ca="1" si="127"/>
        <v>-1.1624921626277711</v>
      </c>
      <c r="J442" s="64">
        <f t="shared" ca="1" si="127"/>
        <v>0.75242068739546619</v>
      </c>
      <c r="K442" s="64">
        <f t="shared" ca="1" si="127"/>
        <v>-1.7484379820255946</v>
      </c>
      <c r="L442" s="64">
        <f t="shared" ca="1" si="127"/>
        <v>-5.6224165106140402E-2</v>
      </c>
      <c r="N442" s="64">
        <f t="shared" ca="1" si="112"/>
        <v>8.9736915405214251E-3</v>
      </c>
      <c r="O442" s="64">
        <f t="shared" ca="1" si="113"/>
        <v>-0.93825810916429087</v>
      </c>
      <c r="P442" s="64">
        <f t="shared" ca="1" si="114"/>
        <v>-0.41676869310651699</v>
      </c>
      <c r="Q442" s="64">
        <f t="shared" ca="1" si="115"/>
        <v>-0.2014902688353685</v>
      </c>
      <c r="R442" s="64">
        <f t="shared" ca="1" si="116"/>
        <v>-0.70102285095198258</v>
      </c>
      <c r="S442" s="64">
        <f t="shared" ca="1" si="117"/>
        <v>0.86508372919027876</v>
      </c>
      <c r="T442" s="64">
        <f t="shared" ca="1" si="118"/>
        <v>-0.17132497258613155</v>
      </c>
      <c r="U442" s="64">
        <f t="shared" ca="1" si="119"/>
        <v>-1.1612588407778952</v>
      </c>
      <c r="V442" s="64">
        <f t="shared" ca="1" si="120"/>
        <v>0.78575311653717961</v>
      </c>
      <c r="W442" s="64">
        <f t="shared" ca="1" si="121"/>
        <v>-1.7632030124378524</v>
      </c>
      <c r="X442" s="64">
        <f t="shared" ca="1" si="122"/>
        <v>-7.4765058990286792E-2</v>
      </c>
    </row>
    <row r="443" spans="2:24" x14ac:dyDescent="0.2">
      <c r="B443" s="64">
        <f t="shared" ca="1" si="111"/>
        <v>-2.1503663457761033</v>
      </c>
      <c r="C443" s="64">
        <f t="shared" ca="1" si="127"/>
        <v>0.73703539646791849</v>
      </c>
      <c r="D443" s="64">
        <f t="shared" ca="1" si="127"/>
        <v>0.94693004732759412</v>
      </c>
      <c r="E443" s="64">
        <f t="shared" ca="1" si="127"/>
        <v>-1.3808971272772037</v>
      </c>
      <c r="F443" s="64">
        <f t="shared" ca="1" si="127"/>
        <v>1.4991868004352906</v>
      </c>
      <c r="G443" s="64">
        <f t="shared" ca="1" si="127"/>
        <v>0.35887261629121187</v>
      </c>
      <c r="H443" s="64">
        <f t="shared" ca="1" si="127"/>
        <v>-1.3081192151413845</v>
      </c>
      <c r="I443" s="64">
        <f t="shared" ca="1" si="127"/>
        <v>-2.098459801067778</v>
      </c>
      <c r="J443" s="64">
        <f t="shared" ca="1" si="127"/>
        <v>1.8283880694049333</v>
      </c>
      <c r="K443" s="64">
        <f t="shared" ca="1" si="127"/>
        <v>1.083132489056857</v>
      </c>
      <c r="L443" s="64">
        <f t="shared" ca="1" si="127"/>
        <v>-2.3779415094970555</v>
      </c>
      <c r="N443" s="64">
        <f t="shared" ca="1" si="112"/>
        <v>-2.0992949076839746</v>
      </c>
      <c r="O443" s="64">
        <f t="shared" ca="1" si="113"/>
        <v>0.70708059116490307</v>
      </c>
      <c r="P443" s="64">
        <f t="shared" ca="1" si="114"/>
        <v>0.95374186644262371</v>
      </c>
      <c r="Q443" s="64">
        <f t="shared" ca="1" si="115"/>
        <v>-1.3588374972601585</v>
      </c>
      <c r="R443" s="64">
        <f t="shared" ca="1" si="116"/>
        <v>1.5520610164163053</v>
      </c>
      <c r="S443" s="64">
        <f t="shared" ca="1" si="117"/>
        <v>0.37230313603203219</v>
      </c>
      <c r="T443" s="64">
        <f t="shared" ca="1" si="118"/>
        <v>-1.2864498596480987</v>
      </c>
      <c r="U443" s="64">
        <f t="shared" ca="1" si="119"/>
        <v>-2.0972264792179018</v>
      </c>
      <c r="V443" s="64">
        <f t="shared" ca="1" si="120"/>
        <v>1.8617204985466467</v>
      </c>
      <c r="W443" s="64">
        <f t="shared" ca="1" si="121"/>
        <v>1.0683674586445993</v>
      </c>
      <c r="X443" s="64">
        <f t="shared" ca="1" si="122"/>
        <v>-2.396482403381202</v>
      </c>
    </row>
    <row r="444" spans="2:24" x14ac:dyDescent="0.2">
      <c r="B444" s="64">
        <f t="shared" ca="1" si="111"/>
        <v>-2.1718984680831359</v>
      </c>
      <c r="C444" s="64">
        <f t="shared" ca="1" si="127"/>
        <v>-0.43223286655925236</v>
      </c>
      <c r="D444" s="64">
        <f t="shared" ca="1" si="127"/>
        <v>0.37023959689057767</v>
      </c>
      <c r="E444" s="64">
        <f t="shared" ca="1" si="127"/>
        <v>0.45501249935471821</v>
      </c>
      <c r="F444" s="64">
        <f t="shared" ca="1" si="127"/>
        <v>0.96564698229837442</v>
      </c>
      <c r="G444" s="64">
        <f t="shared" ca="1" si="127"/>
        <v>8.5885823128277958E-3</v>
      </c>
      <c r="H444" s="64">
        <f t="shared" ca="1" si="127"/>
        <v>-1.6201825723273082</v>
      </c>
      <c r="I444" s="64">
        <f t="shared" ca="1" si="127"/>
        <v>-1.3086612773251751</v>
      </c>
      <c r="J444" s="64">
        <f t="shared" ca="1" si="127"/>
        <v>0.38812752560697367</v>
      </c>
      <c r="K444" s="64">
        <f t="shared" ca="1" si="127"/>
        <v>1.2652797501595341</v>
      </c>
      <c r="L444" s="64">
        <f t="shared" ca="1" si="127"/>
        <v>0.87184153377712748</v>
      </c>
      <c r="N444" s="64">
        <f t="shared" ca="1" si="112"/>
        <v>-2.1208270299910073</v>
      </c>
      <c r="O444" s="64">
        <f t="shared" ca="1" si="113"/>
        <v>-0.46218767186226772</v>
      </c>
      <c r="P444" s="64">
        <f t="shared" ca="1" si="114"/>
        <v>0.37705141600560727</v>
      </c>
      <c r="Q444" s="64">
        <f t="shared" ca="1" si="115"/>
        <v>0.47707212937176358</v>
      </c>
      <c r="R444" s="64">
        <f t="shared" ca="1" si="116"/>
        <v>1.0185211982793891</v>
      </c>
      <c r="S444" s="64">
        <f t="shared" ca="1" si="117"/>
        <v>2.2019102053648119E-2</v>
      </c>
      <c r="T444" s="64">
        <f t="shared" ca="1" si="118"/>
        <v>-1.5985132168340224</v>
      </c>
      <c r="U444" s="64">
        <f t="shared" ca="1" si="119"/>
        <v>-1.3074279554752992</v>
      </c>
      <c r="V444" s="64">
        <f t="shared" ca="1" si="120"/>
        <v>0.42145995474868703</v>
      </c>
      <c r="W444" s="64">
        <f t="shared" ca="1" si="121"/>
        <v>1.2505147197472763</v>
      </c>
      <c r="X444" s="64">
        <f t="shared" ca="1" si="122"/>
        <v>0.85330063989298111</v>
      </c>
    </row>
    <row r="445" spans="2:24" x14ac:dyDescent="0.2">
      <c r="B445" s="64">
        <f t="shared" ca="1" si="111"/>
        <v>-0.5729476647142665</v>
      </c>
      <c r="C445" s="64">
        <f t="shared" ref="C445:L454" ca="1" si="128">NORMINV(RAND(),$C$7,$F$7)</f>
        <v>0.86546515247423594</v>
      </c>
      <c r="D445" s="64">
        <f t="shared" ca="1" si="128"/>
        <v>1.2052956001205177</v>
      </c>
      <c r="E445" s="64">
        <f t="shared" ca="1" si="128"/>
        <v>-0.50110671198592283</v>
      </c>
      <c r="F445" s="64">
        <f t="shared" ca="1" si="128"/>
        <v>-0.75721894044361482</v>
      </c>
      <c r="G445" s="64">
        <f t="shared" ca="1" si="128"/>
        <v>-0.48512478946860715</v>
      </c>
      <c r="H445" s="64">
        <f t="shared" ca="1" si="128"/>
        <v>-1.6481997806623172</v>
      </c>
      <c r="I445" s="64">
        <f t="shared" ca="1" si="128"/>
        <v>-0.10610890646974708</v>
      </c>
      <c r="J445" s="64">
        <f t="shared" ca="1" si="128"/>
        <v>1.4016907270165926</v>
      </c>
      <c r="K445" s="64">
        <f t="shared" ca="1" si="128"/>
        <v>-6.7877173324127932E-2</v>
      </c>
      <c r="L445" s="64">
        <f t="shared" ca="1" si="128"/>
        <v>-0.96553930959959389</v>
      </c>
      <c r="N445" s="64">
        <f t="shared" ca="1" si="112"/>
        <v>-0.52187622662213762</v>
      </c>
      <c r="O445" s="64">
        <f t="shared" ca="1" si="113"/>
        <v>0.83551034717122052</v>
      </c>
      <c r="P445" s="64">
        <f t="shared" ca="1" si="114"/>
        <v>1.2121074192355474</v>
      </c>
      <c r="Q445" s="64">
        <f t="shared" ca="1" si="115"/>
        <v>-0.47904708196887746</v>
      </c>
      <c r="R445" s="64">
        <f t="shared" ca="1" si="116"/>
        <v>-0.70434472446260021</v>
      </c>
      <c r="S445" s="64">
        <f t="shared" ca="1" si="117"/>
        <v>-0.47169426972778683</v>
      </c>
      <c r="T445" s="64">
        <f t="shared" ca="1" si="118"/>
        <v>-1.6265304251690313</v>
      </c>
      <c r="U445" s="64">
        <f t="shared" ca="1" si="119"/>
        <v>-0.10487558461987116</v>
      </c>
      <c r="V445" s="64">
        <f t="shared" ca="1" si="120"/>
        <v>1.435023156158306</v>
      </c>
      <c r="W445" s="64">
        <f t="shared" ca="1" si="121"/>
        <v>-8.2642203736385617E-2</v>
      </c>
      <c r="X445" s="64">
        <f t="shared" ca="1" si="122"/>
        <v>-0.98408020348374026</v>
      </c>
    </row>
    <row r="446" spans="2:24" x14ac:dyDescent="0.2">
      <c r="B446" s="64">
        <f t="shared" ca="1" si="111"/>
        <v>0.20451182868290563</v>
      </c>
      <c r="C446" s="64">
        <f t="shared" ca="1" si="128"/>
        <v>-1.1081383240874918</v>
      </c>
      <c r="D446" s="64">
        <f t="shared" ca="1" si="128"/>
        <v>1.1409945670816666</v>
      </c>
      <c r="E446" s="64">
        <f t="shared" ca="1" si="128"/>
        <v>-1.649091839032307</v>
      </c>
      <c r="F446" s="64">
        <f t="shared" ca="1" si="128"/>
        <v>-0.36240334394756907</v>
      </c>
      <c r="G446" s="64">
        <f t="shared" ca="1" si="128"/>
        <v>0.36650735268539136</v>
      </c>
      <c r="H446" s="64">
        <f t="shared" ca="1" si="128"/>
        <v>-0.71803407633064409</v>
      </c>
      <c r="I446" s="64">
        <f t="shared" ca="1" si="128"/>
        <v>-1.052522307004653</v>
      </c>
      <c r="J446" s="64">
        <f t="shared" ca="1" si="128"/>
        <v>0.56290699457838422</v>
      </c>
      <c r="K446" s="64">
        <f t="shared" ca="1" si="128"/>
        <v>1.1024992885488081</v>
      </c>
      <c r="L446" s="64">
        <f t="shared" ca="1" si="128"/>
        <v>-0.22169132234120636</v>
      </c>
      <c r="N446" s="64">
        <f t="shared" ca="1" si="112"/>
        <v>0.25558326677503451</v>
      </c>
      <c r="O446" s="64">
        <f t="shared" ca="1" si="113"/>
        <v>-1.1380931293905072</v>
      </c>
      <c r="P446" s="64">
        <f t="shared" ca="1" si="114"/>
        <v>1.1478063861966963</v>
      </c>
      <c r="Q446" s="64">
        <f t="shared" ca="1" si="115"/>
        <v>-1.6270322090152618</v>
      </c>
      <c r="R446" s="64">
        <f t="shared" ca="1" si="116"/>
        <v>-0.30952912796655446</v>
      </c>
      <c r="S446" s="64">
        <f t="shared" ca="1" si="117"/>
        <v>0.37993787242621169</v>
      </c>
      <c r="T446" s="64">
        <f t="shared" ca="1" si="118"/>
        <v>-0.69636472083735823</v>
      </c>
      <c r="U446" s="64">
        <f t="shared" ca="1" si="119"/>
        <v>-1.0512889851547771</v>
      </c>
      <c r="V446" s="64">
        <f t="shared" ca="1" si="120"/>
        <v>0.59623942372009764</v>
      </c>
      <c r="W446" s="64">
        <f t="shared" ca="1" si="121"/>
        <v>1.0877342581365503</v>
      </c>
      <c r="X446" s="64">
        <f t="shared" ca="1" si="122"/>
        <v>-0.24023221622535276</v>
      </c>
    </row>
    <row r="447" spans="2:24" x14ac:dyDescent="0.2">
      <c r="B447" s="64">
        <f t="shared" ca="1" si="111"/>
        <v>-1.0630963187859013</v>
      </c>
      <c r="C447" s="64">
        <f t="shared" ca="1" si="128"/>
        <v>0.13358305456370451</v>
      </c>
      <c r="D447" s="64">
        <f t="shared" ca="1" si="128"/>
        <v>-1.4735274288323492</v>
      </c>
      <c r="E447" s="64">
        <f t="shared" ca="1" si="128"/>
        <v>-0.15968847721766097</v>
      </c>
      <c r="F447" s="64">
        <f t="shared" ca="1" si="128"/>
        <v>-0.41571064501606736</v>
      </c>
      <c r="G447" s="64">
        <f t="shared" ca="1" si="128"/>
        <v>-2.0374913767817637</v>
      </c>
      <c r="H447" s="64">
        <f t="shared" ca="1" si="128"/>
        <v>1.330291641806687</v>
      </c>
      <c r="I447" s="64">
        <f t="shared" ca="1" si="128"/>
        <v>-1.1786484618102677</v>
      </c>
      <c r="J447" s="64">
        <f t="shared" ca="1" si="128"/>
        <v>0.29902463188892703</v>
      </c>
      <c r="K447" s="64">
        <f t="shared" ca="1" si="128"/>
        <v>-0.59838749377695755</v>
      </c>
      <c r="L447" s="64">
        <f t="shared" ca="1" si="128"/>
        <v>0.48370526196153957</v>
      </c>
      <c r="N447" s="64">
        <f t="shared" ca="1" si="112"/>
        <v>-1.0120248806937724</v>
      </c>
      <c r="O447" s="64">
        <f t="shared" ca="1" si="113"/>
        <v>0.10362824926068913</v>
      </c>
      <c r="P447" s="64">
        <f t="shared" ca="1" si="114"/>
        <v>-1.4667156097173195</v>
      </c>
      <c r="Q447" s="64">
        <f t="shared" ca="1" si="115"/>
        <v>-0.13762884720061561</v>
      </c>
      <c r="R447" s="64">
        <f t="shared" ca="1" si="116"/>
        <v>-0.36283642903505275</v>
      </c>
      <c r="S447" s="64">
        <f t="shared" ca="1" si="117"/>
        <v>-2.0240608570409435</v>
      </c>
      <c r="T447" s="64">
        <f t="shared" ca="1" si="118"/>
        <v>1.3519609972999729</v>
      </c>
      <c r="U447" s="64">
        <f t="shared" ca="1" si="119"/>
        <v>-1.1774151399603918</v>
      </c>
      <c r="V447" s="64">
        <f t="shared" ca="1" si="120"/>
        <v>0.33235706103064039</v>
      </c>
      <c r="W447" s="64">
        <f t="shared" ca="1" si="121"/>
        <v>-0.61315252418921529</v>
      </c>
      <c r="X447" s="64">
        <f t="shared" ca="1" si="122"/>
        <v>0.4651643680773932</v>
      </c>
    </row>
    <row r="448" spans="2:24" x14ac:dyDescent="0.2">
      <c r="B448" s="64">
        <f t="shared" ca="1" si="111"/>
        <v>0.38798836511479773</v>
      </c>
      <c r="C448" s="64">
        <f t="shared" ca="1" si="128"/>
        <v>-0.17596603734225935</v>
      </c>
      <c r="D448" s="64">
        <f t="shared" ca="1" si="128"/>
        <v>-1.4002026443996911</v>
      </c>
      <c r="E448" s="64">
        <f t="shared" ca="1" si="128"/>
        <v>-0.70413129734425073</v>
      </c>
      <c r="F448" s="64">
        <f t="shared" ca="1" si="128"/>
        <v>8.6000310721918202E-2</v>
      </c>
      <c r="G448" s="64">
        <f t="shared" ca="1" si="128"/>
        <v>0.77570742485866251</v>
      </c>
      <c r="H448" s="64">
        <f t="shared" ca="1" si="128"/>
        <v>0.40789962682507341</v>
      </c>
      <c r="I448" s="64">
        <f t="shared" ca="1" si="128"/>
        <v>-0.67235945326755819</v>
      </c>
      <c r="J448" s="64">
        <f t="shared" ca="1" si="128"/>
        <v>-2.5171595618956473</v>
      </c>
      <c r="K448" s="64">
        <f t="shared" ca="1" si="128"/>
        <v>1.7811623888316233</v>
      </c>
      <c r="L448" s="64">
        <f t="shared" ca="1" si="128"/>
        <v>-0.67666802285426986</v>
      </c>
      <c r="N448" s="64">
        <f t="shared" ca="1" si="112"/>
        <v>0.43905980320692661</v>
      </c>
      <c r="O448" s="64">
        <f t="shared" ca="1" si="113"/>
        <v>-0.20592084264527474</v>
      </c>
      <c r="P448" s="64">
        <f t="shared" ca="1" si="114"/>
        <v>-1.3933908252846614</v>
      </c>
      <c r="Q448" s="64">
        <f t="shared" ca="1" si="115"/>
        <v>-0.68207166732720537</v>
      </c>
      <c r="R448" s="64">
        <f t="shared" ca="1" si="116"/>
        <v>0.13887452670293282</v>
      </c>
      <c r="S448" s="64">
        <f t="shared" ca="1" si="117"/>
        <v>0.78913794459948283</v>
      </c>
      <c r="T448" s="64">
        <f t="shared" ca="1" si="118"/>
        <v>0.42956898231835933</v>
      </c>
      <c r="U448" s="64">
        <f t="shared" ca="1" si="119"/>
        <v>-0.67112613141768229</v>
      </c>
      <c r="V448" s="64">
        <f t="shared" ca="1" si="120"/>
        <v>-2.4838271327539339</v>
      </c>
      <c r="W448" s="64">
        <f t="shared" ca="1" si="121"/>
        <v>1.7663973584193655</v>
      </c>
      <c r="X448" s="64">
        <f t="shared" ca="1" si="122"/>
        <v>-0.69520891673841623</v>
      </c>
    </row>
    <row r="449" spans="2:24" x14ac:dyDescent="0.2">
      <c r="B449" s="64">
        <f t="shared" ca="1" si="111"/>
        <v>0.15639183708001161</v>
      </c>
      <c r="C449" s="64">
        <f t="shared" ca="1" si="128"/>
        <v>2.0921046097664755</v>
      </c>
      <c r="D449" s="64">
        <f t="shared" ca="1" si="128"/>
        <v>0.78633284498012979</v>
      </c>
      <c r="E449" s="64">
        <f t="shared" ca="1" si="128"/>
        <v>-1.071520920081465</v>
      </c>
      <c r="F449" s="64">
        <f t="shared" ca="1" si="128"/>
        <v>-8.9368811917913737E-2</v>
      </c>
      <c r="G449" s="64">
        <f t="shared" ca="1" si="128"/>
        <v>0.39209101617602238</v>
      </c>
      <c r="H449" s="64">
        <f t="shared" ca="1" si="128"/>
        <v>-1.0362312345083828</v>
      </c>
      <c r="I449" s="64">
        <f t="shared" ca="1" si="128"/>
        <v>-0.72568301081590525</v>
      </c>
      <c r="J449" s="64">
        <f t="shared" ca="1" si="128"/>
        <v>-0.2586600393934082</v>
      </c>
      <c r="K449" s="64">
        <f t="shared" ca="1" si="128"/>
        <v>-0.47222092605502519</v>
      </c>
      <c r="L449" s="64">
        <f t="shared" ca="1" si="128"/>
        <v>0.59420279829301204</v>
      </c>
      <c r="N449" s="64">
        <f t="shared" ca="1" si="112"/>
        <v>0.20746327517214047</v>
      </c>
      <c r="O449" s="64">
        <f t="shared" ca="1" si="113"/>
        <v>2.0621498044634601</v>
      </c>
      <c r="P449" s="64">
        <f t="shared" ca="1" si="114"/>
        <v>0.79314466409515938</v>
      </c>
      <c r="Q449" s="64">
        <f t="shared" ca="1" si="115"/>
        <v>-1.0494612900644198</v>
      </c>
      <c r="R449" s="64">
        <f t="shared" ca="1" si="116"/>
        <v>-3.6494595936899112E-2</v>
      </c>
      <c r="S449" s="64">
        <f t="shared" ca="1" si="117"/>
        <v>0.4055215359168427</v>
      </c>
      <c r="T449" s="64">
        <f t="shared" ca="1" si="118"/>
        <v>-1.014561879015097</v>
      </c>
      <c r="U449" s="64">
        <f t="shared" ca="1" si="119"/>
        <v>-0.72444968896602935</v>
      </c>
      <c r="V449" s="64">
        <f t="shared" ca="1" si="120"/>
        <v>-0.22532761025169484</v>
      </c>
      <c r="W449" s="64">
        <f t="shared" ca="1" si="121"/>
        <v>-0.48698595646728288</v>
      </c>
      <c r="X449" s="64">
        <f t="shared" ca="1" si="122"/>
        <v>0.57566190440886567</v>
      </c>
    </row>
    <row r="450" spans="2:24" x14ac:dyDescent="0.2">
      <c r="B450" s="64">
        <f t="shared" ca="1" si="111"/>
        <v>-0.95635143100938658</v>
      </c>
      <c r="C450" s="64">
        <f t="shared" ca="1" si="128"/>
        <v>-0.51721831873003099</v>
      </c>
      <c r="D450" s="64">
        <f t="shared" ca="1" si="128"/>
        <v>-0.95496912228526787</v>
      </c>
      <c r="E450" s="64">
        <f t="shared" ca="1" si="128"/>
        <v>-2.1012088598071235</v>
      </c>
      <c r="F450" s="64">
        <f t="shared" ca="1" si="128"/>
        <v>-1.2696187830004169</v>
      </c>
      <c r="G450" s="64">
        <f t="shared" ca="1" si="128"/>
        <v>-0.82496500223381752</v>
      </c>
      <c r="H450" s="64">
        <f t="shared" ca="1" si="128"/>
        <v>-0.46825711247611002</v>
      </c>
      <c r="I450" s="64">
        <f t="shared" ca="1" si="128"/>
        <v>0.39133649934901144</v>
      </c>
      <c r="J450" s="64">
        <f t="shared" ca="1" si="128"/>
        <v>-0.27339147899478594</v>
      </c>
      <c r="K450" s="64">
        <f t="shared" ca="1" si="128"/>
        <v>1.3949268097291276</v>
      </c>
      <c r="L450" s="64">
        <f t="shared" ca="1" si="128"/>
        <v>2.0107301202353174</v>
      </c>
      <c r="N450" s="64">
        <f t="shared" ca="1" si="112"/>
        <v>-0.90527999291725769</v>
      </c>
      <c r="O450" s="64">
        <f t="shared" ca="1" si="113"/>
        <v>-0.54717312403304641</v>
      </c>
      <c r="P450" s="64">
        <f t="shared" ca="1" si="114"/>
        <v>-0.94815730317023827</v>
      </c>
      <c r="Q450" s="64">
        <f t="shared" ca="1" si="115"/>
        <v>-2.0791492297900782</v>
      </c>
      <c r="R450" s="64">
        <f t="shared" ca="1" si="116"/>
        <v>-1.2167445670194021</v>
      </c>
      <c r="S450" s="64">
        <f t="shared" ca="1" si="117"/>
        <v>-0.8115344824929972</v>
      </c>
      <c r="T450" s="64">
        <f t="shared" ca="1" si="118"/>
        <v>-0.4465877569828241</v>
      </c>
      <c r="U450" s="64">
        <f t="shared" ca="1" si="119"/>
        <v>0.39256982119888734</v>
      </c>
      <c r="V450" s="64">
        <f t="shared" ca="1" si="120"/>
        <v>-0.24005904985307258</v>
      </c>
      <c r="W450" s="64">
        <f t="shared" ca="1" si="121"/>
        <v>1.3801617793168699</v>
      </c>
      <c r="X450" s="64">
        <f t="shared" ca="1" si="122"/>
        <v>1.9921892263511709</v>
      </c>
    </row>
    <row r="451" spans="2:24" x14ac:dyDescent="0.2">
      <c r="B451" s="64">
        <f t="shared" ca="1" si="111"/>
        <v>-0.39815787672053937</v>
      </c>
      <c r="C451" s="64">
        <f t="shared" ca="1" si="128"/>
        <v>0.34663346709531373</v>
      </c>
      <c r="D451" s="64">
        <f t="shared" ca="1" si="128"/>
        <v>-0.46002613740151577</v>
      </c>
      <c r="E451" s="64">
        <f t="shared" ca="1" si="128"/>
        <v>1.2568430651554079</v>
      </c>
      <c r="F451" s="64">
        <f t="shared" ca="1" si="128"/>
        <v>-2.1043679857105277</v>
      </c>
      <c r="G451" s="64">
        <f t="shared" ca="1" si="128"/>
        <v>2.1999414895279732</v>
      </c>
      <c r="H451" s="64">
        <f t="shared" ca="1" si="128"/>
        <v>-0.24761549746677167</v>
      </c>
      <c r="I451" s="64">
        <f t="shared" ca="1" si="128"/>
        <v>-1.404333354632737</v>
      </c>
      <c r="J451" s="64">
        <f t="shared" ca="1" si="128"/>
        <v>0.53922907456539038</v>
      </c>
      <c r="K451" s="64">
        <f t="shared" ca="1" si="128"/>
        <v>-2.1261180319873549</v>
      </c>
      <c r="L451" s="64">
        <f t="shared" ca="1" si="128"/>
        <v>2.4250181384567338</v>
      </c>
      <c r="N451" s="64">
        <f t="shared" ca="1" si="112"/>
        <v>-0.34708643862841049</v>
      </c>
      <c r="O451" s="64">
        <f t="shared" ca="1" si="113"/>
        <v>0.31667866179229837</v>
      </c>
      <c r="P451" s="64">
        <f t="shared" ca="1" si="114"/>
        <v>-0.45321431828648617</v>
      </c>
      <c r="Q451" s="64">
        <f t="shared" ca="1" si="115"/>
        <v>1.2789026951724531</v>
      </c>
      <c r="R451" s="64">
        <f t="shared" ca="1" si="116"/>
        <v>-2.0514937697295133</v>
      </c>
      <c r="S451" s="64">
        <f t="shared" ca="1" si="117"/>
        <v>2.2133720092687934</v>
      </c>
      <c r="T451" s="64">
        <f t="shared" ca="1" si="118"/>
        <v>-0.22594614197348578</v>
      </c>
      <c r="U451" s="64">
        <f t="shared" ca="1" si="119"/>
        <v>-1.4031000327828611</v>
      </c>
      <c r="V451" s="64">
        <f t="shared" ca="1" si="120"/>
        <v>0.57256150370710379</v>
      </c>
      <c r="W451" s="64">
        <f t="shared" ca="1" si="121"/>
        <v>-2.1408830623996127</v>
      </c>
      <c r="X451" s="64">
        <f t="shared" ca="1" si="122"/>
        <v>2.4064772445725873</v>
      </c>
    </row>
    <row r="452" spans="2:24" x14ac:dyDescent="0.2">
      <c r="B452" s="64">
        <f t="shared" ca="1" si="111"/>
        <v>-1.3303446352694335</v>
      </c>
      <c r="C452" s="64">
        <f t="shared" ca="1" si="128"/>
        <v>0.59996406235709476</v>
      </c>
      <c r="D452" s="64">
        <f t="shared" ca="1" si="128"/>
        <v>-0.2403701543352891</v>
      </c>
      <c r="E452" s="64">
        <f t="shared" ca="1" si="128"/>
        <v>-3.190203662388897</v>
      </c>
      <c r="F452" s="64">
        <f t="shared" ca="1" si="128"/>
        <v>-0.70726237251104662</v>
      </c>
      <c r="G452" s="64">
        <f t="shared" ca="1" si="128"/>
        <v>0.47324755725424483</v>
      </c>
      <c r="H452" s="64">
        <f t="shared" ca="1" si="128"/>
        <v>-2.0622612137643288</v>
      </c>
      <c r="I452" s="64">
        <f t="shared" ca="1" si="128"/>
        <v>-1.2995180308747079</v>
      </c>
      <c r="J452" s="64">
        <f t="shared" ca="1" si="128"/>
        <v>1.7406379543081099</v>
      </c>
      <c r="K452" s="64">
        <f t="shared" ca="1" si="128"/>
        <v>-0.15910155447782465</v>
      </c>
      <c r="L452" s="64">
        <f t="shared" ca="1" si="128"/>
        <v>-5.4234415187572958E-2</v>
      </c>
      <c r="N452" s="64">
        <f t="shared" ca="1" si="112"/>
        <v>-1.2792731971773046</v>
      </c>
      <c r="O452" s="64">
        <f t="shared" ca="1" si="113"/>
        <v>0.57000925705407934</v>
      </c>
      <c r="P452" s="64">
        <f t="shared" ca="1" si="114"/>
        <v>-0.23355833522025951</v>
      </c>
      <c r="Q452" s="64">
        <f t="shared" ca="1" si="115"/>
        <v>-3.1681440323718517</v>
      </c>
      <c r="R452" s="64">
        <f t="shared" ca="1" si="116"/>
        <v>-0.65438815653003202</v>
      </c>
      <c r="S452" s="64">
        <f t="shared" ca="1" si="117"/>
        <v>0.48667807699506516</v>
      </c>
      <c r="T452" s="64">
        <f t="shared" ca="1" si="118"/>
        <v>-2.0405918582710427</v>
      </c>
      <c r="U452" s="64">
        <f t="shared" ca="1" si="119"/>
        <v>-1.298284709024832</v>
      </c>
      <c r="V452" s="64">
        <f t="shared" ca="1" si="120"/>
        <v>1.7739703834498233</v>
      </c>
      <c r="W452" s="64">
        <f t="shared" ca="1" si="121"/>
        <v>-0.17386658489008233</v>
      </c>
      <c r="X452" s="64">
        <f t="shared" ca="1" si="122"/>
        <v>-7.2775309071719349E-2</v>
      </c>
    </row>
    <row r="453" spans="2:24" x14ac:dyDescent="0.2">
      <c r="B453" s="64">
        <f t="shared" ca="1" si="111"/>
        <v>0.80555141661743912</v>
      </c>
      <c r="C453" s="64">
        <f t="shared" ca="1" si="128"/>
        <v>2.6507640939179834E-2</v>
      </c>
      <c r="D453" s="64">
        <f t="shared" ca="1" si="128"/>
        <v>0.8383483876150708</v>
      </c>
      <c r="E453" s="64">
        <f t="shared" ca="1" si="128"/>
        <v>0.15454319403400818</v>
      </c>
      <c r="F453" s="64">
        <f t="shared" ca="1" si="128"/>
        <v>-0.75300658055415992</v>
      </c>
      <c r="G453" s="64">
        <f t="shared" ca="1" si="128"/>
        <v>1.6947521062291375</v>
      </c>
      <c r="H453" s="64">
        <f t="shared" ca="1" si="128"/>
        <v>-0.25823149068401569</v>
      </c>
      <c r="I453" s="64">
        <f t="shared" ca="1" si="128"/>
        <v>0.18804984531447508</v>
      </c>
      <c r="J453" s="64">
        <f t="shared" ca="1" si="128"/>
        <v>2.203524491887817</v>
      </c>
      <c r="K453" s="64">
        <f t="shared" ca="1" si="128"/>
        <v>-1.358453099016382E-2</v>
      </c>
      <c r="L453" s="64">
        <f t="shared" ca="1" si="128"/>
        <v>1.0430012711030356</v>
      </c>
      <c r="N453" s="64">
        <f t="shared" ca="1" si="112"/>
        <v>0.856622854709568</v>
      </c>
      <c r="O453" s="64">
        <f t="shared" ca="1" si="113"/>
        <v>-3.4471643638355476E-3</v>
      </c>
      <c r="P453" s="64">
        <f t="shared" ca="1" si="114"/>
        <v>0.84516020673010039</v>
      </c>
      <c r="Q453" s="64">
        <f t="shared" ca="1" si="115"/>
        <v>0.17660282405105354</v>
      </c>
      <c r="R453" s="64">
        <f t="shared" ca="1" si="116"/>
        <v>-0.70013236457314532</v>
      </c>
      <c r="S453" s="64">
        <f t="shared" ca="1" si="117"/>
        <v>1.708182625969958</v>
      </c>
      <c r="T453" s="64">
        <f t="shared" ca="1" si="118"/>
        <v>-0.2365621351907298</v>
      </c>
      <c r="U453" s="64">
        <f t="shared" ca="1" si="119"/>
        <v>0.18928316716435101</v>
      </c>
      <c r="V453" s="64">
        <f t="shared" ca="1" si="120"/>
        <v>2.2368569210295304</v>
      </c>
      <c r="W453" s="64">
        <f t="shared" ca="1" si="121"/>
        <v>-2.8349561402421505E-2</v>
      </c>
      <c r="X453" s="64">
        <f t="shared" ca="1" si="122"/>
        <v>1.0244603772188892</v>
      </c>
    </row>
    <row r="454" spans="2:24" x14ac:dyDescent="0.2">
      <c r="B454" s="64">
        <f t="shared" ca="1" si="111"/>
        <v>0.49562393416900863</v>
      </c>
      <c r="C454" s="64">
        <f t="shared" ca="1" si="128"/>
        <v>1.164697346413279</v>
      </c>
      <c r="D454" s="64">
        <f t="shared" ca="1" si="128"/>
        <v>8.4713128150481529E-2</v>
      </c>
      <c r="E454" s="64">
        <f t="shared" ca="1" si="128"/>
        <v>1.0591370917398</v>
      </c>
      <c r="F454" s="64">
        <f t="shared" ca="1" si="128"/>
        <v>0.76001111869316695</v>
      </c>
      <c r="G454" s="64">
        <f t="shared" ca="1" si="128"/>
        <v>0.331103453326411</v>
      </c>
      <c r="H454" s="64">
        <f t="shared" ca="1" si="128"/>
        <v>-0.22309873987156006</v>
      </c>
      <c r="I454" s="64">
        <f t="shared" ca="1" si="128"/>
        <v>1.9537723541303613</v>
      </c>
      <c r="J454" s="64">
        <f t="shared" ca="1" si="128"/>
        <v>-1.0378435411660167</v>
      </c>
      <c r="K454" s="64">
        <f t="shared" ca="1" si="128"/>
        <v>-0.76731734681027641</v>
      </c>
      <c r="L454" s="64">
        <f t="shared" ca="1" si="128"/>
        <v>-1.4143871334537081</v>
      </c>
      <c r="N454" s="64">
        <f t="shared" ca="1" si="112"/>
        <v>0.54669537226113751</v>
      </c>
      <c r="O454" s="64">
        <f t="shared" ca="1" si="113"/>
        <v>1.1347425411102636</v>
      </c>
      <c r="P454" s="64">
        <f t="shared" ca="1" si="114"/>
        <v>9.1524947265511136E-2</v>
      </c>
      <c r="Q454" s="64">
        <f t="shared" ca="1" si="115"/>
        <v>1.0811967217568452</v>
      </c>
      <c r="R454" s="64">
        <f t="shared" ca="1" si="116"/>
        <v>0.81288533467418156</v>
      </c>
      <c r="S454" s="64">
        <f t="shared" ca="1" si="117"/>
        <v>0.34453397306723132</v>
      </c>
      <c r="T454" s="64">
        <f t="shared" ca="1" si="118"/>
        <v>-0.20142938437827418</v>
      </c>
      <c r="U454" s="64">
        <f t="shared" ca="1" si="119"/>
        <v>1.9550056759802372</v>
      </c>
      <c r="V454" s="64">
        <f t="shared" ca="1" si="120"/>
        <v>-1.0045111120243033</v>
      </c>
      <c r="W454" s="64">
        <f t="shared" ca="1" si="121"/>
        <v>-0.78208237722253404</v>
      </c>
      <c r="X454" s="64">
        <f t="shared" ca="1" si="122"/>
        <v>-1.4329280273378546</v>
      </c>
    </row>
    <row r="455" spans="2:24" x14ac:dyDescent="0.2">
      <c r="B455" s="64">
        <f t="shared" ca="1" si="111"/>
        <v>-0.51061831536500768</v>
      </c>
      <c r="C455" s="64">
        <f t="shared" ref="C455:L464" ca="1" si="129">NORMINV(RAND(),$C$7,$F$7)</f>
        <v>-1.2077721479748076</v>
      </c>
      <c r="D455" s="64">
        <f t="shared" ca="1" si="129"/>
        <v>-2.9685556870403015E-2</v>
      </c>
      <c r="E455" s="64">
        <f t="shared" ca="1" si="129"/>
        <v>0.68059824612496289</v>
      </c>
      <c r="F455" s="64">
        <f t="shared" ca="1" si="129"/>
        <v>1.3538172305295073</v>
      </c>
      <c r="G455" s="64">
        <f t="shared" ca="1" si="129"/>
        <v>-0.51014613360784034</v>
      </c>
      <c r="H455" s="64">
        <f t="shared" ca="1" si="129"/>
        <v>0.22270373685013872</v>
      </c>
      <c r="I455" s="64">
        <f t="shared" ca="1" si="129"/>
        <v>-0.97503233585348514</v>
      </c>
      <c r="J455" s="64">
        <f t="shared" ca="1" si="129"/>
        <v>-1.0309293873952625</v>
      </c>
      <c r="K455" s="64">
        <f t="shared" ca="1" si="129"/>
        <v>0.56870160244483503</v>
      </c>
      <c r="L455" s="64">
        <f t="shared" ca="1" si="129"/>
        <v>0.29196310024699335</v>
      </c>
      <c r="N455" s="64">
        <f t="shared" ca="1" si="112"/>
        <v>-0.4595468772728788</v>
      </c>
      <c r="O455" s="64">
        <f t="shared" ca="1" si="113"/>
        <v>-1.237726953277823</v>
      </c>
      <c r="P455" s="64">
        <f t="shared" ca="1" si="114"/>
        <v>-2.2873737755373411E-2</v>
      </c>
      <c r="Q455" s="64">
        <f t="shared" ca="1" si="115"/>
        <v>0.70265787614200825</v>
      </c>
      <c r="R455" s="64">
        <f t="shared" ca="1" si="116"/>
        <v>1.406691446510522</v>
      </c>
      <c r="S455" s="64">
        <f t="shared" ca="1" si="117"/>
        <v>-0.49671561386702001</v>
      </c>
      <c r="T455" s="64">
        <f t="shared" ca="1" si="118"/>
        <v>0.24437309234342461</v>
      </c>
      <c r="U455" s="64">
        <f t="shared" ca="1" si="119"/>
        <v>-0.97379901400360924</v>
      </c>
      <c r="V455" s="64">
        <f t="shared" ca="1" si="120"/>
        <v>-0.9975969582535491</v>
      </c>
      <c r="W455" s="64">
        <f t="shared" ca="1" si="121"/>
        <v>0.55393657203257729</v>
      </c>
      <c r="X455" s="64">
        <f t="shared" ca="1" si="122"/>
        <v>0.27342220636284698</v>
      </c>
    </row>
    <row r="456" spans="2:24" x14ac:dyDescent="0.2">
      <c r="B456" s="64">
        <f t="shared" ca="1" si="111"/>
        <v>1.042578268612838</v>
      </c>
      <c r="C456" s="64">
        <f t="shared" ca="1" si="129"/>
        <v>1.33836810656264</v>
      </c>
      <c r="D456" s="64">
        <f t="shared" ca="1" si="129"/>
        <v>0.75362221303342014</v>
      </c>
      <c r="E456" s="64">
        <f t="shared" ca="1" si="129"/>
        <v>1.5735870647991317</v>
      </c>
      <c r="F456" s="64">
        <f t="shared" ca="1" si="129"/>
        <v>0.57972718600429585</v>
      </c>
      <c r="G456" s="64">
        <f t="shared" ca="1" si="129"/>
        <v>1.07205482777686</v>
      </c>
      <c r="H456" s="64">
        <f t="shared" ca="1" si="129"/>
        <v>-1.7695290496081151</v>
      </c>
      <c r="I456" s="64">
        <f t="shared" ca="1" si="129"/>
        <v>1.3960772529800403</v>
      </c>
      <c r="J456" s="64">
        <f t="shared" ca="1" si="129"/>
        <v>1.5555257231096331</v>
      </c>
      <c r="K456" s="64">
        <f t="shared" ca="1" si="129"/>
        <v>0.92338460172273584</v>
      </c>
      <c r="L456" s="64">
        <f t="shared" ca="1" si="129"/>
        <v>-1.769614763883705</v>
      </c>
      <c r="N456" s="64">
        <f t="shared" ca="1" si="112"/>
        <v>1.0936497067049669</v>
      </c>
      <c r="O456" s="64">
        <f t="shared" ca="1" si="113"/>
        <v>1.3084133012596246</v>
      </c>
      <c r="P456" s="64">
        <f t="shared" ca="1" si="114"/>
        <v>0.76043403214844973</v>
      </c>
      <c r="Q456" s="64">
        <f t="shared" ca="1" si="115"/>
        <v>1.5956466948161769</v>
      </c>
      <c r="R456" s="64">
        <f t="shared" ca="1" si="116"/>
        <v>0.63260140198531045</v>
      </c>
      <c r="S456" s="64">
        <f t="shared" ca="1" si="117"/>
        <v>1.0854853475176804</v>
      </c>
      <c r="T456" s="64">
        <f t="shared" ca="1" si="118"/>
        <v>-1.7478596941148292</v>
      </c>
      <c r="U456" s="64">
        <f t="shared" ca="1" si="119"/>
        <v>1.3973105748299162</v>
      </c>
      <c r="V456" s="64">
        <f t="shared" ca="1" si="120"/>
        <v>1.5888581522513465</v>
      </c>
      <c r="W456" s="64">
        <f t="shared" ca="1" si="121"/>
        <v>0.9086195713104781</v>
      </c>
      <c r="X456" s="64">
        <f t="shared" ca="1" si="122"/>
        <v>-1.7881556577678515</v>
      </c>
    </row>
    <row r="457" spans="2:24" x14ac:dyDescent="0.2">
      <c r="B457" s="64">
        <f t="shared" ca="1" si="111"/>
        <v>-1.3443236647991657</v>
      </c>
      <c r="C457" s="64">
        <f t="shared" ca="1" si="129"/>
        <v>1.3086036374015071</v>
      </c>
      <c r="D457" s="64">
        <f t="shared" ca="1" si="129"/>
        <v>9.2339028730972814E-2</v>
      </c>
      <c r="E457" s="64">
        <f t="shared" ca="1" si="129"/>
        <v>-0.2276587457497958</v>
      </c>
      <c r="F457" s="64">
        <f t="shared" ca="1" si="129"/>
        <v>-0.24735404266017766</v>
      </c>
      <c r="G457" s="64">
        <f t="shared" ca="1" si="129"/>
        <v>0.35058826009738209</v>
      </c>
      <c r="H457" s="64">
        <f t="shared" ca="1" si="129"/>
        <v>-0.72235379743344064</v>
      </c>
      <c r="I457" s="64">
        <f t="shared" ca="1" si="129"/>
        <v>-1.3207477634922298</v>
      </c>
      <c r="J457" s="64">
        <f t="shared" ca="1" si="129"/>
        <v>-1.667845191856723</v>
      </c>
      <c r="K457" s="64">
        <f t="shared" ca="1" si="129"/>
        <v>-0.81575422838749556</v>
      </c>
      <c r="L457" s="64">
        <f t="shared" ca="1" si="129"/>
        <v>7.7910917564356738E-2</v>
      </c>
      <c r="N457" s="64">
        <f t="shared" ca="1" si="112"/>
        <v>-1.2932522267070368</v>
      </c>
      <c r="O457" s="64">
        <f t="shared" ca="1" si="113"/>
        <v>1.2786488320984917</v>
      </c>
      <c r="P457" s="64">
        <f t="shared" ca="1" si="114"/>
        <v>9.9150847846002421E-2</v>
      </c>
      <c r="Q457" s="64">
        <f t="shared" ca="1" si="115"/>
        <v>-0.20559911573275044</v>
      </c>
      <c r="R457" s="64">
        <f t="shared" ca="1" si="116"/>
        <v>-0.19447982667916303</v>
      </c>
      <c r="S457" s="64">
        <f t="shared" ca="1" si="117"/>
        <v>0.36401877983820241</v>
      </c>
      <c r="T457" s="64">
        <f t="shared" ca="1" si="118"/>
        <v>-0.70068444194015478</v>
      </c>
      <c r="U457" s="64">
        <f t="shared" ca="1" si="119"/>
        <v>-1.3195144416423539</v>
      </c>
      <c r="V457" s="64">
        <f t="shared" ca="1" si="120"/>
        <v>-1.6345127627150096</v>
      </c>
      <c r="W457" s="64">
        <f t="shared" ca="1" si="121"/>
        <v>-0.83051925879975319</v>
      </c>
      <c r="X457" s="64">
        <f t="shared" ca="1" si="122"/>
        <v>5.9370023680210347E-2</v>
      </c>
    </row>
    <row r="458" spans="2:24" x14ac:dyDescent="0.2">
      <c r="B458" s="64">
        <f t="shared" ref="B458:B521" ca="1" si="130">NORMINV(RAND(),$C$7,$F$7)</f>
        <v>-0.66377587000141491</v>
      </c>
      <c r="C458" s="64">
        <f t="shared" ca="1" si="129"/>
        <v>0.1264870369837113</v>
      </c>
      <c r="D458" s="64">
        <f t="shared" ca="1" si="129"/>
        <v>-0.98434547353218693</v>
      </c>
      <c r="E458" s="64">
        <f t="shared" ca="1" si="129"/>
        <v>1.9440058605117754</v>
      </c>
      <c r="F458" s="64">
        <f t="shared" ca="1" si="129"/>
        <v>-5.0246235088990759E-4</v>
      </c>
      <c r="G458" s="64">
        <f t="shared" ca="1" si="129"/>
        <v>-8.6786873980897711E-2</v>
      </c>
      <c r="H458" s="64">
        <f t="shared" ca="1" si="129"/>
        <v>-1.1908359597837841</v>
      </c>
      <c r="I458" s="64">
        <f t="shared" ca="1" si="129"/>
        <v>-8.642414278999358E-2</v>
      </c>
      <c r="J458" s="64">
        <f t="shared" ca="1" si="129"/>
        <v>-1.5769985796212429</v>
      </c>
      <c r="K458" s="64">
        <f t="shared" ca="1" si="129"/>
        <v>-1.0457584015640071</v>
      </c>
      <c r="L458" s="64">
        <f t="shared" ca="1" si="129"/>
        <v>0.74650129005274624</v>
      </c>
      <c r="N458" s="64">
        <f t="shared" ref="N458:N521" ca="1" si="131">B458-$B$1010</f>
        <v>-0.61270443190928603</v>
      </c>
      <c r="O458" s="64">
        <f t="shared" ref="O458:O521" ca="1" si="132">C458-$C$1010</f>
        <v>9.6532231680695926E-2</v>
      </c>
      <c r="P458" s="64">
        <f t="shared" ref="P458:P521" ca="1" si="133">D458-$D$1010</f>
        <v>-0.97753365441715734</v>
      </c>
      <c r="Q458" s="64">
        <f t="shared" ref="Q458:Q521" ca="1" si="134">E458-$E$1010</f>
        <v>1.9660654905288206</v>
      </c>
      <c r="R458" s="64">
        <f t="shared" ref="R458:R521" ca="1" si="135">F458-$F$1010</f>
        <v>5.2371753630124716E-2</v>
      </c>
      <c r="S458" s="64">
        <f t="shared" ref="S458:S521" ca="1" si="136">G458-$G$1010</f>
        <v>-7.3356354240077387E-2</v>
      </c>
      <c r="T458" s="64">
        <f t="shared" ref="T458:T521" ca="1" si="137">H458-$H$1010</f>
        <v>-1.1691666042904982</v>
      </c>
      <c r="U458" s="64">
        <f t="shared" ref="U458:U521" ca="1" si="138">I458-$I$1010</f>
        <v>-8.5190820940117665E-2</v>
      </c>
      <c r="V458" s="64">
        <f t="shared" ref="V458:V521" ca="1" si="139">J458-$J$1010</f>
        <v>-1.5436661504795295</v>
      </c>
      <c r="W458" s="64">
        <f t="shared" ref="W458:W521" ca="1" si="140">K458-$K$1010</f>
        <v>-1.0605234319762649</v>
      </c>
      <c r="X458" s="64">
        <f t="shared" ref="X458:X521" ca="1" si="141">L458-$L$1010</f>
        <v>0.72796039616859987</v>
      </c>
    </row>
    <row r="459" spans="2:24" x14ac:dyDescent="0.2">
      <c r="B459" s="64">
        <f t="shared" ca="1" si="130"/>
        <v>3.3364963235961484E-2</v>
      </c>
      <c r="C459" s="64">
        <f t="shared" ca="1" si="129"/>
        <v>0.31040731498425472</v>
      </c>
      <c r="D459" s="64">
        <f t="shared" ca="1" si="129"/>
        <v>9.4293435997485575E-2</v>
      </c>
      <c r="E459" s="64">
        <f t="shared" ca="1" si="129"/>
        <v>0.59173868071347846</v>
      </c>
      <c r="F459" s="64">
        <f t="shared" ca="1" si="129"/>
        <v>-0.24776374115752892</v>
      </c>
      <c r="G459" s="64">
        <f t="shared" ca="1" si="129"/>
        <v>-0.7407285834943268</v>
      </c>
      <c r="H459" s="64">
        <f t="shared" ca="1" si="129"/>
        <v>0.68222475693078999</v>
      </c>
      <c r="I459" s="64">
        <f t="shared" ca="1" si="129"/>
        <v>0.41037117867322254</v>
      </c>
      <c r="J459" s="64">
        <f t="shared" ca="1" si="129"/>
        <v>0.2787765118924968</v>
      </c>
      <c r="K459" s="64">
        <f t="shared" ca="1" si="129"/>
        <v>0.5833627575010224</v>
      </c>
      <c r="L459" s="64">
        <f t="shared" ca="1" si="129"/>
        <v>-0.17861977239602631</v>
      </c>
      <c r="N459" s="64">
        <f t="shared" ca="1" si="131"/>
        <v>8.4436401328090355E-2</v>
      </c>
      <c r="O459" s="64">
        <f t="shared" ca="1" si="132"/>
        <v>0.28045250968123936</v>
      </c>
      <c r="P459" s="64">
        <f t="shared" ca="1" si="133"/>
        <v>0.10110525511251518</v>
      </c>
      <c r="Q459" s="64">
        <f t="shared" ca="1" si="134"/>
        <v>0.61379831073052382</v>
      </c>
      <c r="R459" s="64">
        <f t="shared" ca="1" si="135"/>
        <v>-0.19488952517651428</v>
      </c>
      <c r="S459" s="64">
        <f t="shared" ca="1" si="136"/>
        <v>-0.72729806375350647</v>
      </c>
      <c r="T459" s="64">
        <f t="shared" ca="1" si="137"/>
        <v>0.70389411242407585</v>
      </c>
      <c r="U459" s="64">
        <f t="shared" ca="1" si="138"/>
        <v>0.41160450052309844</v>
      </c>
      <c r="V459" s="64">
        <f t="shared" ca="1" si="139"/>
        <v>0.31210894103421016</v>
      </c>
      <c r="W459" s="64">
        <f t="shared" ca="1" si="140"/>
        <v>0.56859772708876477</v>
      </c>
      <c r="X459" s="64">
        <f t="shared" ca="1" si="141"/>
        <v>-0.1971606662801727</v>
      </c>
    </row>
    <row r="460" spans="2:24" x14ac:dyDescent="0.2">
      <c r="B460" s="64">
        <f t="shared" ca="1" si="130"/>
        <v>0.58337586857255608</v>
      </c>
      <c r="C460" s="64">
        <f t="shared" ca="1" si="129"/>
        <v>0.7990209029816524</v>
      </c>
      <c r="D460" s="64">
        <f t="shared" ca="1" si="129"/>
        <v>1.1947925981848218</v>
      </c>
      <c r="E460" s="64">
        <f t="shared" ca="1" si="129"/>
        <v>-0.80202727212879954</v>
      </c>
      <c r="F460" s="64">
        <f t="shared" ca="1" si="129"/>
        <v>0.23089743728614254</v>
      </c>
      <c r="G460" s="64">
        <f t="shared" ca="1" si="129"/>
        <v>0.42303280993220393</v>
      </c>
      <c r="H460" s="64">
        <f t="shared" ca="1" si="129"/>
        <v>1.211363164465213</v>
      </c>
      <c r="I460" s="64">
        <f t="shared" ca="1" si="129"/>
        <v>1.395646566462829</v>
      </c>
      <c r="J460" s="64">
        <f t="shared" ca="1" si="129"/>
        <v>-0.83600660597475651</v>
      </c>
      <c r="K460" s="64">
        <f t="shared" ca="1" si="129"/>
        <v>9.6439028724468176E-2</v>
      </c>
      <c r="L460" s="64">
        <f t="shared" ca="1" si="129"/>
        <v>-1.6727172850650129</v>
      </c>
      <c r="N460" s="64">
        <f t="shared" ca="1" si="131"/>
        <v>0.63444730666468496</v>
      </c>
      <c r="O460" s="64">
        <f t="shared" ca="1" si="132"/>
        <v>0.76906609767863698</v>
      </c>
      <c r="P460" s="64">
        <f t="shared" ca="1" si="133"/>
        <v>1.2016044172998515</v>
      </c>
      <c r="Q460" s="64">
        <f t="shared" ca="1" si="134"/>
        <v>-0.77996764211175418</v>
      </c>
      <c r="R460" s="64">
        <f t="shared" ca="1" si="135"/>
        <v>0.28377165326715714</v>
      </c>
      <c r="S460" s="64">
        <f t="shared" ca="1" si="136"/>
        <v>0.43646332967302426</v>
      </c>
      <c r="T460" s="64">
        <f t="shared" ca="1" si="137"/>
        <v>1.2330325199584988</v>
      </c>
      <c r="U460" s="64">
        <f t="shared" ca="1" si="138"/>
        <v>1.3968798883127049</v>
      </c>
      <c r="V460" s="64">
        <f t="shared" ca="1" si="139"/>
        <v>-0.8026741768330431</v>
      </c>
      <c r="W460" s="64">
        <f t="shared" ca="1" si="140"/>
        <v>8.1673998312210491E-2</v>
      </c>
      <c r="X460" s="64">
        <f t="shared" ca="1" si="141"/>
        <v>-1.6912581789491594</v>
      </c>
    </row>
    <row r="461" spans="2:24" x14ac:dyDescent="0.2">
      <c r="B461" s="64">
        <f t="shared" ca="1" si="130"/>
        <v>1.4924294024349813</v>
      </c>
      <c r="C461" s="64">
        <f t="shared" ca="1" si="129"/>
        <v>0.20815994989055167</v>
      </c>
      <c r="D461" s="64">
        <f t="shared" ca="1" si="129"/>
        <v>-0.69220315348085848</v>
      </c>
      <c r="E461" s="64">
        <f t="shared" ca="1" si="129"/>
        <v>-0.51756881616377959</v>
      </c>
      <c r="F461" s="64">
        <f t="shared" ca="1" si="129"/>
        <v>1.7585658447762855</v>
      </c>
      <c r="G461" s="64">
        <f t="shared" ca="1" si="129"/>
        <v>-3.3035031584669285E-2</v>
      </c>
      <c r="H461" s="64">
        <f t="shared" ca="1" si="129"/>
        <v>-1.1185248270356971</v>
      </c>
      <c r="I461" s="64">
        <f t="shared" ca="1" si="129"/>
        <v>-1.4402864859497759</v>
      </c>
      <c r="J461" s="64">
        <f t="shared" ca="1" si="129"/>
        <v>-0.84390007799912004</v>
      </c>
      <c r="K461" s="64">
        <f t="shared" ca="1" si="129"/>
        <v>-2.1323399066072852</v>
      </c>
      <c r="L461" s="64">
        <f t="shared" ca="1" si="129"/>
        <v>1.3514860732249849</v>
      </c>
      <c r="N461" s="64">
        <f t="shared" ca="1" si="131"/>
        <v>1.5435008405271102</v>
      </c>
      <c r="O461" s="64">
        <f t="shared" ca="1" si="132"/>
        <v>0.17820514458753628</v>
      </c>
      <c r="P461" s="64">
        <f t="shared" ca="1" si="133"/>
        <v>-0.68539133436582889</v>
      </c>
      <c r="Q461" s="64">
        <f t="shared" ca="1" si="134"/>
        <v>-0.49550918614673423</v>
      </c>
      <c r="R461" s="64">
        <f t="shared" ca="1" si="135"/>
        <v>1.8114400607573002</v>
      </c>
      <c r="S461" s="64">
        <f t="shared" ca="1" si="136"/>
        <v>-1.9604511843848961E-2</v>
      </c>
      <c r="T461" s="64">
        <f t="shared" ca="1" si="137"/>
        <v>-1.0968554715424113</v>
      </c>
      <c r="U461" s="64">
        <f t="shared" ca="1" si="138"/>
        <v>-1.4390531640999</v>
      </c>
      <c r="V461" s="64">
        <f t="shared" ca="1" si="139"/>
        <v>-0.81056764885740662</v>
      </c>
      <c r="W461" s="64">
        <f t="shared" ca="1" si="140"/>
        <v>-2.147104937019543</v>
      </c>
      <c r="X461" s="64">
        <f t="shared" ca="1" si="141"/>
        <v>1.3329451793408384</v>
      </c>
    </row>
    <row r="462" spans="2:24" x14ac:dyDescent="0.2">
      <c r="B462" s="64">
        <f t="shared" ca="1" si="130"/>
        <v>0.70774359888942928</v>
      </c>
      <c r="C462" s="64">
        <f t="shared" ca="1" si="129"/>
        <v>0.98151208362153231</v>
      </c>
      <c r="D462" s="64">
        <f t="shared" ca="1" si="129"/>
        <v>1.0388236731166893</v>
      </c>
      <c r="E462" s="64">
        <f t="shared" ca="1" si="129"/>
        <v>1.5772332889459992</v>
      </c>
      <c r="F462" s="64">
        <f t="shared" ca="1" si="129"/>
        <v>-0.1610719183888015</v>
      </c>
      <c r="G462" s="64">
        <f t="shared" ca="1" si="129"/>
        <v>0.62807783288757368</v>
      </c>
      <c r="H462" s="64">
        <f t="shared" ca="1" si="129"/>
        <v>-0.44613328350740106</v>
      </c>
      <c r="I462" s="64">
        <f t="shared" ca="1" si="129"/>
        <v>-0.5792750711610013</v>
      </c>
      <c r="J462" s="64">
        <f t="shared" ca="1" si="129"/>
        <v>-9.8752519899362748E-2</v>
      </c>
      <c r="K462" s="64">
        <f t="shared" ca="1" si="129"/>
        <v>-1.256861025177477</v>
      </c>
      <c r="L462" s="64">
        <f t="shared" ca="1" si="129"/>
        <v>0.39306700280941942</v>
      </c>
      <c r="N462" s="64">
        <f t="shared" ca="1" si="131"/>
        <v>0.75881503698155817</v>
      </c>
      <c r="O462" s="64">
        <f t="shared" ca="1" si="132"/>
        <v>0.95155727831851689</v>
      </c>
      <c r="P462" s="64">
        <f t="shared" ca="1" si="133"/>
        <v>1.045635492231719</v>
      </c>
      <c r="Q462" s="64">
        <f t="shared" ca="1" si="134"/>
        <v>1.5992929189630445</v>
      </c>
      <c r="R462" s="64">
        <f t="shared" ca="1" si="135"/>
        <v>-0.10819770240778687</v>
      </c>
      <c r="S462" s="64">
        <f t="shared" ca="1" si="136"/>
        <v>0.64150835262839401</v>
      </c>
      <c r="T462" s="64">
        <f t="shared" ca="1" si="137"/>
        <v>-0.42446392801411514</v>
      </c>
      <c r="U462" s="64">
        <f t="shared" ca="1" si="138"/>
        <v>-0.5780417493111254</v>
      </c>
      <c r="V462" s="64">
        <f t="shared" ca="1" si="139"/>
        <v>-6.5420090757649374E-2</v>
      </c>
      <c r="W462" s="64">
        <f t="shared" ca="1" si="140"/>
        <v>-1.2716260555897347</v>
      </c>
      <c r="X462" s="64">
        <f t="shared" ca="1" si="141"/>
        <v>0.37452610892527305</v>
      </c>
    </row>
    <row r="463" spans="2:24" x14ac:dyDescent="0.2">
      <c r="B463" s="64">
        <f t="shared" ca="1" si="130"/>
        <v>-1.3367162398616816</v>
      </c>
      <c r="C463" s="64">
        <f t="shared" ca="1" si="129"/>
        <v>1.2125426047636452</v>
      </c>
      <c r="D463" s="64">
        <f t="shared" ca="1" si="129"/>
        <v>-2.616862283159048</v>
      </c>
      <c r="E463" s="64">
        <f t="shared" ca="1" si="129"/>
        <v>-0.19946518179325076</v>
      </c>
      <c r="F463" s="64">
        <f t="shared" ca="1" si="129"/>
        <v>-0.65841971009217881</v>
      </c>
      <c r="G463" s="64">
        <f t="shared" ca="1" si="129"/>
        <v>-3.7849693501776898E-3</v>
      </c>
      <c r="H463" s="64">
        <f t="shared" ca="1" si="129"/>
        <v>1.1673023291619808</v>
      </c>
      <c r="I463" s="64">
        <f t="shared" ca="1" si="129"/>
        <v>1.821175406218839</v>
      </c>
      <c r="J463" s="64">
        <f t="shared" ca="1" si="129"/>
        <v>3.1788170616954819E-4</v>
      </c>
      <c r="K463" s="64">
        <f t="shared" ca="1" si="129"/>
        <v>1.5833739554262967</v>
      </c>
      <c r="L463" s="64">
        <f t="shared" ca="1" si="129"/>
        <v>-0.75528655918437748</v>
      </c>
      <c r="N463" s="64">
        <f t="shared" ca="1" si="131"/>
        <v>-1.2856448017695528</v>
      </c>
      <c r="O463" s="64">
        <f t="shared" ca="1" si="132"/>
        <v>1.1825877994606298</v>
      </c>
      <c r="P463" s="64">
        <f t="shared" ca="1" si="133"/>
        <v>-2.6100504640440185</v>
      </c>
      <c r="Q463" s="64">
        <f t="shared" ca="1" si="134"/>
        <v>-0.1774055517762054</v>
      </c>
      <c r="R463" s="64">
        <f t="shared" ca="1" si="135"/>
        <v>-0.60554549411116421</v>
      </c>
      <c r="S463" s="64">
        <f t="shared" ca="1" si="136"/>
        <v>9.6455503906426356E-3</v>
      </c>
      <c r="T463" s="64">
        <f t="shared" ca="1" si="137"/>
        <v>1.1889716846552667</v>
      </c>
      <c r="U463" s="64">
        <f t="shared" ca="1" si="138"/>
        <v>1.8224087280687149</v>
      </c>
      <c r="V463" s="64">
        <f t="shared" ca="1" si="139"/>
        <v>3.3650310847882919E-2</v>
      </c>
      <c r="W463" s="64">
        <f t="shared" ca="1" si="140"/>
        <v>1.5686089250140389</v>
      </c>
      <c r="X463" s="64">
        <f t="shared" ca="1" si="141"/>
        <v>-0.77382745306852385</v>
      </c>
    </row>
    <row r="464" spans="2:24" x14ac:dyDescent="0.2">
      <c r="B464" s="64">
        <f t="shared" ca="1" si="130"/>
        <v>0.18924520154447311</v>
      </c>
      <c r="C464" s="64">
        <f t="shared" ca="1" si="129"/>
        <v>0.67954882865751287</v>
      </c>
      <c r="D464" s="64">
        <f t="shared" ca="1" si="129"/>
        <v>0.29808116657318245</v>
      </c>
      <c r="E464" s="64">
        <f t="shared" ca="1" si="129"/>
        <v>0.63573960910951366</v>
      </c>
      <c r="F464" s="64">
        <f t="shared" ca="1" si="129"/>
        <v>0.34088207448215413</v>
      </c>
      <c r="G464" s="64">
        <f t="shared" ca="1" si="129"/>
        <v>-0.31964348023702871</v>
      </c>
      <c r="H464" s="64">
        <f t="shared" ca="1" si="129"/>
        <v>-0.62883108568127444</v>
      </c>
      <c r="I464" s="64">
        <f t="shared" ca="1" si="129"/>
        <v>-1.6821262025220944</v>
      </c>
      <c r="J464" s="64">
        <f t="shared" ca="1" si="129"/>
        <v>-0.26481745170503029</v>
      </c>
      <c r="K464" s="64">
        <f t="shared" ca="1" si="129"/>
        <v>-0.92499929371572132</v>
      </c>
      <c r="L464" s="64">
        <f t="shared" ca="1" si="129"/>
        <v>2.0860833585055181</v>
      </c>
      <c r="N464" s="64">
        <f t="shared" ca="1" si="131"/>
        <v>0.24031663963660199</v>
      </c>
      <c r="O464" s="64">
        <f t="shared" ca="1" si="132"/>
        <v>0.64959402335449745</v>
      </c>
      <c r="P464" s="64">
        <f t="shared" ca="1" si="133"/>
        <v>0.30489298568821205</v>
      </c>
      <c r="Q464" s="64">
        <f t="shared" ca="1" si="134"/>
        <v>0.65779923912655902</v>
      </c>
      <c r="R464" s="64">
        <f t="shared" ca="1" si="135"/>
        <v>0.39375629046316873</v>
      </c>
      <c r="S464" s="64">
        <f t="shared" ca="1" si="136"/>
        <v>-0.30621296049620839</v>
      </c>
      <c r="T464" s="64">
        <f t="shared" ca="1" si="137"/>
        <v>-0.60716173018798858</v>
      </c>
      <c r="U464" s="64">
        <f t="shared" ca="1" si="138"/>
        <v>-1.6808928806722185</v>
      </c>
      <c r="V464" s="64">
        <f t="shared" ca="1" si="139"/>
        <v>-0.23148502256331693</v>
      </c>
      <c r="W464" s="64">
        <f t="shared" ca="1" si="140"/>
        <v>-0.93976432412797895</v>
      </c>
      <c r="X464" s="64">
        <f t="shared" ca="1" si="141"/>
        <v>2.0675424646213716</v>
      </c>
    </row>
    <row r="465" spans="2:24" x14ac:dyDescent="0.2">
      <c r="B465" s="64">
        <f t="shared" ca="1" si="130"/>
        <v>0.14229261258506232</v>
      </c>
      <c r="C465" s="64">
        <f t="shared" ref="C465:L474" ca="1" si="142">NORMINV(RAND(),$C$7,$F$7)</f>
        <v>3.7101790567131594E-2</v>
      </c>
      <c r="D465" s="64">
        <f t="shared" ca="1" si="142"/>
        <v>-0.64087724746142927</v>
      </c>
      <c r="E465" s="64">
        <f t="shared" ca="1" si="142"/>
        <v>-0.55045285936633037</v>
      </c>
      <c r="F465" s="64">
        <f t="shared" ca="1" si="142"/>
        <v>0.82203120088645609</v>
      </c>
      <c r="G465" s="64">
        <f t="shared" ca="1" si="142"/>
        <v>-0.17961269678433517</v>
      </c>
      <c r="H465" s="64">
        <f t="shared" ca="1" si="142"/>
        <v>-1.2561952522550008</v>
      </c>
      <c r="I465" s="64">
        <f t="shared" ca="1" si="142"/>
        <v>-1.0608134971617906</v>
      </c>
      <c r="J465" s="64">
        <f t="shared" ca="1" si="142"/>
        <v>0.25272828954476834</v>
      </c>
      <c r="K465" s="64">
        <f t="shared" ca="1" si="142"/>
        <v>-1.3359995476900144</v>
      </c>
      <c r="L465" s="64">
        <f t="shared" ca="1" si="142"/>
        <v>-0.64262403398081647</v>
      </c>
      <c r="N465" s="64">
        <f t="shared" ca="1" si="131"/>
        <v>0.1933640506771912</v>
      </c>
      <c r="O465" s="64">
        <f t="shared" ca="1" si="132"/>
        <v>7.1469852641162131E-3</v>
      </c>
      <c r="P465" s="64">
        <f t="shared" ca="1" si="133"/>
        <v>-0.63406542834639967</v>
      </c>
      <c r="Q465" s="64">
        <f t="shared" ca="1" si="134"/>
        <v>-0.52839322934928501</v>
      </c>
      <c r="R465" s="64">
        <f t="shared" ca="1" si="135"/>
        <v>0.8749054168674707</v>
      </c>
      <c r="S465" s="64">
        <f t="shared" ca="1" si="136"/>
        <v>-0.16618217704351484</v>
      </c>
      <c r="T465" s="64">
        <f t="shared" ca="1" si="137"/>
        <v>-1.234525896761715</v>
      </c>
      <c r="U465" s="64">
        <f t="shared" ca="1" si="138"/>
        <v>-1.0595801753119147</v>
      </c>
      <c r="V465" s="64">
        <f t="shared" ca="1" si="139"/>
        <v>0.2860607186864817</v>
      </c>
      <c r="W465" s="64">
        <f t="shared" ca="1" si="140"/>
        <v>-1.3507645781022721</v>
      </c>
      <c r="X465" s="64">
        <f t="shared" ca="1" si="141"/>
        <v>-0.66116492786496284</v>
      </c>
    </row>
    <row r="466" spans="2:24" x14ac:dyDescent="0.2">
      <c r="B466" s="64">
        <f t="shared" ca="1" si="130"/>
        <v>-1.3179721635264778</v>
      </c>
      <c r="C466" s="64">
        <f t="shared" ca="1" si="142"/>
        <v>0.24074229756403132</v>
      </c>
      <c r="D466" s="64">
        <f t="shared" ca="1" si="142"/>
        <v>2.3392891071064708</v>
      </c>
      <c r="E466" s="64">
        <f t="shared" ca="1" si="142"/>
        <v>-0.46522674015264809</v>
      </c>
      <c r="F466" s="64">
        <f t="shared" ca="1" si="142"/>
        <v>-0.31460131231894317</v>
      </c>
      <c r="G466" s="64">
        <f t="shared" ca="1" si="142"/>
        <v>-0.14473648727712285</v>
      </c>
      <c r="H466" s="64">
        <f t="shared" ca="1" si="142"/>
        <v>0.92520402002579538</v>
      </c>
      <c r="I466" s="64">
        <f t="shared" ca="1" si="142"/>
        <v>1.3377745277395756</v>
      </c>
      <c r="J466" s="64">
        <f t="shared" ca="1" si="142"/>
        <v>-1.3289633713990059</v>
      </c>
      <c r="K466" s="64">
        <f t="shared" ca="1" si="142"/>
        <v>-1.5439868010212701</v>
      </c>
      <c r="L466" s="64">
        <f t="shared" ca="1" si="142"/>
        <v>-1.387106047656316</v>
      </c>
      <c r="N466" s="64">
        <f t="shared" ca="1" si="131"/>
        <v>-1.266900725434349</v>
      </c>
      <c r="O466" s="64">
        <f t="shared" ca="1" si="132"/>
        <v>0.21078749226101592</v>
      </c>
      <c r="P466" s="64">
        <f t="shared" ca="1" si="133"/>
        <v>2.3461009262215002</v>
      </c>
      <c r="Q466" s="64">
        <f t="shared" ca="1" si="134"/>
        <v>-0.44316711013560273</v>
      </c>
      <c r="R466" s="64">
        <f t="shared" ca="1" si="135"/>
        <v>-0.26172709633792857</v>
      </c>
      <c r="S466" s="64">
        <f t="shared" ca="1" si="136"/>
        <v>-0.13130596753630253</v>
      </c>
      <c r="T466" s="64">
        <f t="shared" ca="1" si="137"/>
        <v>0.94687337551908124</v>
      </c>
      <c r="U466" s="64">
        <f t="shared" ca="1" si="138"/>
        <v>1.3390078495894515</v>
      </c>
      <c r="V466" s="64">
        <f t="shared" ca="1" si="139"/>
        <v>-1.2956309422572925</v>
      </c>
      <c r="W466" s="64">
        <f t="shared" ca="1" si="140"/>
        <v>-1.5587518314335278</v>
      </c>
      <c r="X466" s="64">
        <f t="shared" ca="1" si="141"/>
        <v>-1.4056469415404624</v>
      </c>
    </row>
    <row r="467" spans="2:24" x14ac:dyDescent="0.2">
      <c r="B467" s="64">
        <f t="shared" ca="1" si="130"/>
        <v>-0.2871403383525295</v>
      </c>
      <c r="C467" s="64">
        <f t="shared" ca="1" si="142"/>
        <v>0.62031992207085673</v>
      </c>
      <c r="D467" s="64">
        <f t="shared" ca="1" si="142"/>
        <v>0.48550801107727592</v>
      </c>
      <c r="E467" s="64">
        <f t="shared" ca="1" si="142"/>
        <v>0.1508539202079395</v>
      </c>
      <c r="F467" s="64">
        <f t="shared" ca="1" si="142"/>
        <v>-0.92448053670748487</v>
      </c>
      <c r="G467" s="64">
        <f t="shared" ca="1" si="142"/>
        <v>-0.39572815154081264</v>
      </c>
      <c r="H467" s="64">
        <f t="shared" ca="1" si="142"/>
        <v>1.3716015781835869</v>
      </c>
      <c r="I467" s="64">
        <f t="shared" ca="1" si="142"/>
        <v>0.9747529602631213</v>
      </c>
      <c r="J467" s="64">
        <f t="shared" ca="1" si="142"/>
        <v>-0.42872368355243129</v>
      </c>
      <c r="K467" s="64">
        <f t="shared" ca="1" si="142"/>
        <v>-1.4442572015824573</v>
      </c>
      <c r="L467" s="64">
        <f t="shared" ca="1" si="142"/>
        <v>-1.7912483954712719</v>
      </c>
      <c r="N467" s="64">
        <f t="shared" ca="1" si="131"/>
        <v>-0.23606890026040062</v>
      </c>
      <c r="O467" s="64">
        <f t="shared" ca="1" si="132"/>
        <v>0.59036511676784131</v>
      </c>
      <c r="P467" s="64">
        <f t="shared" ca="1" si="133"/>
        <v>0.49231983019230552</v>
      </c>
      <c r="Q467" s="64">
        <f t="shared" ca="1" si="134"/>
        <v>0.17291355022498486</v>
      </c>
      <c r="R467" s="64">
        <f t="shared" ca="1" si="135"/>
        <v>-0.87160632072647026</v>
      </c>
      <c r="S467" s="64">
        <f t="shared" ca="1" si="136"/>
        <v>-0.38229763179999232</v>
      </c>
      <c r="T467" s="64">
        <f t="shared" ca="1" si="137"/>
        <v>1.3932709336768727</v>
      </c>
      <c r="U467" s="64">
        <f t="shared" ca="1" si="138"/>
        <v>0.97598628211299721</v>
      </c>
      <c r="V467" s="64">
        <f t="shared" ca="1" si="139"/>
        <v>-0.39539125441071793</v>
      </c>
      <c r="W467" s="64">
        <f t="shared" ca="1" si="140"/>
        <v>-1.459022231994715</v>
      </c>
      <c r="X467" s="64">
        <f t="shared" ca="1" si="141"/>
        <v>-1.8097892893554184</v>
      </c>
    </row>
    <row r="468" spans="2:24" x14ac:dyDescent="0.2">
      <c r="B468" s="64">
        <f t="shared" ca="1" si="130"/>
        <v>1.2646012497061501</v>
      </c>
      <c r="C468" s="64">
        <f t="shared" ca="1" si="142"/>
        <v>-0.99017134447327415</v>
      </c>
      <c r="D468" s="64">
        <f t="shared" ca="1" si="142"/>
        <v>0.95937142279440768</v>
      </c>
      <c r="E468" s="64">
        <f t="shared" ca="1" si="142"/>
        <v>2.1319764562828261E-2</v>
      </c>
      <c r="F468" s="64">
        <f t="shared" ca="1" si="142"/>
        <v>-1.0939000349438583</v>
      </c>
      <c r="G468" s="64">
        <f t="shared" ca="1" si="142"/>
        <v>1.1735162647126731</v>
      </c>
      <c r="H468" s="64">
        <f t="shared" ca="1" si="142"/>
        <v>0.1418636226089364</v>
      </c>
      <c r="I468" s="64">
        <f t="shared" ca="1" si="142"/>
        <v>0.86152795184771702</v>
      </c>
      <c r="J468" s="64">
        <f t="shared" ca="1" si="142"/>
        <v>-1.0471354269648145</v>
      </c>
      <c r="K468" s="64">
        <f t="shared" ca="1" si="142"/>
        <v>2.0793755349787304</v>
      </c>
      <c r="L468" s="64">
        <f t="shared" ca="1" si="142"/>
        <v>0.92265097047652633</v>
      </c>
      <c r="N468" s="64">
        <f t="shared" ca="1" si="131"/>
        <v>1.315672687798279</v>
      </c>
      <c r="O468" s="64">
        <f t="shared" ca="1" si="132"/>
        <v>-1.0201261497762895</v>
      </c>
      <c r="P468" s="64">
        <f t="shared" ca="1" si="133"/>
        <v>0.96618324190943727</v>
      </c>
      <c r="Q468" s="64">
        <f t="shared" ca="1" si="134"/>
        <v>4.3379394579873609E-2</v>
      </c>
      <c r="R468" s="64">
        <f t="shared" ca="1" si="135"/>
        <v>-1.0410258189628436</v>
      </c>
      <c r="S468" s="64">
        <f t="shared" ca="1" si="136"/>
        <v>1.1869467844534936</v>
      </c>
      <c r="T468" s="64">
        <f t="shared" ca="1" si="137"/>
        <v>0.16353297810222228</v>
      </c>
      <c r="U468" s="64">
        <f t="shared" ca="1" si="138"/>
        <v>0.86276127369759292</v>
      </c>
      <c r="V468" s="64">
        <f t="shared" ca="1" si="139"/>
        <v>-1.0138029978231011</v>
      </c>
      <c r="W468" s="64">
        <f t="shared" ca="1" si="140"/>
        <v>2.0646105045664727</v>
      </c>
      <c r="X468" s="64">
        <f t="shared" ca="1" si="141"/>
        <v>0.90411007659237996</v>
      </c>
    </row>
    <row r="469" spans="2:24" x14ac:dyDescent="0.2">
      <c r="B469" s="64">
        <f t="shared" ca="1" si="130"/>
        <v>-0.45599398125416801</v>
      </c>
      <c r="C469" s="64">
        <f t="shared" ca="1" si="142"/>
        <v>0.21509316812229154</v>
      </c>
      <c r="D469" s="64">
        <f t="shared" ca="1" si="142"/>
        <v>0.18183780981000636</v>
      </c>
      <c r="E469" s="64">
        <f t="shared" ca="1" si="142"/>
        <v>2.2422043504318596</v>
      </c>
      <c r="F469" s="64">
        <f t="shared" ca="1" si="142"/>
        <v>-0.56357863418157983</v>
      </c>
      <c r="G469" s="64">
        <f t="shared" ca="1" si="142"/>
        <v>0.14506633642534308</v>
      </c>
      <c r="H469" s="64">
        <f t="shared" ca="1" si="142"/>
        <v>-1.3707619321494151</v>
      </c>
      <c r="I469" s="64">
        <f t="shared" ca="1" si="142"/>
        <v>-0.81207677843457327</v>
      </c>
      <c r="J469" s="64">
        <f t="shared" ca="1" si="142"/>
        <v>8.5670278692311572E-2</v>
      </c>
      <c r="K469" s="64">
        <f t="shared" ca="1" si="142"/>
        <v>-1.3380486146892687</v>
      </c>
      <c r="L469" s="64">
        <f t="shared" ca="1" si="142"/>
        <v>0.33969721078690646</v>
      </c>
      <c r="N469" s="64">
        <f t="shared" ca="1" si="131"/>
        <v>-0.40492254316203913</v>
      </c>
      <c r="O469" s="64">
        <f t="shared" ca="1" si="132"/>
        <v>0.18513836281927615</v>
      </c>
      <c r="P469" s="64">
        <f t="shared" ca="1" si="133"/>
        <v>0.18864962892503595</v>
      </c>
      <c r="Q469" s="64">
        <f t="shared" ca="1" si="134"/>
        <v>2.2642639804489049</v>
      </c>
      <c r="R469" s="64">
        <f t="shared" ca="1" si="135"/>
        <v>-0.51070441820056522</v>
      </c>
      <c r="S469" s="64">
        <f t="shared" ca="1" si="136"/>
        <v>0.15849685616616341</v>
      </c>
      <c r="T469" s="64">
        <f t="shared" ca="1" si="137"/>
        <v>-1.3490925766561292</v>
      </c>
      <c r="U469" s="64">
        <f t="shared" ca="1" si="138"/>
        <v>-0.81084345658469736</v>
      </c>
      <c r="V469" s="64">
        <f t="shared" ca="1" si="139"/>
        <v>0.11900270783402495</v>
      </c>
      <c r="W469" s="64">
        <f t="shared" ca="1" si="140"/>
        <v>-1.3528136451015265</v>
      </c>
      <c r="X469" s="64">
        <f t="shared" ca="1" si="141"/>
        <v>0.32115631690276009</v>
      </c>
    </row>
    <row r="470" spans="2:24" x14ac:dyDescent="0.2">
      <c r="B470" s="64">
        <f t="shared" ca="1" si="130"/>
        <v>-0.23530910979429479</v>
      </c>
      <c r="C470" s="64">
        <f t="shared" ca="1" si="142"/>
        <v>-0.65710716591713003</v>
      </c>
      <c r="D470" s="64">
        <f t="shared" ca="1" si="142"/>
        <v>4.6805967553115516E-2</v>
      </c>
      <c r="E470" s="64">
        <f t="shared" ca="1" si="142"/>
        <v>-1.1150903025793977</v>
      </c>
      <c r="F470" s="64">
        <f t="shared" ca="1" si="142"/>
        <v>2.0485999286531302</v>
      </c>
      <c r="G470" s="64">
        <f t="shared" ca="1" si="142"/>
        <v>-0.63604517603740851</v>
      </c>
      <c r="H470" s="64">
        <f t="shared" ca="1" si="142"/>
        <v>-8.7594273899575404E-3</v>
      </c>
      <c r="I470" s="64">
        <f t="shared" ca="1" si="142"/>
        <v>0.18999861136893931</v>
      </c>
      <c r="J470" s="64">
        <f t="shared" ca="1" si="142"/>
        <v>1.3114352152626088</v>
      </c>
      <c r="K470" s="64">
        <f t="shared" ca="1" si="142"/>
        <v>-1.2350483017443987</v>
      </c>
      <c r="L470" s="64">
        <f t="shared" ca="1" si="142"/>
        <v>1.7196386687039484</v>
      </c>
      <c r="N470" s="64">
        <f t="shared" ca="1" si="131"/>
        <v>-0.18423767170216593</v>
      </c>
      <c r="O470" s="64">
        <f t="shared" ca="1" si="132"/>
        <v>-0.68706197122014545</v>
      </c>
      <c r="P470" s="64">
        <f t="shared" ca="1" si="133"/>
        <v>5.3617786668145123E-2</v>
      </c>
      <c r="Q470" s="64">
        <f t="shared" ca="1" si="134"/>
        <v>-1.0930306725623524</v>
      </c>
      <c r="R470" s="64">
        <f t="shared" ca="1" si="135"/>
        <v>2.1014741446341447</v>
      </c>
      <c r="S470" s="64">
        <f t="shared" ca="1" si="136"/>
        <v>-0.62261465629658819</v>
      </c>
      <c r="T470" s="64">
        <f t="shared" ca="1" si="137"/>
        <v>1.2909928103328349E-2</v>
      </c>
      <c r="U470" s="64">
        <f t="shared" ca="1" si="138"/>
        <v>0.19123193321881524</v>
      </c>
      <c r="V470" s="64">
        <f t="shared" ca="1" si="139"/>
        <v>1.3447676444043222</v>
      </c>
      <c r="W470" s="64">
        <f t="shared" ca="1" si="140"/>
        <v>-1.2498133321566565</v>
      </c>
      <c r="X470" s="64">
        <f t="shared" ca="1" si="141"/>
        <v>1.701097774819802</v>
      </c>
    </row>
    <row r="471" spans="2:24" x14ac:dyDescent="0.2">
      <c r="B471" s="64">
        <f t="shared" ca="1" si="130"/>
        <v>-1.9714818116880908</v>
      </c>
      <c r="C471" s="64">
        <f t="shared" ca="1" si="142"/>
        <v>0.777302837537999</v>
      </c>
      <c r="D471" s="64">
        <f t="shared" ca="1" si="142"/>
        <v>0.54816654867280556</v>
      </c>
      <c r="E471" s="64">
        <f t="shared" ca="1" si="142"/>
        <v>2.2472882509965326</v>
      </c>
      <c r="F471" s="64">
        <f t="shared" ca="1" si="142"/>
        <v>0.29594296074953536</v>
      </c>
      <c r="G471" s="64">
        <f t="shared" ca="1" si="142"/>
        <v>0.17382502500424685</v>
      </c>
      <c r="H471" s="64">
        <f t="shared" ca="1" si="142"/>
        <v>-0.87909097835195382</v>
      </c>
      <c r="I471" s="64">
        <f t="shared" ca="1" si="142"/>
        <v>1.4864298389137414</v>
      </c>
      <c r="J471" s="64">
        <f t="shared" ca="1" si="142"/>
        <v>0.95962826359897735</v>
      </c>
      <c r="K471" s="64">
        <f t="shared" ca="1" si="142"/>
        <v>-0.42973333436090816</v>
      </c>
      <c r="L471" s="64">
        <f t="shared" ca="1" si="142"/>
        <v>-0.23021941901700219</v>
      </c>
      <c r="N471" s="64">
        <f t="shared" ca="1" si="131"/>
        <v>-1.9204103735959619</v>
      </c>
      <c r="O471" s="64">
        <f t="shared" ca="1" si="132"/>
        <v>0.74734803223498358</v>
      </c>
      <c r="P471" s="64">
        <f t="shared" ca="1" si="133"/>
        <v>0.55497836778783516</v>
      </c>
      <c r="Q471" s="64">
        <f t="shared" ca="1" si="134"/>
        <v>2.2693478810135779</v>
      </c>
      <c r="R471" s="64">
        <f t="shared" ca="1" si="135"/>
        <v>0.34881717673054996</v>
      </c>
      <c r="S471" s="64">
        <f t="shared" ca="1" si="136"/>
        <v>0.18725554474506717</v>
      </c>
      <c r="T471" s="64">
        <f t="shared" ca="1" si="137"/>
        <v>-0.85742162285866796</v>
      </c>
      <c r="U471" s="64">
        <f t="shared" ca="1" si="138"/>
        <v>1.4876631607636173</v>
      </c>
      <c r="V471" s="64">
        <f t="shared" ca="1" si="139"/>
        <v>0.99296069274069076</v>
      </c>
      <c r="W471" s="64">
        <f t="shared" ca="1" si="140"/>
        <v>-0.44449836477316584</v>
      </c>
      <c r="X471" s="64">
        <f t="shared" ca="1" si="141"/>
        <v>-0.24876031290114858</v>
      </c>
    </row>
    <row r="472" spans="2:24" x14ac:dyDescent="0.2">
      <c r="B472" s="64">
        <f t="shared" ca="1" si="130"/>
        <v>9.1531805363049057E-2</v>
      </c>
      <c r="C472" s="64">
        <f t="shared" ca="1" si="142"/>
        <v>-0.80586678035380022</v>
      </c>
      <c r="D472" s="64">
        <f t="shared" ca="1" si="142"/>
        <v>1.3849155228001631</v>
      </c>
      <c r="E472" s="64">
        <f t="shared" ca="1" si="142"/>
        <v>1.5781808497619589</v>
      </c>
      <c r="F472" s="64">
        <f t="shared" ca="1" si="142"/>
        <v>0.57200510237187674</v>
      </c>
      <c r="G472" s="64">
        <f t="shared" ca="1" si="142"/>
        <v>-8.8353182527703342E-2</v>
      </c>
      <c r="H472" s="64">
        <f t="shared" ca="1" si="142"/>
        <v>-0.4093499524902306</v>
      </c>
      <c r="I472" s="64">
        <f t="shared" ca="1" si="142"/>
        <v>2.0713545763537717</v>
      </c>
      <c r="J472" s="64">
        <f t="shared" ca="1" si="142"/>
        <v>1.2478073762126229</v>
      </c>
      <c r="K472" s="64">
        <f t="shared" ca="1" si="142"/>
        <v>-1.1621342528297749</v>
      </c>
      <c r="L472" s="64">
        <f t="shared" ca="1" si="142"/>
        <v>1.2493174787646291</v>
      </c>
      <c r="N472" s="64">
        <f t="shared" ca="1" si="131"/>
        <v>0.14260324345517794</v>
      </c>
      <c r="O472" s="64">
        <f t="shared" ca="1" si="132"/>
        <v>-0.83582158565681564</v>
      </c>
      <c r="P472" s="64">
        <f t="shared" ca="1" si="133"/>
        <v>1.3917273419151928</v>
      </c>
      <c r="Q472" s="64">
        <f t="shared" ca="1" si="134"/>
        <v>1.6002404797790042</v>
      </c>
      <c r="R472" s="64">
        <f t="shared" ca="1" si="135"/>
        <v>0.62487931835289134</v>
      </c>
      <c r="S472" s="64">
        <f t="shared" ca="1" si="136"/>
        <v>-7.4922662786883018E-2</v>
      </c>
      <c r="T472" s="64">
        <f t="shared" ca="1" si="137"/>
        <v>-0.38768059699694468</v>
      </c>
      <c r="U472" s="64">
        <f t="shared" ca="1" si="138"/>
        <v>2.0725878982036479</v>
      </c>
      <c r="V472" s="64">
        <f t="shared" ca="1" si="139"/>
        <v>1.2811398053543364</v>
      </c>
      <c r="W472" s="64">
        <f t="shared" ca="1" si="140"/>
        <v>-1.1768992832420326</v>
      </c>
      <c r="X472" s="64">
        <f t="shared" ca="1" si="141"/>
        <v>1.2307765848804826</v>
      </c>
    </row>
    <row r="473" spans="2:24" x14ac:dyDescent="0.2">
      <c r="B473" s="64">
        <f t="shared" ca="1" si="130"/>
        <v>-0.98095316951621969</v>
      </c>
      <c r="C473" s="64">
        <f t="shared" ca="1" si="142"/>
        <v>1.5087158928914659</v>
      </c>
      <c r="D473" s="64">
        <f t="shared" ca="1" si="142"/>
        <v>-0.42979125927615291</v>
      </c>
      <c r="E473" s="64">
        <f t="shared" ca="1" si="142"/>
        <v>-1.4594543412969077</v>
      </c>
      <c r="F473" s="64">
        <f t="shared" ca="1" si="142"/>
        <v>0.6169925531728</v>
      </c>
      <c r="G473" s="64">
        <f t="shared" ca="1" si="142"/>
        <v>-2.5076849981501753E-2</v>
      </c>
      <c r="H473" s="64">
        <f t="shared" ca="1" si="142"/>
        <v>0.64807860478414459</v>
      </c>
      <c r="I473" s="64">
        <f t="shared" ca="1" si="142"/>
        <v>1.3641282301385391</v>
      </c>
      <c r="J473" s="64">
        <f t="shared" ca="1" si="142"/>
        <v>-0.51235266747639374</v>
      </c>
      <c r="K473" s="64">
        <f t="shared" ca="1" si="142"/>
        <v>-1.5635208923894202</v>
      </c>
      <c r="L473" s="64">
        <f t="shared" ca="1" si="142"/>
        <v>0.83872579336329589</v>
      </c>
      <c r="N473" s="64">
        <f t="shared" ca="1" si="131"/>
        <v>-0.92988173142409081</v>
      </c>
      <c r="O473" s="64">
        <f t="shared" ca="1" si="132"/>
        <v>1.4787610875884505</v>
      </c>
      <c r="P473" s="64">
        <f t="shared" ca="1" si="133"/>
        <v>-0.42297944016112332</v>
      </c>
      <c r="Q473" s="64">
        <f t="shared" ca="1" si="134"/>
        <v>-1.4373947112798624</v>
      </c>
      <c r="R473" s="64">
        <f t="shared" ca="1" si="135"/>
        <v>0.6698667691538146</v>
      </c>
      <c r="S473" s="64">
        <f t="shared" ca="1" si="136"/>
        <v>-1.1646330240681428E-2</v>
      </c>
      <c r="T473" s="64">
        <f t="shared" ca="1" si="137"/>
        <v>0.66974796027743044</v>
      </c>
      <c r="U473" s="64">
        <f t="shared" ca="1" si="138"/>
        <v>1.365361551988415</v>
      </c>
      <c r="V473" s="64">
        <f t="shared" ca="1" si="139"/>
        <v>-0.47902023833468038</v>
      </c>
      <c r="W473" s="64">
        <f t="shared" ca="1" si="140"/>
        <v>-1.5782859228016779</v>
      </c>
      <c r="X473" s="64">
        <f t="shared" ca="1" si="141"/>
        <v>0.82018489947914952</v>
      </c>
    </row>
    <row r="474" spans="2:24" x14ac:dyDescent="0.2">
      <c r="B474" s="64">
        <f t="shared" ca="1" si="130"/>
        <v>-0.48558506692001185</v>
      </c>
      <c r="C474" s="64">
        <f t="shared" ca="1" si="142"/>
        <v>-0.70261692988781299</v>
      </c>
      <c r="D474" s="64">
        <f t="shared" ca="1" si="142"/>
        <v>-0.85498790986626194</v>
      </c>
      <c r="E474" s="64">
        <f t="shared" ca="1" si="142"/>
        <v>3.0185068321142849</v>
      </c>
      <c r="F474" s="64">
        <f t="shared" ca="1" si="142"/>
        <v>-0.3303057420722888</v>
      </c>
      <c r="G474" s="64">
        <f t="shared" ca="1" si="142"/>
        <v>-0.89836193514652385</v>
      </c>
      <c r="H474" s="64">
        <f t="shared" ca="1" si="142"/>
        <v>-1.4329110375404281</v>
      </c>
      <c r="I474" s="64">
        <f t="shared" ca="1" si="142"/>
        <v>2.582204322381054E-3</v>
      </c>
      <c r="J474" s="64">
        <f t="shared" ca="1" si="142"/>
        <v>-0.67883830095023934</v>
      </c>
      <c r="K474" s="64">
        <f t="shared" ca="1" si="142"/>
        <v>-0.65383150314147997</v>
      </c>
      <c r="L474" s="64">
        <f t="shared" ca="1" si="142"/>
        <v>-5.6495025953705869E-3</v>
      </c>
      <c r="N474" s="64">
        <f t="shared" ca="1" si="131"/>
        <v>-0.43451362882788297</v>
      </c>
      <c r="O474" s="64">
        <f t="shared" ca="1" si="132"/>
        <v>-0.73257173519082841</v>
      </c>
      <c r="P474" s="64">
        <f t="shared" ca="1" si="133"/>
        <v>-0.84817609075123235</v>
      </c>
      <c r="Q474" s="64">
        <f t="shared" ca="1" si="134"/>
        <v>3.0405664621313302</v>
      </c>
      <c r="R474" s="64">
        <f t="shared" ca="1" si="135"/>
        <v>-0.27743152609127419</v>
      </c>
      <c r="S474" s="64">
        <f t="shared" ca="1" si="136"/>
        <v>-0.88493141540570353</v>
      </c>
      <c r="T474" s="64">
        <f t="shared" ca="1" si="137"/>
        <v>-1.4112416820471423</v>
      </c>
      <c r="U474" s="64">
        <f t="shared" ca="1" si="138"/>
        <v>3.8155261722569705E-3</v>
      </c>
      <c r="V474" s="64">
        <f t="shared" ca="1" si="139"/>
        <v>-0.64550587180852592</v>
      </c>
      <c r="W474" s="64">
        <f t="shared" ca="1" si="140"/>
        <v>-0.6685965335537376</v>
      </c>
      <c r="X474" s="64">
        <f t="shared" ca="1" si="141"/>
        <v>-2.4190396479516978E-2</v>
      </c>
    </row>
    <row r="475" spans="2:24" x14ac:dyDescent="0.2">
      <c r="B475" s="64">
        <f t="shared" ca="1" si="130"/>
        <v>0.52612836229779769</v>
      </c>
      <c r="C475" s="64">
        <f t="shared" ref="C475:L484" ca="1" si="143">NORMINV(RAND(),$C$7,$F$7)</f>
        <v>-0.79871135790424108</v>
      </c>
      <c r="D475" s="64">
        <f t="shared" ca="1" si="143"/>
        <v>0.70875540406579784</v>
      </c>
      <c r="E475" s="64">
        <f t="shared" ca="1" si="143"/>
        <v>0.45831685030171943</v>
      </c>
      <c r="F475" s="64">
        <f t="shared" ca="1" si="143"/>
        <v>0.28375654948087592</v>
      </c>
      <c r="G475" s="64">
        <f t="shared" ca="1" si="143"/>
        <v>0.37241144094803263</v>
      </c>
      <c r="H475" s="64">
        <f t="shared" ca="1" si="143"/>
        <v>-0.14850318226649525</v>
      </c>
      <c r="I475" s="64">
        <f t="shared" ca="1" si="143"/>
        <v>-4.9532069553735666E-2</v>
      </c>
      <c r="J475" s="64">
        <f t="shared" ca="1" si="143"/>
        <v>-0.86017466036755308</v>
      </c>
      <c r="K475" s="64">
        <f t="shared" ca="1" si="143"/>
        <v>3.4515914145123262E-2</v>
      </c>
      <c r="L475" s="64">
        <f t="shared" ca="1" si="143"/>
        <v>-0.97220952643682668</v>
      </c>
      <c r="N475" s="64">
        <f t="shared" ca="1" si="131"/>
        <v>0.57719980038992658</v>
      </c>
      <c r="O475" s="64">
        <f t="shared" ca="1" si="132"/>
        <v>-0.8286661632072565</v>
      </c>
      <c r="P475" s="64">
        <f t="shared" ca="1" si="133"/>
        <v>0.71556722318082744</v>
      </c>
      <c r="Q475" s="64">
        <f t="shared" ca="1" si="134"/>
        <v>0.48037648031876479</v>
      </c>
      <c r="R475" s="64">
        <f t="shared" ca="1" si="135"/>
        <v>0.33663076546189052</v>
      </c>
      <c r="S475" s="64">
        <f t="shared" ca="1" si="136"/>
        <v>0.38584196068885296</v>
      </c>
      <c r="T475" s="64">
        <f t="shared" ca="1" si="137"/>
        <v>-0.12683382677320937</v>
      </c>
      <c r="U475" s="64">
        <f t="shared" ca="1" si="138"/>
        <v>-4.8298747703859751E-2</v>
      </c>
      <c r="V475" s="64">
        <f t="shared" ca="1" si="139"/>
        <v>-0.82684223122583966</v>
      </c>
      <c r="W475" s="64">
        <f t="shared" ca="1" si="140"/>
        <v>1.9750883732865578E-2</v>
      </c>
      <c r="X475" s="64">
        <f t="shared" ca="1" si="141"/>
        <v>-0.99075042032097305</v>
      </c>
    </row>
    <row r="476" spans="2:24" x14ac:dyDescent="0.2">
      <c r="B476" s="64">
        <f t="shared" ca="1" si="130"/>
        <v>-1.5657989583692296</v>
      </c>
      <c r="C476" s="64">
        <f t="shared" ca="1" si="143"/>
        <v>-0.7130430571681623</v>
      </c>
      <c r="D476" s="64">
        <f t="shared" ca="1" si="143"/>
        <v>-1.1592310220676605</v>
      </c>
      <c r="E476" s="64">
        <f t="shared" ca="1" si="143"/>
        <v>-0.98339559184906244</v>
      </c>
      <c r="F476" s="64">
        <f t="shared" ca="1" si="143"/>
        <v>-0.23434116690833909</v>
      </c>
      <c r="G476" s="64">
        <f t="shared" ca="1" si="143"/>
        <v>1.1928088409314674E-2</v>
      </c>
      <c r="H476" s="64">
        <f t="shared" ca="1" si="143"/>
        <v>-2.5007601803017514</v>
      </c>
      <c r="I476" s="64">
        <f t="shared" ca="1" si="143"/>
        <v>-0.45254665305310537</v>
      </c>
      <c r="J476" s="64">
        <f t="shared" ca="1" si="143"/>
        <v>-2.1851442851145828</v>
      </c>
      <c r="K476" s="64">
        <f t="shared" ca="1" si="143"/>
        <v>-0.42427760389643465</v>
      </c>
      <c r="L476" s="64">
        <f t="shared" ca="1" si="143"/>
        <v>8.501732216803301E-2</v>
      </c>
      <c r="N476" s="64">
        <f t="shared" ca="1" si="131"/>
        <v>-1.5147275202771007</v>
      </c>
      <c r="O476" s="64">
        <f t="shared" ca="1" si="132"/>
        <v>-0.74299786247117772</v>
      </c>
      <c r="P476" s="64">
        <f t="shared" ca="1" si="133"/>
        <v>-1.1524192029526308</v>
      </c>
      <c r="Q476" s="64">
        <f t="shared" ca="1" si="134"/>
        <v>-0.96133596183201708</v>
      </c>
      <c r="R476" s="64">
        <f t="shared" ca="1" si="135"/>
        <v>-0.18146695092732446</v>
      </c>
      <c r="S476" s="64">
        <f t="shared" ca="1" si="136"/>
        <v>2.5358608150134999E-2</v>
      </c>
      <c r="T476" s="64">
        <f t="shared" ca="1" si="137"/>
        <v>-2.4790908248084653</v>
      </c>
      <c r="U476" s="64">
        <f t="shared" ca="1" si="138"/>
        <v>-0.45131333120322947</v>
      </c>
      <c r="V476" s="64">
        <f t="shared" ca="1" si="139"/>
        <v>-2.1518118559728694</v>
      </c>
      <c r="W476" s="64">
        <f t="shared" ca="1" si="140"/>
        <v>-0.43904263430869234</v>
      </c>
      <c r="X476" s="64">
        <f t="shared" ca="1" si="141"/>
        <v>6.6476428283886613E-2</v>
      </c>
    </row>
    <row r="477" spans="2:24" x14ac:dyDescent="0.2">
      <c r="B477" s="64">
        <f t="shared" ca="1" si="130"/>
        <v>0.13038920214356958</v>
      </c>
      <c r="C477" s="64">
        <f t="shared" ca="1" si="143"/>
        <v>0.72746185313985545</v>
      </c>
      <c r="D477" s="64">
        <f t="shared" ca="1" si="143"/>
        <v>0.61555096438533996</v>
      </c>
      <c r="E477" s="64">
        <f t="shared" ca="1" si="143"/>
        <v>-0.1762136851133663</v>
      </c>
      <c r="F477" s="64">
        <f t="shared" ca="1" si="143"/>
        <v>0.17402937496282628</v>
      </c>
      <c r="G477" s="64">
        <f t="shared" ca="1" si="143"/>
        <v>-0.51360203746954081</v>
      </c>
      <c r="H477" s="64">
        <f t="shared" ca="1" si="143"/>
        <v>-0.76643933025694888</v>
      </c>
      <c r="I477" s="64">
        <f t="shared" ca="1" si="143"/>
        <v>0.5905259608494734</v>
      </c>
      <c r="J477" s="64">
        <f t="shared" ca="1" si="143"/>
        <v>1.0694145404258666</v>
      </c>
      <c r="K477" s="64">
        <f t="shared" ca="1" si="143"/>
        <v>0.41387653822557829</v>
      </c>
      <c r="L477" s="64">
        <f t="shared" ca="1" si="143"/>
        <v>-1.2822034501645132</v>
      </c>
      <c r="N477" s="64">
        <f t="shared" ca="1" si="131"/>
        <v>0.18146064023569847</v>
      </c>
      <c r="O477" s="64">
        <f t="shared" ca="1" si="132"/>
        <v>0.69750704783684003</v>
      </c>
      <c r="P477" s="64">
        <f t="shared" ca="1" si="133"/>
        <v>0.62236278350036955</v>
      </c>
      <c r="Q477" s="64">
        <f t="shared" ca="1" si="134"/>
        <v>-0.15415405509632094</v>
      </c>
      <c r="R477" s="64">
        <f t="shared" ca="1" si="135"/>
        <v>0.22690359094384091</v>
      </c>
      <c r="S477" s="64">
        <f t="shared" ca="1" si="136"/>
        <v>-0.50017151772872048</v>
      </c>
      <c r="T477" s="64">
        <f t="shared" ca="1" si="137"/>
        <v>-0.74476997476366302</v>
      </c>
      <c r="U477" s="64">
        <f t="shared" ca="1" si="138"/>
        <v>0.5917592826993493</v>
      </c>
      <c r="V477" s="64">
        <f t="shared" ca="1" si="139"/>
        <v>1.10274696956758</v>
      </c>
      <c r="W477" s="64">
        <f t="shared" ca="1" si="140"/>
        <v>0.39911150781332061</v>
      </c>
      <c r="X477" s="64">
        <f t="shared" ca="1" si="141"/>
        <v>-1.3007443440486597</v>
      </c>
    </row>
    <row r="478" spans="2:24" x14ac:dyDescent="0.2">
      <c r="B478" s="64">
        <f t="shared" ca="1" si="130"/>
        <v>-7.3027402942436426E-2</v>
      </c>
      <c r="C478" s="64">
        <f t="shared" ca="1" si="143"/>
        <v>1.436878834541361</v>
      </c>
      <c r="D478" s="64">
        <f t="shared" ca="1" si="143"/>
        <v>0.74958693059329917</v>
      </c>
      <c r="E478" s="64">
        <f t="shared" ca="1" si="143"/>
        <v>4.2402621016807265E-2</v>
      </c>
      <c r="F478" s="64">
        <f t="shared" ca="1" si="143"/>
        <v>0.31930792686693127</v>
      </c>
      <c r="G478" s="64">
        <f t="shared" ca="1" si="143"/>
        <v>0.94034911519148301</v>
      </c>
      <c r="H478" s="64">
        <f t="shared" ca="1" si="143"/>
        <v>0.22168062735255034</v>
      </c>
      <c r="I478" s="64">
        <f t="shared" ca="1" si="143"/>
        <v>-0.26409844256090748</v>
      </c>
      <c r="J478" s="64">
        <f t="shared" ca="1" si="143"/>
        <v>-0.13511845010192949</v>
      </c>
      <c r="K478" s="64">
        <f t="shared" ca="1" si="143"/>
        <v>-0.72870560001529749</v>
      </c>
      <c r="L478" s="64">
        <f t="shared" ca="1" si="143"/>
        <v>-0.47240419632538616</v>
      </c>
      <c r="N478" s="64">
        <f t="shared" ca="1" si="131"/>
        <v>-2.1955964850307555E-2</v>
      </c>
      <c r="O478" s="64">
        <f t="shared" ca="1" si="132"/>
        <v>1.4069240292383456</v>
      </c>
      <c r="P478" s="64">
        <f t="shared" ca="1" si="133"/>
        <v>0.75639874970832877</v>
      </c>
      <c r="Q478" s="64">
        <f t="shared" ca="1" si="134"/>
        <v>6.4462251033852613E-2</v>
      </c>
      <c r="R478" s="64">
        <f t="shared" ca="1" si="135"/>
        <v>0.37218214284794587</v>
      </c>
      <c r="S478" s="64">
        <f t="shared" ca="1" si="136"/>
        <v>0.95377963493230333</v>
      </c>
      <c r="T478" s="64">
        <f t="shared" ca="1" si="137"/>
        <v>0.24334998284583623</v>
      </c>
      <c r="U478" s="64">
        <f t="shared" ca="1" si="138"/>
        <v>-0.26286512071103157</v>
      </c>
      <c r="V478" s="64">
        <f t="shared" ca="1" si="139"/>
        <v>-0.10178602096021612</v>
      </c>
      <c r="W478" s="64">
        <f t="shared" ca="1" si="140"/>
        <v>-0.74347063042755512</v>
      </c>
      <c r="X478" s="64">
        <f t="shared" ca="1" si="141"/>
        <v>-0.49094509020953253</v>
      </c>
    </row>
    <row r="479" spans="2:24" x14ac:dyDescent="0.2">
      <c r="B479" s="64">
        <f t="shared" ca="1" si="130"/>
        <v>-0.54401929754665312</v>
      </c>
      <c r="C479" s="64">
        <f t="shared" ca="1" si="143"/>
        <v>-1.6913112480572559</v>
      </c>
      <c r="D479" s="64">
        <f t="shared" ca="1" si="143"/>
        <v>-1.4986320831839484</v>
      </c>
      <c r="E479" s="64">
        <f t="shared" ca="1" si="143"/>
        <v>-1.6870555507355482</v>
      </c>
      <c r="F479" s="64">
        <f t="shared" ca="1" si="143"/>
        <v>-2.4508469476073049</v>
      </c>
      <c r="G479" s="64">
        <f t="shared" ca="1" si="143"/>
        <v>0.34113463688398649</v>
      </c>
      <c r="H479" s="64">
        <f t="shared" ca="1" si="143"/>
        <v>2.9354729431257831</v>
      </c>
      <c r="I479" s="64">
        <f t="shared" ca="1" si="143"/>
        <v>-1.4508539752394243</v>
      </c>
      <c r="J479" s="64">
        <f t="shared" ca="1" si="143"/>
        <v>-2.0076864346544343</v>
      </c>
      <c r="K479" s="64">
        <f t="shared" ca="1" si="143"/>
        <v>0.51156853929305346</v>
      </c>
      <c r="L479" s="64">
        <f t="shared" ca="1" si="143"/>
        <v>0.20824184791582689</v>
      </c>
      <c r="N479" s="64">
        <f t="shared" ca="1" si="131"/>
        <v>-0.49294785945452424</v>
      </c>
      <c r="O479" s="64">
        <f t="shared" ca="1" si="132"/>
        <v>-1.7212660533602713</v>
      </c>
      <c r="P479" s="64">
        <f t="shared" ca="1" si="133"/>
        <v>-1.4918202640689187</v>
      </c>
      <c r="Q479" s="64">
        <f t="shared" ca="1" si="134"/>
        <v>-1.664995920718503</v>
      </c>
      <c r="R479" s="64">
        <f t="shared" ca="1" si="135"/>
        <v>-2.3979727316262904</v>
      </c>
      <c r="S479" s="64">
        <f t="shared" ca="1" si="136"/>
        <v>0.35456515662480681</v>
      </c>
      <c r="T479" s="64">
        <f t="shared" ca="1" si="137"/>
        <v>2.9571422986190692</v>
      </c>
      <c r="U479" s="64">
        <f t="shared" ca="1" si="138"/>
        <v>-1.4496206533895484</v>
      </c>
      <c r="V479" s="64">
        <f t="shared" ca="1" si="139"/>
        <v>-1.9743540055127209</v>
      </c>
      <c r="W479" s="64">
        <f t="shared" ca="1" si="140"/>
        <v>0.49680350888079577</v>
      </c>
      <c r="X479" s="64">
        <f t="shared" ca="1" si="141"/>
        <v>0.1897009540316805</v>
      </c>
    </row>
    <row r="480" spans="2:24" x14ac:dyDescent="0.2">
      <c r="B480" s="64">
        <f t="shared" ca="1" si="130"/>
        <v>-0.53949525861073577</v>
      </c>
      <c r="C480" s="64">
        <f t="shared" ca="1" si="143"/>
        <v>-9.5337147013954737E-2</v>
      </c>
      <c r="D480" s="64">
        <f t="shared" ca="1" si="143"/>
        <v>-0.40754123705417233</v>
      </c>
      <c r="E480" s="64">
        <f t="shared" ca="1" si="143"/>
        <v>-2.5408016940617704</v>
      </c>
      <c r="F480" s="64">
        <f t="shared" ca="1" si="143"/>
        <v>-0.75459053550101496</v>
      </c>
      <c r="G480" s="64">
        <f t="shared" ca="1" si="143"/>
        <v>0.37304997082402852</v>
      </c>
      <c r="H480" s="64">
        <f t="shared" ca="1" si="143"/>
        <v>1.9255862474927161</v>
      </c>
      <c r="I480" s="64">
        <f t="shared" ca="1" si="143"/>
        <v>0.74002712834448159</v>
      </c>
      <c r="J480" s="64">
        <f t="shared" ca="1" si="143"/>
        <v>0.72057729938502457</v>
      </c>
      <c r="K480" s="64">
        <f t="shared" ca="1" si="143"/>
        <v>7.4831126937878328E-3</v>
      </c>
      <c r="L480" s="64">
        <f t="shared" ca="1" si="143"/>
        <v>-0.47945188405583633</v>
      </c>
      <c r="N480" s="64">
        <f t="shared" ca="1" si="131"/>
        <v>-0.48842382051860689</v>
      </c>
      <c r="O480" s="64">
        <f t="shared" ca="1" si="132"/>
        <v>-0.12529195231697013</v>
      </c>
      <c r="P480" s="64">
        <f t="shared" ca="1" si="133"/>
        <v>-0.40072941793914274</v>
      </c>
      <c r="Q480" s="64">
        <f t="shared" ca="1" si="134"/>
        <v>-2.5187420640447251</v>
      </c>
      <c r="R480" s="64">
        <f t="shared" ca="1" si="135"/>
        <v>-0.70171631952000035</v>
      </c>
      <c r="S480" s="64">
        <f t="shared" ca="1" si="136"/>
        <v>0.38648049056484884</v>
      </c>
      <c r="T480" s="64">
        <f t="shared" ca="1" si="137"/>
        <v>1.947255602986002</v>
      </c>
      <c r="U480" s="64">
        <f t="shared" ca="1" si="138"/>
        <v>0.74126045019435749</v>
      </c>
      <c r="V480" s="64">
        <f t="shared" ca="1" si="139"/>
        <v>0.75390972852673799</v>
      </c>
      <c r="W480" s="64">
        <f t="shared" ca="1" si="140"/>
        <v>-7.2819177184698519E-3</v>
      </c>
      <c r="X480" s="64">
        <f t="shared" ca="1" si="141"/>
        <v>-0.4979927779399827</v>
      </c>
    </row>
    <row r="481" spans="2:24" x14ac:dyDescent="0.2">
      <c r="B481" s="64">
        <f t="shared" ca="1" si="130"/>
        <v>-0.12473463446446086</v>
      </c>
      <c r="C481" s="64">
        <f t="shared" ca="1" si="143"/>
        <v>0.61745454835717495</v>
      </c>
      <c r="D481" s="64">
        <f t="shared" ca="1" si="143"/>
        <v>-6.0970574563990632E-2</v>
      </c>
      <c r="E481" s="64">
        <f t="shared" ca="1" si="143"/>
        <v>-1.1210988139576381</v>
      </c>
      <c r="F481" s="64">
        <f t="shared" ca="1" si="143"/>
        <v>-0.79479474377502002</v>
      </c>
      <c r="G481" s="64">
        <f t="shared" ca="1" si="143"/>
        <v>-0.23777040947457181</v>
      </c>
      <c r="H481" s="64">
        <f t="shared" ca="1" si="143"/>
        <v>0.86160880061960676</v>
      </c>
      <c r="I481" s="64">
        <f t="shared" ca="1" si="143"/>
        <v>-1.5559021064488233E-2</v>
      </c>
      <c r="J481" s="64">
        <f t="shared" ca="1" si="143"/>
        <v>-0.81511677314295283</v>
      </c>
      <c r="K481" s="64">
        <f t="shared" ca="1" si="143"/>
        <v>0.54421794042774541</v>
      </c>
      <c r="L481" s="64">
        <f t="shared" ca="1" si="143"/>
        <v>-4.0661434876167198E-2</v>
      </c>
      <c r="N481" s="64">
        <f t="shared" ca="1" si="131"/>
        <v>-7.3663196372331985E-2</v>
      </c>
      <c r="O481" s="64">
        <f t="shared" ca="1" si="132"/>
        <v>0.58749974305415953</v>
      </c>
      <c r="P481" s="64">
        <f t="shared" ca="1" si="133"/>
        <v>-5.4158755448961024E-2</v>
      </c>
      <c r="Q481" s="64">
        <f t="shared" ca="1" si="134"/>
        <v>-1.0990391839405929</v>
      </c>
      <c r="R481" s="64">
        <f t="shared" ca="1" si="135"/>
        <v>-0.74192052779400541</v>
      </c>
      <c r="S481" s="64">
        <f t="shared" ca="1" si="136"/>
        <v>-0.22433988973375149</v>
      </c>
      <c r="T481" s="64">
        <f t="shared" ca="1" si="137"/>
        <v>0.88327815611289262</v>
      </c>
      <c r="U481" s="64">
        <f t="shared" ca="1" si="138"/>
        <v>-1.4325699214612317E-2</v>
      </c>
      <c r="V481" s="64">
        <f t="shared" ca="1" si="139"/>
        <v>-0.78178434400123942</v>
      </c>
      <c r="W481" s="64">
        <f t="shared" ca="1" si="140"/>
        <v>0.52945291001548767</v>
      </c>
      <c r="X481" s="64">
        <f t="shared" ca="1" si="141"/>
        <v>-5.9202328760313588E-2</v>
      </c>
    </row>
    <row r="482" spans="2:24" x14ac:dyDescent="0.2">
      <c r="B482" s="64">
        <f t="shared" ca="1" si="130"/>
        <v>1.2707234316011289</v>
      </c>
      <c r="C482" s="64">
        <f t="shared" ca="1" si="143"/>
        <v>-0.28990363919375772</v>
      </c>
      <c r="D482" s="64">
        <f t="shared" ca="1" si="143"/>
        <v>-2.0610464120284111</v>
      </c>
      <c r="E482" s="64">
        <f t="shared" ca="1" si="143"/>
        <v>0.12736359366206104</v>
      </c>
      <c r="F482" s="64">
        <f t="shared" ca="1" si="143"/>
        <v>0.35839184802554286</v>
      </c>
      <c r="G482" s="64">
        <f t="shared" ca="1" si="143"/>
        <v>1.8385200874086025</v>
      </c>
      <c r="H482" s="64">
        <f t="shared" ca="1" si="143"/>
        <v>-1.1351397715398956</v>
      </c>
      <c r="I482" s="64">
        <f t="shared" ca="1" si="143"/>
        <v>0.84860108032251891</v>
      </c>
      <c r="J482" s="64">
        <f t="shared" ca="1" si="143"/>
        <v>-1.808076559692519</v>
      </c>
      <c r="K482" s="64">
        <f t="shared" ca="1" si="143"/>
        <v>0.94053690808460977</v>
      </c>
      <c r="L482" s="64">
        <f t="shared" ca="1" si="143"/>
        <v>-0.52400632669805403</v>
      </c>
      <c r="N482" s="64">
        <f t="shared" ca="1" si="131"/>
        <v>1.3217948696932578</v>
      </c>
      <c r="O482" s="64">
        <f t="shared" ca="1" si="132"/>
        <v>-0.31985844449677309</v>
      </c>
      <c r="P482" s="64">
        <f t="shared" ca="1" si="133"/>
        <v>-2.0542345929133816</v>
      </c>
      <c r="Q482" s="64">
        <f t="shared" ca="1" si="134"/>
        <v>0.1494232236791064</v>
      </c>
      <c r="R482" s="64">
        <f t="shared" ca="1" si="135"/>
        <v>0.41126606400655746</v>
      </c>
      <c r="S482" s="64">
        <f t="shared" ca="1" si="136"/>
        <v>1.8519506071494229</v>
      </c>
      <c r="T482" s="64">
        <f t="shared" ca="1" si="137"/>
        <v>-1.1134704160466098</v>
      </c>
      <c r="U482" s="64">
        <f t="shared" ca="1" si="138"/>
        <v>0.84983440217239481</v>
      </c>
      <c r="V482" s="64">
        <f t="shared" ca="1" si="139"/>
        <v>-1.7747441305508056</v>
      </c>
      <c r="W482" s="64">
        <f t="shared" ca="1" si="140"/>
        <v>0.92577187767235203</v>
      </c>
      <c r="X482" s="64">
        <f t="shared" ca="1" si="141"/>
        <v>-0.5425472205822004</v>
      </c>
    </row>
    <row r="483" spans="2:24" x14ac:dyDescent="0.2">
      <c r="B483" s="64">
        <f t="shared" ca="1" si="130"/>
        <v>-0.6804957994306351</v>
      </c>
      <c r="C483" s="64">
        <f t="shared" ca="1" si="143"/>
        <v>1.3361796562329173</v>
      </c>
      <c r="D483" s="64">
        <f t="shared" ca="1" si="143"/>
        <v>-1.4936128084811335</v>
      </c>
      <c r="E483" s="64">
        <f t="shared" ca="1" si="143"/>
        <v>-0.95737025919491192</v>
      </c>
      <c r="F483" s="64">
        <f t="shared" ca="1" si="143"/>
        <v>-1.0848191353028289</v>
      </c>
      <c r="G483" s="64">
        <f t="shared" ca="1" si="143"/>
        <v>0.93458812927539692</v>
      </c>
      <c r="H483" s="64">
        <f t="shared" ca="1" si="143"/>
        <v>-0.52654239024701366</v>
      </c>
      <c r="I483" s="64">
        <f t="shared" ca="1" si="143"/>
        <v>0.90158103629681885</v>
      </c>
      <c r="J483" s="64">
        <f t="shared" ca="1" si="143"/>
        <v>-7.482885375427277E-2</v>
      </c>
      <c r="K483" s="64">
        <f t="shared" ca="1" si="143"/>
        <v>1.3376573580054469</v>
      </c>
      <c r="L483" s="64">
        <f t="shared" ca="1" si="143"/>
        <v>0.22199654231784685</v>
      </c>
      <c r="N483" s="64">
        <f t="shared" ca="1" si="131"/>
        <v>-0.62942436133850621</v>
      </c>
      <c r="O483" s="64">
        <f t="shared" ca="1" si="132"/>
        <v>1.3062248509299019</v>
      </c>
      <c r="P483" s="64">
        <f t="shared" ca="1" si="133"/>
        <v>-1.4868009893661038</v>
      </c>
      <c r="Q483" s="64">
        <f t="shared" ca="1" si="134"/>
        <v>-0.93531062917786656</v>
      </c>
      <c r="R483" s="64">
        <f t="shared" ca="1" si="135"/>
        <v>-1.0319449193218142</v>
      </c>
      <c r="S483" s="64">
        <f t="shared" ca="1" si="136"/>
        <v>0.94801864901621724</v>
      </c>
      <c r="T483" s="64">
        <f t="shared" ca="1" si="137"/>
        <v>-0.5048730347537278</v>
      </c>
      <c r="U483" s="64">
        <f t="shared" ca="1" si="138"/>
        <v>0.90281435814669475</v>
      </c>
      <c r="V483" s="64">
        <f t="shared" ca="1" si="139"/>
        <v>-4.1496424612559396E-2</v>
      </c>
      <c r="W483" s="64">
        <f t="shared" ca="1" si="140"/>
        <v>1.3228923275931892</v>
      </c>
      <c r="X483" s="64">
        <f t="shared" ca="1" si="141"/>
        <v>0.20345564843370045</v>
      </c>
    </row>
    <row r="484" spans="2:24" x14ac:dyDescent="0.2">
      <c r="B484" s="64">
        <f t="shared" ca="1" si="130"/>
        <v>-0.53100046862481021</v>
      </c>
      <c r="C484" s="64">
        <f t="shared" ca="1" si="143"/>
        <v>-1.0951967475085729</v>
      </c>
      <c r="D484" s="64">
        <f t="shared" ca="1" si="143"/>
        <v>0.52614634738601085</v>
      </c>
      <c r="E484" s="64">
        <f t="shared" ca="1" si="143"/>
        <v>-0.89440836020503856</v>
      </c>
      <c r="F484" s="64">
        <f t="shared" ca="1" si="143"/>
        <v>9.8760767569898197E-2</v>
      </c>
      <c r="G484" s="64">
        <f t="shared" ca="1" si="143"/>
        <v>-0.81218807106006996</v>
      </c>
      <c r="H484" s="64">
        <f t="shared" ca="1" si="143"/>
        <v>-3.1810525005496158E-2</v>
      </c>
      <c r="I484" s="64">
        <f t="shared" ca="1" si="143"/>
        <v>-0.97226896591070378</v>
      </c>
      <c r="J484" s="64">
        <f t="shared" ca="1" si="143"/>
        <v>-0.26115725396109574</v>
      </c>
      <c r="K484" s="64">
        <f t="shared" ca="1" si="143"/>
        <v>-0.21294410734078673</v>
      </c>
      <c r="L484" s="64">
        <f t="shared" ca="1" si="143"/>
        <v>-1.9912158407118137</v>
      </c>
      <c r="N484" s="64">
        <f t="shared" ca="1" si="131"/>
        <v>-0.47992903053268132</v>
      </c>
      <c r="O484" s="64">
        <f t="shared" ca="1" si="132"/>
        <v>-1.1251515528115883</v>
      </c>
      <c r="P484" s="64">
        <f t="shared" ca="1" si="133"/>
        <v>0.53295816650104044</v>
      </c>
      <c r="Q484" s="64">
        <f t="shared" ca="1" si="134"/>
        <v>-0.87234873018799319</v>
      </c>
      <c r="R484" s="64">
        <f t="shared" ca="1" si="135"/>
        <v>0.15163498355091282</v>
      </c>
      <c r="S484" s="64">
        <f t="shared" ca="1" si="136"/>
        <v>-0.79875755131924964</v>
      </c>
      <c r="T484" s="64">
        <f t="shared" ca="1" si="137"/>
        <v>-1.0141169512210269E-2</v>
      </c>
      <c r="U484" s="64">
        <f t="shared" ca="1" si="138"/>
        <v>-0.97103564406082787</v>
      </c>
      <c r="V484" s="64">
        <f t="shared" ca="1" si="139"/>
        <v>-0.22782482481938238</v>
      </c>
      <c r="W484" s="64">
        <f t="shared" ca="1" si="140"/>
        <v>-0.22770913775304441</v>
      </c>
      <c r="X484" s="64">
        <f t="shared" ca="1" si="141"/>
        <v>-2.0097567345959599</v>
      </c>
    </row>
    <row r="485" spans="2:24" x14ac:dyDescent="0.2">
      <c r="B485" s="64">
        <f t="shared" ca="1" si="130"/>
        <v>-1.0836158050898193</v>
      </c>
      <c r="C485" s="64">
        <f t="shared" ref="C485:L494" ca="1" si="144">NORMINV(RAND(),$C$7,$F$7)</f>
        <v>1.6482146826822885</v>
      </c>
      <c r="D485" s="64">
        <f t="shared" ca="1" si="144"/>
        <v>0.35741821436771154</v>
      </c>
      <c r="E485" s="64">
        <f t="shared" ca="1" si="144"/>
        <v>-1.7166784290097821</v>
      </c>
      <c r="F485" s="64">
        <f t="shared" ca="1" si="144"/>
        <v>-0.3803104339842267</v>
      </c>
      <c r="G485" s="64">
        <f t="shared" ca="1" si="144"/>
        <v>-0.46419438238432192</v>
      </c>
      <c r="H485" s="64">
        <f t="shared" ca="1" si="144"/>
        <v>1.6786289283688641E-2</v>
      </c>
      <c r="I485" s="64">
        <f t="shared" ca="1" si="144"/>
        <v>0.7618349692055415</v>
      </c>
      <c r="J485" s="64">
        <f t="shared" ca="1" si="144"/>
        <v>0.64887160343143691</v>
      </c>
      <c r="K485" s="64">
        <f t="shared" ca="1" si="144"/>
        <v>1.4902520952916289</v>
      </c>
      <c r="L485" s="64">
        <f t="shared" ca="1" si="144"/>
        <v>-0.18536291238768979</v>
      </c>
      <c r="N485" s="64">
        <f t="shared" ca="1" si="131"/>
        <v>-1.0325443669976904</v>
      </c>
      <c r="O485" s="64">
        <f t="shared" ca="1" si="132"/>
        <v>1.6182598773792731</v>
      </c>
      <c r="P485" s="64">
        <f t="shared" ca="1" si="133"/>
        <v>0.36423003348274113</v>
      </c>
      <c r="Q485" s="64">
        <f t="shared" ca="1" si="134"/>
        <v>-1.6946187989927368</v>
      </c>
      <c r="R485" s="64">
        <f t="shared" ca="1" si="135"/>
        <v>-0.3274362180032121</v>
      </c>
      <c r="S485" s="64">
        <f t="shared" ca="1" si="136"/>
        <v>-0.4507638626435016</v>
      </c>
      <c r="T485" s="64">
        <f t="shared" ca="1" si="137"/>
        <v>3.845564477697453E-2</v>
      </c>
      <c r="U485" s="64">
        <f t="shared" ca="1" si="138"/>
        <v>0.7630682910554174</v>
      </c>
      <c r="V485" s="64">
        <f t="shared" ca="1" si="139"/>
        <v>0.68220403257315032</v>
      </c>
      <c r="W485" s="64">
        <f t="shared" ca="1" si="140"/>
        <v>1.4754870648793712</v>
      </c>
      <c r="X485" s="64">
        <f t="shared" ca="1" si="141"/>
        <v>-0.20390380627183619</v>
      </c>
    </row>
    <row r="486" spans="2:24" x14ac:dyDescent="0.2">
      <c r="B486" s="64">
        <f t="shared" ca="1" si="130"/>
        <v>-0.19791928019485761</v>
      </c>
      <c r="C486" s="64">
        <f t="shared" ca="1" si="144"/>
        <v>-0.30038009451937736</v>
      </c>
      <c r="D486" s="64">
        <f t="shared" ca="1" si="144"/>
        <v>-0.28548527460849693</v>
      </c>
      <c r="E486" s="64">
        <f t="shared" ca="1" si="144"/>
        <v>-0.73699071027705365</v>
      </c>
      <c r="F486" s="64">
        <f t="shared" ca="1" si="144"/>
        <v>-0.74665517376837942</v>
      </c>
      <c r="G486" s="64">
        <f t="shared" ca="1" si="144"/>
        <v>-1.694487143332448</v>
      </c>
      <c r="H486" s="64">
        <f t="shared" ca="1" si="144"/>
        <v>3.3936034807746297E-2</v>
      </c>
      <c r="I486" s="64">
        <f t="shared" ca="1" si="144"/>
        <v>-1.7011511438581191E-3</v>
      </c>
      <c r="J486" s="64">
        <f t="shared" ca="1" si="144"/>
        <v>-0.2029510486163203</v>
      </c>
      <c r="K486" s="64">
        <f t="shared" ca="1" si="144"/>
        <v>-0.15939347046488306</v>
      </c>
      <c r="L486" s="64">
        <f t="shared" ca="1" si="144"/>
        <v>-1.0775960190375495</v>
      </c>
      <c r="N486" s="64">
        <f t="shared" ca="1" si="131"/>
        <v>-0.14684784210272872</v>
      </c>
      <c r="O486" s="64">
        <f t="shared" ca="1" si="132"/>
        <v>-0.33033489982239272</v>
      </c>
      <c r="P486" s="64">
        <f t="shared" ca="1" si="133"/>
        <v>-0.27867345549346734</v>
      </c>
      <c r="Q486" s="64">
        <f t="shared" ca="1" si="134"/>
        <v>-0.71493108026000829</v>
      </c>
      <c r="R486" s="64">
        <f t="shared" ca="1" si="135"/>
        <v>-0.69378095778736482</v>
      </c>
      <c r="S486" s="64">
        <f t="shared" ca="1" si="136"/>
        <v>-1.6810566235916276</v>
      </c>
      <c r="T486" s="64">
        <f t="shared" ca="1" si="137"/>
        <v>5.560539030103219E-2</v>
      </c>
      <c r="U486" s="64">
        <f t="shared" ca="1" si="138"/>
        <v>-4.6782929398220263E-4</v>
      </c>
      <c r="V486" s="64">
        <f t="shared" ca="1" si="139"/>
        <v>-0.16961861947460694</v>
      </c>
      <c r="W486" s="64">
        <f t="shared" ca="1" si="140"/>
        <v>-0.17415850087714074</v>
      </c>
      <c r="X486" s="64">
        <f t="shared" ca="1" si="141"/>
        <v>-1.096136912921696</v>
      </c>
    </row>
    <row r="487" spans="2:24" x14ac:dyDescent="0.2">
      <c r="B487" s="64">
        <f t="shared" ca="1" si="130"/>
        <v>0.3209323643312057</v>
      </c>
      <c r="C487" s="64">
        <f t="shared" ca="1" si="144"/>
        <v>0.61564797913333191</v>
      </c>
      <c r="D487" s="64">
        <f t="shared" ca="1" si="144"/>
        <v>-1.3151103529468544</v>
      </c>
      <c r="E487" s="64">
        <f t="shared" ca="1" si="144"/>
        <v>0.51385511748728296</v>
      </c>
      <c r="F487" s="64">
        <f t="shared" ca="1" si="144"/>
        <v>-0.29202351882033578</v>
      </c>
      <c r="G487" s="64">
        <f t="shared" ca="1" si="144"/>
        <v>-9.3088940817782073E-3</v>
      </c>
      <c r="H487" s="64">
        <f t="shared" ca="1" si="144"/>
        <v>0.68406589407302476</v>
      </c>
      <c r="I487" s="64">
        <f t="shared" ca="1" si="144"/>
        <v>-4.8032533793764508E-2</v>
      </c>
      <c r="J487" s="64">
        <f t="shared" ca="1" si="144"/>
        <v>1.2833231247265853</v>
      </c>
      <c r="K487" s="64">
        <f t="shared" ca="1" si="144"/>
        <v>1.2122956697521108</v>
      </c>
      <c r="L487" s="64">
        <f t="shared" ca="1" si="144"/>
        <v>0.1743300864477515</v>
      </c>
      <c r="N487" s="64">
        <f t="shared" ca="1" si="131"/>
        <v>0.37200380242333458</v>
      </c>
      <c r="O487" s="64">
        <f t="shared" ca="1" si="132"/>
        <v>0.58569317383031649</v>
      </c>
      <c r="P487" s="64">
        <f t="shared" ca="1" si="133"/>
        <v>-1.3082985338318247</v>
      </c>
      <c r="Q487" s="64">
        <f t="shared" ca="1" si="134"/>
        <v>0.53591474750432833</v>
      </c>
      <c r="R487" s="64">
        <f t="shared" ca="1" si="135"/>
        <v>-0.23914930283932115</v>
      </c>
      <c r="S487" s="64">
        <f t="shared" ca="1" si="136"/>
        <v>4.121625659042118E-3</v>
      </c>
      <c r="T487" s="64">
        <f t="shared" ca="1" si="137"/>
        <v>0.70573524956631062</v>
      </c>
      <c r="U487" s="64">
        <f t="shared" ca="1" si="138"/>
        <v>-4.6799211943888593E-2</v>
      </c>
      <c r="V487" s="64">
        <f t="shared" ca="1" si="139"/>
        <v>1.3166555538682987</v>
      </c>
      <c r="W487" s="64">
        <f t="shared" ca="1" si="140"/>
        <v>1.197530639339853</v>
      </c>
      <c r="X487" s="64">
        <f t="shared" ca="1" si="141"/>
        <v>0.1557891925636051</v>
      </c>
    </row>
    <row r="488" spans="2:24" x14ac:dyDescent="0.2">
      <c r="B488" s="64">
        <f t="shared" ca="1" si="130"/>
        <v>0.32425336582325476</v>
      </c>
      <c r="C488" s="64">
        <f t="shared" ca="1" si="144"/>
        <v>-0.48295569161273194</v>
      </c>
      <c r="D488" s="64">
        <f t="shared" ca="1" si="144"/>
        <v>-0.52628414955365055</v>
      </c>
      <c r="E488" s="64">
        <f t="shared" ca="1" si="144"/>
        <v>-3.7648893549708559E-2</v>
      </c>
      <c r="F488" s="64">
        <f t="shared" ca="1" si="144"/>
        <v>-1.7500273753789888</v>
      </c>
      <c r="G488" s="64">
        <f t="shared" ca="1" si="144"/>
        <v>-1.2484150348327472</v>
      </c>
      <c r="H488" s="64">
        <f t="shared" ca="1" si="144"/>
        <v>-0.53957129046747709</v>
      </c>
      <c r="I488" s="64">
        <f t="shared" ca="1" si="144"/>
        <v>-0.63684153776389352</v>
      </c>
      <c r="J488" s="64">
        <f t="shared" ca="1" si="144"/>
        <v>-1.6258192100200315</v>
      </c>
      <c r="K488" s="64">
        <f t="shared" ca="1" si="144"/>
        <v>-0.71005823488359088</v>
      </c>
      <c r="L488" s="64">
        <f t="shared" ca="1" si="144"/>
        <v>-2.5336007518332232E-2</v>
      </c>
      <c r="N488" s="64">
        <f t="shared" ca="1" si="131"/>
        <v>0.37532480391538364</v>
      </c>
      <c r="O488" s="64">
        <f t="shared" ca="1" si="132"/>
        <v>-0.5129104969157473</v>
      </c>
      <c r="P488" s="64">
        <f t="shared" ca="1" si="133"/>
        <v>-0.51947233043862096</v>
      </c>
      <c r="Q488" s="64">
        <f t="shared" ca="1" si="134"/>
        <v>-1.5589263532663208E-2</v>
      </c>
      <c r="R488" s="64">
        <f t="shared" ca="1" si="135"/>
        <v>-1.6971531593979741</v>
      </c>
      <c r="S488" s="64">
        <f t="shared" ca="1" si="136"/>
        <v>-1.2349845150919267</v>
      </c>
      <c r="T488" s="64">
        <f t="shared" ca="1" si="137"/>
        <v>-0.51790193497419124</v>
      </c>
      <c r="U488" s="64">
        <f t="shared" ca="1" si="138"/>
        <v>-0.63560821591401762</v>
      </c>
      <c r="V488" s="64">
        <f t="shared" ca="1" si="139"/>
        <v>-1.5924867808783181</v>
      </c>
      <c r="W488" s="64">
        <f t="shared" ca="1" si="140"/>
        <v>-0.72482326529584862</v>
      </c>
      <c r="X488" s="64">
        <f t="shared" ca="1" si="141"/>
        <v>-4.3876901402478623E-2</v>
      </c>
    </row>
    <row r="489" spans="2:24" x14ac:dyDescent="0.2">
      <c r="B489" s="64">
        <f t="shared" ca="1" si="130"/>
        <v>0.68784246371239754</v>
      </c>
      <c r="C489" s="64">
        <f t="shared" ca="1" si="144"/>
        <v>0.52427268216337353</v>
      </c>
      <c r="D489" s="64">
        <f t="shared" ca="1" si="144"/>
        <v>-0.68119822283457432</v>
      </c>
      <c r="E489" s="64">
        <f t="shared" ca="1" si="144"/>
        <v>0.13308516976634568</v>
      </c>
      <c r="F489" s="64">
        <f t="shared" ca="1" si="144"/>
        <v>0.57578745104765139</v>
      </c>
      <c r="G489" s="64">
        <f t="shared" ca="1" si="144"/>
        <v>1.8917118821188397</v>
      </c>
      <c r="H489" s="64">
        <f t="shared" ca="1" si="144"/>
        <v>-0.43076425887214592</v>
      </c>
      <c r="I489" s="64">
        <f t="shared" ca="1" si="144"/>
        <v>-7.3231298254590571E-2</v>
      </c>
      <c r="J489" s="64">
        <f t="shared" ca="1" si="144"/>
        <v>-0.749381709631735</v>
      </c>
      <c r="K489" s="64">
        <f t="shared" ca="1" si="144"/>
        <v>-1.0233340725038245</v>
      </c>
      <c r="L489" s="64">
        <f t="shared" ca="1" si="144"/>
        <v>-0.33819431534421501</v>
      </c>
      <c r="N489" s="64">
        <f t="shared" ca="1" si="131"/>
        <v>0.73891390180452643</v>
      </c>
      <c r="O489" s="64">
        <f t="shared" ca="1" si="132"/>
        <v>0.49431787686035816</v>
      </c>
      <c r="P489" s="64">
        <f t="shared" ca="1" si="133"/>
        <v>-0.67438640371954472</v>
      </c>
      <c r="Q489" s="64">
        <f t="shared" ca="1" si="134"/>
        <v>0.15514479978339105</v>
      </c>
      <c r="R489" s="64">
        <f t="shared" ca="1" si="135"/>
        <v>0.62866166702866599</v>
      </c>
      <c r="S489" s="64">
        <f t="shared" ca="1" si="136"/>
        <v>1.9051424018596601</v>
      </c>
      <c r="T489" s="64">
        <f t="shared" ca="1" si="137"/>
        <v>-0.40909490337886001</v>
      </c>
      <c r="U489" s="64">
        <f t="shared" ca="1" si="138"/>
        <v>-7.1997976404714656E-2</v>
      </c>
      <c r="V489" s="64">
        <f t="shared" ca="1" si="139"/>
        <v>-0.71604928049002159</v>
      </c>
      <c r="W489" s="64">
        <f t="shared" ca="1" si="140"/>
        <v>-1.0380991029160822</v>
      </c>
      <c r="X489" s="64">
        <f t="shared" ca="1" si="141"/>
        <v>-0.35673520922836138</v>
      </c>
    </row>
    <row r="490" spans="2:24" x14ac:dyDescent="0.2">
      <c r="B490" s="64">
        <f t="shared" ca="1" si="130"/>
        <v>-1.9341838343056343</v>
      </c>
      <c r="C490" s="64">
        <f t="shared" ca="1" si="144"/>
        <v>-1.0956899605869623</v>
      </c>
      <c r="D490" s="64">
        <f t="shared" ca="1" si="144"/>
        <v>-0.86149961806908004</v>
      </c>
      <c r="E490" s="64">
        <f t="shared" ca="1" si="144"/>
        <v>-2.8522997610301863</v>
      </c>
      <c r="F490" s="64">
        <f t="shared" ca="1" si="144"/>
        <v>-0.27526839258647862</v>
      </c>
      <c r="G490" s="64">
        <f t="shared" ca="1" si="144"/>
        <v>-0.97315918101241039</v>
      </c>
      <c r="H490" s="64">
        <f t="shared" ca="1" si="144"/>
        <v>-0.74810068363288029</v>
      </c>
      <c r="I490" s="64">
        <f t="shared" ca="1" si="144"/>
        <v>-0.67443121738295597</v>
      </c>
      <c r="J490" s="64">
        <f t="shared" ca="1" si="144"/>
        <v>2.7435436057444096</v>
      </c>
      <c r="K490" s="64">
        <f t="shared" ca="1" si="144"/>
        <v>1.4151649791039889</v>
      </c>
      <c r="L490" s="64">
        <f t="shared" ca="1" si="144"/>
        <v>0.37855225600957054</v>
      </c>
      <c r="N490" s="64">
        <f t="shared" ca="1" si="131"/>
        <v>-1.8831123962135055</v>
      </c>
      <c r="O490" s="64">
        <f t="shared" ca="1" si="132"/>
        <v>-1.1256447658899777</v>
      </c>
      <c r="P490" s="64">
        <f t="shared" ca="1" si="133"/>
        <v>-0.85468779895405045</v>
      </c>
      <c r="Q490" s="64">
        <f t="shared" ca="1" si="134"/>
        <v>-2.8302401310131411</v>
      </c>
      <c r="R490" s="64">
        <f t="shared" ca="1" si="135"/>
        <v>-0.22239417660546398</v>
      </c>
      <c r="S490" s="64">
        <f t="shared" ca="1" si="136"/>
        <v>-0.95972866127159007</v>
      </c>
      <c r="T490" s="64">
        <f t="shared" ca="1" si="137"/>
        <v>-0.72643132813959443</v>
      </c>
      <c r="U490" s="64">
        <f t="shared" ca="1" si="138"/>
        <v>-0.67319789553308007</v>
      </c>
      <c r="V490" s="64">
        <f t="shared" ca="1" si="139"/>
        <v>2.776876034886123</v>
      </c>
      <c r="W490" s="64">
        <f t="shared" ca="1" si="140"/>
        <v>1.4003999486917311</v>
      </c>
      <c r="X490" s="64">
        <f t="shared" ca="1" si="141"/>
        <v>0.36001136212542417</v>
      </c>
    </row>
    <row r="491" spans="2:24" x14ac:dyDescent="0.2">
      <c r="B491" s="64">
        <f t="shared" ca="1" si="130"/>
        <v>0.79882850479123368</v>
      </c>
      <c r="C491" s="64">
        <f t="shared" ca="1" si="144"/>
        <v>0.45875309270900178</v>
      </c>
      <c r="D491" s="64">
        <f t="shared" ca="1" si="144"/>
        <v>-0.12468828150023786</v>
      </c>
      <c r="E491" s="64">
        <f t="shared" ca="1" si="144"/>
        <v>1.2677887849544238</v>
      </c>
      <c r="F491" s="64">
        <f t="shared" ca="1" si="144"/>
        <v>0.47735112110670957</v>
      </c>
      <c r="G491" s="64">
        <f t="shared" ca="1" si="144"/>
        <v>-1.7081494894219511</v>
      </c>
      <c r="H491" s="64">
        <f t="shared" ca="1" si="144"/>
        <v>-0.30523592925791321</v>
      </c>
      <c r="I491" s="64">
        <f t="shared" ca="1" si="144"/>
        <v>0.57030350651882722</v>
      </c>
      <c r="J491" s="64">
        <f t="shared" ca="1" si="144"/>
        <v>6.9918721355597402E-2</v>
      </c>
      <c r="K491" s="64">
        <f t="shared" ca="1" si="144"/>
        <v>0.88277891521537311</v>
      </c>
      <c r="L491" s="64">
        <f t="shared" ca="1" si="144"/>
        <v>-6.4869427573002902E-2</v>
      </c>
      <c r="N491" s="64">
        <f t="shared" ca="1" si="131"/>
        <v>0.84989994288336257</v>
      </c>
      <c r="O491" s="64">
        <f t="shared" ca="1" si="132"/>
        <v>0.42879828740598641</v>
      </c>
      <c r="P491" s="64">
        <f t="shared" ca="1" si="133"/>
        <v>-0.11787646238520826</v>
      </c>
      <c r="Q491" s="64">
        <f t="shared" ca="1" si="134"/>
        <v>1.2898484149714691</v>
      </c>
      <c r="R491" s="64">
        <f t="shared" ca="1" si="135"/>
        <v>0.53022533708772424</v>
      </c>
      <c r="S491" s="64">
        <f t="shared" ca="1" si="136"/>
        <v>-1.6947189696811307</v>
      </c>
      <c r="T491" s="64">
        <f t="shared" ca="1" si="137"/>
        <v>-0.28356657376462729</v>
      </c>
      <c r="U491" s="64">
        <f t="shared" ca="1" si="138"/>
        <v>0.57153682836870312</v>
      </c>
      <c r="V491" s="64">
        <f t="shared" ca="1" si="139"/>
        <v>0.10325115049731078</v>
      </c>
      <c r="W491" s="64">
        <f t="shared" ca="1" si="140"/>
        <v>0.86801388480311537</v>
      </c>
      <c r="X491" s="64">
        <f t="shared" ca="1" si="141"/>
        <v>-8.34103214571493E-2</v>
      </c>
    </row>
    <row r="492" spans="2:24" x14ac:dyDescent="0.2">
      <c r="B492" s="64">
        <f t="shared" ca="1" si="130"/>
        <v>-8.821907976276766E-2</v>
      </c>
      <c r="C492" s="64">
        <f t="shared" ca="1" si="144"/>
        <v>-0.31598680462028034</v>
      </c>
      <c r="D492" s="64">
        <f t="shared" ca="1" si="144"/>
        <v>0.51632356733388773</v>
      </c>
      <c r="E492" s="64">
        <f t="shared" ca="1" si="144"/>
        <v>-0.34635178274510409</v>
      </c>
      <c r="F492" s="64">
        <f t="shared" ca="1" si="144"/>
        <v>1.4350062295069783</v>
      </c>
      <c r="G492" s="64">
        <f t="shared" ca="1" si="144"/>
        <v>1.4319439200672099</v>
      </c>
      <c r="H492" s="64">
        <f t="shared" ca="1" si="144"/>
        <v>0.2870863455605388</v>
      </c>
      <c r="I492" s="64">
        <f t="shared" ca="1" si="144"/>
        <v>-0.92773502024076726</v>
      </c>
      <c r="J492" s="64">
        <f t="shared" ca="1" si="144"/>
        <v>6.1058150836136284E-2</v>
      </c>
      <c r="K492" s="64">
        <f t="shared" ca="1" si="144"/>
        <v>-0.52175723535214802</v>
      </c>
      <c r="L492" s="64">
        <f t="shared" ca="1" si="144"/>
        <v>1.8669572898983464</v>
      </c>
      <c r="N492" s="64">
        <f t="shared" ca="1" si="131"/>
        <v>-3.714764167063879E-2</v>
      </c>
      <c r="O492" s="64">
        <f t="shared" ca="1" si="132"/>
        <v>-0.3459416099232957</v>
      </c>
      <c r="P492" s="64">
        <f t="shared" ca="1" si="133"/>
        <v>0.52313538644891733</v>
      </c>
      <c r="Q492" s="64">
        <f t="shared" ca="1" si="134"/>
        <v>-0.32429215272805872</v>
      </c>
      <c r="R492" s="64">
        <f t="shared" ca="1" si="135"/>
        <v>1.487880445487993</v>
      </c>
      <c r="S492" s="64">
        <f t="shared" ca="1" si="136"/>
        <v>1.4453744398080304</v>
      </c>
      <c r="T492" s="64">
        <f t="shared" ca="1" si="137"/>
        <v>0.30875570105382472</v>
      </c>
      <c r="U492" s="64">
        <f t="shared" ca="1" si="138"/>
        <v>-0.92650169839089136</v>
      </c>
      <c r="V492" s="64">
        <f t="shared" ca="1" si="139"/>
        <v>9.4390579977849665E-2</v>
      </c>
      <c r="W492" s="64">
        <f t="shared" ca="1" si="140"/>
        <v>-0.53652226576440576</v>
      </c>
      <c r="X492" s="64">
        <f t="shared" ca="1" si="141"/>
        <v>1.8484163960141999</v>
      </c>
    </row>
    <row r="493" spans="2:24" x14ac:dyDescent="0.2">
      <c r="B493" s="64">
        <f t="shared" ca="1" si="130"/>
        <v>-0.52703021066535372</v>
      </c>
      <c r="C493" s="64">
        <f t="shared" ca="1" si="144"/>
        <v>-0.43450713845496508</v>
      </c>
      <c r="D493" s="64">
        <f t="shared" ca="1" si="144"/>
        <v>4.2240824412537743E-2</v>
      </c>
      <c r="E493" s="64">
        <f t="shared" ca="1" si="144"/>
        <v>0.27938753440098879</v>
      </c>
      <c r="F493" s="64">
        <f t="shared" ca="1" si="144"/>
        <v>1.1006978786305968</v>
      </c>
      <c r="G493" s="64">
        <f t="shared" ca="1" si="144"/>
        <v>-5.911797247737419E-3</v>
      </c>
      <c r="H493" s="64">
        <f t="shared" ca="1" si="144"/>
        <v>-0.66884155535361178</v>
      </c>
      <c r="I493" s="64">
        <f t="shared" ca="1" si="144"/>
        <v>1.2832040156408655</v>
      </c>
      <c r="J493" s="64">
        <f t="shared" ca="1" si="144"/>
        <v>0.46852376261975237</v>
      </c>
      <c r="K493" s="64">
        <f t="shared" ca="1" si="144"/>
        <v>0.3270253781857963</v>
      </c>
      <c r="L493" s="64">
        <f t="shared" ca="1" si="144"/>
        <v>-0.21424657454674872</v>
      </c>
      <c r="N493" s="64">
        <f t="shared" ca="1" si="131"/>
        <v>-0.47595877257322483</v>
      </c>
      <c r="O493" s="64">
        <f t="shared" ca="1" si="132"/>
        <v>-0.46446194375798044</v>
      </c>
      <c r="P493" s="64">
        <f t="shared" ca="1" si="133"/>
        <v>4.9052643527567351E-2</v>
      </c>
      <c r="Q493" s="64">
        <f t="shared" ca="1" si="134"/>
        <v>0.30144716441803415</v>
      </c>
      <c r="R493" s="64">
        <f t="shared" ca="1" si="135"/>
        <v>1.1535720946116115</v>
      </c>
      <c r="S493" s="64">
        <f t="shared" ca="1" si="136"/>
        <v>7.5187224930829064E-3</v>
      </c>
      <c r="T493" s="64">
        <f t="shared" ca="1" si="137"/>
        <v>-0.64717219986032593</v>
      </c>
      <c r="U493" s="64">
        <f t="shared" ca="1" si="138"/>
        <v>1.2844373374907414</v>
      </c>
      <c r="V493" s="64">
        <f t="shared" ca="1" si="139"/>
        <v>0.50185619176146579</v>
      </c>
      <c r="W493" s="64">
        <f t="shared" ca="1" si="140"/>
        <v>0.31226034777353862</v>
      </c>
      <c r="X493" s="64">
        <f t="shared" ca="1" si="141"/>
        <v>-0.23278746843089512</v>
      </c>
    </row>
    <row r="494" spans="2:24" x14ac:dyDescent="0.2">
      <c r="B494" s="64">
        <f t="shared" ca="1" si="130"/>
        <v>-0.56218952128350241</v>
      </c>
      <c r="C494" s="64">
        <f t="shared" ca="1" si="144"/>
        <v>-0.6561292783448468</v>
      </c>
      <c r="D494" s="64">
        <f t="shared" ca="1" si="144"/>
        <v>0.12180547194528987</v>
      </c>
      <c r="E494" s="64">
        <f t="shared" ca="1" si="144"/>
        <v>-0.12233746806199276</v>
      </c>
      <c r="F494" s="64">
        <f t="shared" ca="1" si="144"/>
        <v>0.96069040538909711</v>
      </c>
      <c r="G494" s="64">
        <f t="shared" ca="1" si="144"/>
        <v>-0.55862658043641034</v>
      </c>
      <c r="H494" s="64">
        <f t="shared" ca="1" si="144"/>
        <v>-1.0014921368991168</v>
      </c>
      <c r="I494" s="64">
        <f t="shared" ca="1" si="144"/>
        <v>-0.72333824015145143</v>
      </c>
      <c r="J494" s="64">
        <f t="shared" ca="1" si="144"/>
        <v>-0.80190998138420111</v>
      </c>
      <c r="K494" s="64">
        <f t="shared" ca="1" si="144"/>
        <v>0.92527228318052501</v>
      </c>
      <c r="L494" s="64">
        <f t="shared" ca="1" si="144"/>
        <v>0.17109658501144917</v>
      </c>
      <c r="N494" s="64">
        <f t="shared" ca="1" si="131"/>
        <v>-0.51111808319137353</v>
      </c>
      <c r="O494" s="64">
        <f t="shared" ca="1" si="132"/>
        <v>-0.68608408364786222</v>
      </c>
      <c r="P494" s="64">
        <f t="shared" ca="1" si="133"/>
        <v>0.12861729106031947</v>
      </c>
      <c r="Q494" s="64">
        <f t="shared" ca="1" si="134"/>
        <v>-0.10027783804494741</v>
      </c>
      <c r="R494" s="64">
        <f t="shared" ca="1" si="135"/>
        <v>1.0135646213701117</v>
      </c>
      <c r="S494" s="64">
        <f t="shared" ca="1" si="136"/>
        <v>-0.54519606069559001</v>
      </c>
      <c r="T494" s="64">
        <f t="shared" ca="1" si="137"/>
        <v>-0.9798227814058309</v>
      </c>
      <c r="U494" s="64">
        <f t="shared" ca="1" si="138"/>
        <v>-0.72210491830157553</v>
      </c>
      <c r="V494" s="64">
        <f t="shared" ca="1" si="139"/>
        <v>-0.76857755224248769</v>
      </c>
      <c r="W494" s="64">
        <f t="shared" ca="1" si="140"/>
        <v>0.91050725276826738</v>
      </c>
      <c r="X494" s="64">
        <f t="shared" ca="1" si="141"/>
        <v>0.15255569112730277</v>
      </c>
    </row>
    <row r="495" spans="2:24" x14ac:dyDescent="0.2">
      <c r="B495" s="64">
        <f t="shared" ca="1" si="130"/>
        <v>2.4188195058138618E-2</v>
      </c>
      <c r="C495" s="64">
        <f t="shared" ref="C495:L504" ca="1" si="145">NORMINV(RAND(),$C$7,$F$7)</f>
        <v>-0.81415466842740358</v>
      </c>
      <c r="D495" s="64">
        <f t="shared" ca="1" si="145"/>
        <v>-6.0153527897366443E-2</v>
      </c>
      <c r="E495" s="64">
        <f t="shared" ca="1" si="145"/>
        <v>-1.9246518984957481E-2</v>
      </c>
      <c r="F495" s="64">
        <f t="shared" ca="1" si="145"/>
        <v>-0.33642393229645118</v>
      </c>
      <c r="G495" s="64">
        <f t="shared" ca="1" si="145"/>
        <v>-0.33269449620964503</v>
      </c>
      <c r="H495" s="64">
        <f t="shared" ca="1" si="145"/>
        <v>0.23657998215594156</v>
      </c>
      <c r="I495" s="64">
        <f t="shared" ca="1" si="145"/>
        <v>-9.2197797486730196E-2</v>
      </c>
      <c r="J495" s="64">
        <f t="shared" ca="1" si="145"/>
        <v>-0.39598531115219621</v>
      </c>
      <c r="K495" s="64">
        <f t="shared" ca="1" si="145"/>
        <v>-1.0335364591050589</v>
      </c>
      <c r="L495" s="64">
        <f t="shared" ca="1" si="145"/>
        <v>-0.20862785649020818</v>
      </c>
      <c r="N495" s="64">
        <f t="shared" ca="1" si="131"/>
        <v>7.5259633150267485E-2</v>
      </c>
      <c r="O495" s="64">
        <f t="shared" ca="1" si="132"/>
        <v>-0.844109473730419</v>
      </c>
      <c r="P495" s="64">
        <f t="shared" ca="1" si="133"/>
        <v>-5.3341708782336836E-2</v>
      </c>
      <c r="Q495" s="64">
        <f t="shared" ca="1" si="134"/>
        <v>2.8131110320878706E-3</v>
      </c>
      <c r="R495" s="64">
        <f t="shared" ca="1" si="135"/>
        <v>-0.28354971631543657</v>
      </c>
      <c r="S495" s="64">
        <f t="shared" ca="1" si="136"/>
        <v>-0.31926397646882471</v>
      </c>
      <c r="T495" s="64">
        <f t="shared" ca="1" si="137"/>
        <v>0.25824933764922747</v>
      </c>
      <c r="U495" s="64">
        <f t="shared" ca="1" si="138"/>
        <v>-9.0964475636854281E-2</v>
      </c>
      <c r="V495" s="64">
        <f t="shared" ca="1" si="139"/>
        <v>-0.36265288201048285</v>
      </c>
      <c r="W495" s="64">
        <f t="shared" ca="1" si="140"/>
        <v>-1.0483014895173166</v>
      </c>
      <c r="X495" s="64">
        <f t="shared" ca="1" si="141"/>
        <v>-0.22716875037435458</v>
      </c>
    </row>
    <row r="496" spans="2:24" x14ac:dyDescent="0.2">
      <c r="B496" s="64">
        <f t="shared" ca="1" si="130"/>
        <v>-0.5123189542612645</v>
      </c>
      <c r="C496" s="64">
        <f t="shared" ca="1" si="145"/>
        <v>-0.66529615854232693</v>
      </c>
      <c r="D496" s="64">
        <f t="shared" ca="1" si="145"/>
        <v>-1.1512625547223192</v>
      </c>
      <c r="E496" s="64">
        <f t="shared" ca="1" si="145"/>
        <v>-0.88238456439550372</v>
      </c>
      <c r="F496" s="64">
        <f t="shared" ca="1" si="145"/>
        <v>8.7967940156125739E-3</v>
      </c>
      <c r="G496" s="64">
        <f t="shared" ca="1" si="145"/>
        <v>-0.47938648312119353</v>
      </c>
      <c r="H496" s="64">
        <f t="shared" ca="1" si="145"/>
        <v>0.12359676722559608</v>
      </c>
      <c r="I496" s="64">
        <f t="shared" ca="1" si="145"/>
        <v>-1.6224799605903506</v>
      </c>
      <c r="J496" s="64">
        <f t="shared" ca="1" si="145"/>
        <v>2.6473145766640744</v>
      </c>
      <c r="K496" s="64">
        <f t="shared" ca="1" si="145"/>
        <v>-0.5773067165644169</v>
      </c>
      <c r="L496" s="64">
        <f t="shared" ca="1" si="145"/>
        <v>-0.54145013080812243</v>
      </c>
      <c r="N496" s="64">
        <f t="shared" ca="1" si="131"/>
        <v>-0.46124751616913562</v>
      </c>
      <c r="O496" s="64">
        <f t="shared" ca="1" si="132"/>
        <v>-0.69525096384534235</v>
      </c>
      <c r="P496" s="64">
        <f t="shared" ca="1" si="133"/>
        <v>-1.1444507356072895</v>
      </c>
      <c r="Q496" s="64">
        <f t="shared" ca="1" si="134"/>
        <v>-0.86032493437845836</v>
      </c>
      <c r="R496" s="64">
        <f t="shared" ca="1" si="135"/>
        <v>6.1671009996627196E-2</v>
      </c>
      <c r="S496" s="64">
        <f t="shared" ca="1" si="136"/>
        <v>-0.46595596338037321</v>
      </c>
      <c r="T496" s="64">
        <f t="shared" ca="1" si="137"/>
        <v>0.14526612271888198</v>
      </c>
      <c r="U496" s="64">
        <f t="shared" ca="1" si="138"/>
        <v>-1.6212466387404747</v>
      </c>
      <c r="V496" s="64">
        <f t="shared" ca="1" si="139"/>
        <v>2.6806470058057879</v>
      </c>
      <c r="W496" s="64">
        <f t="shared" ca="1" si="140"/>
        <v>-0.59207174697667453</v>
      </c>
      <c r="X496" s="64">
        <f t="shared" ca="1" si="141"/>
        <v>-0.5599910246922688</v>
      </c>
    </row>
    <row r="497" spans="2:24" x14ac:dyDescent="0.2">
      <c r="B497" s="64">
        <f t="shared" ca="1" si="130"/>
        <v>-0.97236141720324443</v>
      </c>
      <c r="C497" s="64">
        <f t="shared" ca="1" si="145"/>
        <v>0.27378478403336248</v>
      </c>
      <c r="D497" s="64">
        <f t="shared" ca="1" si="145"/>
        <v>-0.94813536542331067</v>
      </c>
      <c r="E497" s="64">
        <f t="shared" ca="1" si="145"/>
        <v>-1.2293399653080503</v>
      </c>
      <c r="F497" s="64">
        <f t="shared" ca="1" si="145"/>
        <v>1.2834232998479909</v>
      </c>
      <c r="G497" s="64">
        <f t="shared" ca="1" si="145"/>
        <v>-1.1725155340058819</v>
      </c>
      <c r="H497" s="64">
        <f t="shared" ca="1" si="145"/>
        <v>-2.0292895226352963</v>
      </c>
      <c r="I497" s="64">
        <f t="shared" ca="1" si="145"/>
        <v>0.95401093084235278</v>
      </c>
      <c r="J497" s="64">
        <f t="shared" ca="1" si="145"/>
        <v>-0.31976929507829249</v>
      </c>
      <c r="K497" s="64">
        <f t="shared" ca="1" si="145"/>
        <v>-0.43121588484858192</v>
      </c>
      <c r="L497" s="64">
        <f t="shared" ca="1" si="145"/>
        <v>-0.77155576181898677</v>
      </c>
      <c r="N497" s="64">
        <f t="shared" ca="1" si="131"/>
        <v>-0.92128997911111554</v>
      </c>
      <c r="O497" s="64">
        <f t="shared" ca="1" si="132"/>
        <v>0.24382997873034709</v>
      </c>
      <c r="P497" s="64">
        <f t="shared" ca="1" si="133"/>
        <v>-0.94132354630828108</v>
      </c>
      <c r="Q497" s="64">
        <f t="shared" ca="1" si="134"/>
        <v>-1.2072803352910051</v>
      </c>
      <c r="R497" s="64">
        <f t="shared" ca="1" si="135"/>
        <v>1.3362975158290056</v>
      </c>
      <c r="S497" s="64">
        <f t="shared" ca="1" si="136"/>
        <v>-1.1590850142650615</v>
      </c>
      <c r="T497" s="64">
        <f t="shared" ca="1" si="137"/>
        <v>-2.0076201671420102</v>
      </c>
      <c r="U497" s="64">
        <f t="shared" ca="1" si="138"/>
        <v>0.95524425269222868</v>
      </c>
      <c r="V497" s="64">
        <f t="shared" ca="1" si="139"/>
        <v>-0.28643686593657913</v>
      </c>
      <c r="W497" s="64">
        <f t="shared" ca="1" si="140"/>
        <v>-0.44598091526083961</v>
      </c>
      <c r="X497" s="64">
        <f t="shared" ca="1" si="141"/>
        <v>-0.79009665570313314</v>
      </c>
    </row>
    <row r="498" spans="2:24" x14ac:dyDescent="0.2">
      <c r="B498" s="64">
        <f t="shared" ca="1" si="130"/>
        <v>-1.4879182752380375</v>
      </c>
      <c r="C498" s="64">
        <f t="shared" ca="1" si="145"/>
        <v>0.1931611140658315</v>
      </c>
      <c r="D498" s="64">
        <f t="shared" ca="1" si="145"/>
        <v>-0.11311181921326596</v>
      </c>
      <c r="E498" s="64">
        <f t="shared" ca="1" si="145"/>
        <v>0.87485359304894195</v>
      </c>
      <c r="F498" s="64">
        <f t="shared" ca="1" si="145"/>
        <v>2.5482320742312359</v>
      </c>
      <c r="G498" s="64">
        <f t="shared" ca="1" si="145"/>
        <v>-1.0601172664598248</v>
      </c>
      <c r="H498" s="64">
        <f t="shared" ca="1" si="145"/>
        <v>0.11034641445365947</v>
      </c>
      <c r="I498" s="64">
        <f t="shared" ca="1" si="145"/>
        <v>-1.5483618427400887E-2</v>
      </c>
      <c r="J498" s="64">
        <f t="shared" ca="1" si="145"/>
        <v>-1.6874115129821778</v>
      </c>
      <c r="K498" s="64">
        <f t="shared" ca="1" si="145"/>
        <v>-0.49128406741779934</v>
      </c>
      <c r="L498" s="64">
        <f t="shared" ca="1" si="145"/>
        <v>-0.54633187350551171</v>
      </c>
      <c r="N498" s="64">
        <f t="shared" ca="1" si="131"/>
        <v>-1.4368468371459087</v>
      </c>
      <c r="O498" s="64">
        <f t="shared" ca="1" si="132"/>
        <v>0.16320630876281611</v>
      </c>
      <c r="P498" s="64">
        <f t="shared" ca="1" si="133"/>
        <v>-0.10630000009823636</v>
      </c>
      <c r="Q498" s="64">
        <f t="shared" ca="1" si="134"/>
        <v>0.89691322306598731</v>
      </c>
      <c r="R498" s="64">
        <f t="shared" ca="1" si="135"/>
        <v>2.6011062902122504</v>
      </c>
      <c r="S498" s="64">
        <f t="shared" ca="1" si="136"/>
        <v>-1.0466867467190044</v>
      </c>
      <c r="T498" s="64">
        <f t="shared" ca="1" si="137"/>
        <v>0.13201576994694536</v>
      </c>
      <c r="U498" s="64">
        <f t="shared" ca="1" si="138"/>
        <v>-1.425029657752497E-2</v>
      </c>
      <c r="V498" s="64">
        <f t="shared" ca="1" si="139"/>
        <v>-1.6540790838404644</v>
      </c>
      <c r="W498" s="64">
        <f t="shared" ca="1" si="140"/>
        <v>-0.50604909783005703</v>
      </c>
      <c r="X498" s="64">
        <f t="shared" ca="1" si="141"/>
        <v>-0.56487276738965808</v>
      </c>
    </row>
    <row r="499" spans="2:24" x14ac:dyDescent="0.2">
      <c r="B499" s="64">
        <f t="shared" ca="1" si="130"/>
        <v>-0.11572511766763159</v>
      </c>
      <c r="C499" s="64">
        <f t="shared" ca="1" si="145"/>
        <v>-0.94567049503246703</v>
      </c>
      <c r="D499" s="64">
        <f t="shared" ca="1" si="145"/>
        <v>0.8931916195623123</v>
      </c>
      <c r="E499" s="64">
        <f t="shared" ca="1" si="145"/>
        <v>-1.8231958937043431</v>
      </c>
      <c r="F499" s="64">
        <f t="shared" ca="1" si="145"/>
        <v>-1.0505499428279932</v>
      </c>
      <c r="G499" s="64">
        <f t="shared" ca="1" si="145"/>
        <v>-0.33252778317168952</v>
      </c>
      <c r="H499" s="64">
        <f t="shared" ca="1" si="145"/>
        <v>0.55200137222566725</v>
      </c>
      <c r="I499" s="64">
        <f t="shared" ca="1" si="145"/>
        <v>-0.40365414020574686</v>
      </c>
      <c r="J499" s="64">
        <f t="shared" ca="1" si="145"/>
        <v>0.17331646646308221</v>
      </c>
      <c r="K499" s="64">
        <f t="shared" ca="1" si="145"/>
        <v>1.1785895862385689</v>
      </c>
      <c r="L499" s="64">
        <f t="shared" ca="1" si="145"/>
        <v>-0.28209331311242419</v>
      </c>
      <c r="N499" s="64">
        <f t="shared" ca="1" si="131"/>
        <v>-6.465367957550272E-2</v>
      </c>
      <c r="O499" s="64">
        <f t="shared" ca="1" si="132"/>
        <v>-0.97562530033548245</v>
      </c>
      <c r="P499" s="64">
        <f t="shared" ca="1" si="133"/>
        <v>0.90000343867734189</v>
      </c>
      <c r="Q499" s="64">
        <f t="shared" ca="1" si="134"/>
        <v>-1.8011362636872978</v>
      </c>
      <c r="R499" s="64">
        <f t="shared" ca="1" si="135"/>
        <v>-0.99767572684697858</v>
      </c>
      <c r="S499" s="64">
        <f t="shared" ca="1" si="136"/>
        <v>-0.31909726343086919</v>
      </c>
      <c r="T499" s="64">
        <f t="shared" ca="1" si="137"/>
        <v>0.57367072771895311</v>
      </c>
      <c r="U499" s="64">
        <f t="shared" ca="1" si="138"/>
        <v>-0.40242081835587096</v>
      </c>
      <c r="V499" s="64">
        <f t="shared" ca="1" si="139"/>
        <v>0.2066488956047956</v>
      </c>
      <c r="W499" s="64">
        <f t="shared" ca="1" si="140"/>
        <v>1.1638245558263112</v>
      </c>
      <c r="X499" s="64">
        <f t="shared" ca="1" si="141"/>
        <v>-0.30063420699657056</v>
      </c>
    </row>
    <row r="500" spans="2:24" x14ac:dyDescent="0.2">
      <c r="B500" s="64">
        <f t="shared" ca="1" si="130"/>
        <v>1.7564539065754532</v>
      </c>
      <c r="C500" s="64">
        <f t="shared" ca="1" si="145"/>
        <v>-1.0890581570492932</v>
      </c>
      <c r="D500" s="64">
        <f t="shared" ca="1" si="145"/>
        <v>0.46676714422070181</v>
      </c>
      <c r="E500" s="64">
        <f t="shared" ca="1" si="145"/>
        <v>-1.2350179717932317</v>
      </c>
      <c r="F500" s="64">
        <f t="shared" ca="1" si="145"/>
        <v>-0.98381272152587984</v>
      </c>
      <c r="G500" s="64">
        <f t="shared" ca="1" si="145"/>
        <v>1.259184431506329</v>
      </c>
      <c r="H500" s="64">
        <f t="shared" ca="1" si="145"/>
        <v>-0.40294560080221792</v>
      </c>
      <c r="I500" s="64">
        <f t="shared" ca="1" si="145"/>
        <v>-1.7739592077411936</v>
      </c>
      <c r="J500" s="64">
        <f t="shared" ca="1" si="145"/>
        <v>-0.25763845903029331</v>
      </c>
      <c r="K500" s="64">
        <f t="shared" ca="1" si="145"/>
        <v>-2.7365302539912371</v>
      </c>
      <c r="L500" s="64">
        <f t="shared" ca="1" si="145"/>
        <v>1.0631554126678302</v>
      </c>
      <c r="N500" s="64">
        <f t="shared" ca="1" si="131"/>
        <v>1.8075253446675821</v>
      </c>
      <c r="O500" s="64">
        <f t="shared" ca="1" si="132"/>
        <v>-1.1190129623523086</v>
      </c>
      <c r="P500" s="64">
        <f t="shared" ca="1" si="133"/>
        <v>0.47357896333573141</v>
      </c>
      <c r="Q500" s="64">
        <f t="shared" ca="1" si="134"/>
        <v>-1.2129583417761864</v>
      </c>
      <c r="R500" s="64">
        <f t="shared" ca="1" si="135"/>
        <v>-0.93093850554486524</v>
      </c>
      <c r="S500" s="64">
        <f t="shared" ca="1" si="136"/>
        <v>1.2726149512471494</v>
      </c>
      <c r="T500" s="64">
        <f t="shared" ca="1" si="137"/>
        <v>-0.381276245308932</v>
      </c>
      <c r="U500" s="64">
        <f t="shared" ca="1" si="138"/>
        <v>-1.7727258858913177</v>
      </c>
      <c r="V500" s="64">
        <f t="shared" ca="1" si="139"/>
        <v>-0.22430602988857995</v>
      </c>
      <c r="W500" s="64">
        <f t="shared" ca="1" si="140"/>
        <v>-2.7512952844034948</v>
      </c>
      <c r="X500" s="64">
        <f t="shared" ca="1" si="141"/>
        <v>1.0446145187836837</v>
      </c>
    </row>
    <row r="501" spans="2:24" x14ac:dyDescent="0.2">
      <c r="B501" s="64">
        <f t="shared" ca="1" si="130"/>
        <v>-0.22097749970684999</v>
      </c>
      <c r="C501" s="64">
        <f t="shared" ca="1" si="145"/>
        <v>-0.81943822348701789</v>
      </c>
      <c r="D501" s="64">
        <f t="shared" ca="1" si="145"/>
        <v>-1.0878960321621334</v>
      </c>
      <c r="E501" s="64">
        <f t="shared" ca="1" si="145"/>
        <v>-0.65043568180407974</v>
      </c>
      <c r="F501" s="64">
        <f t="shared" ca="1" si="145"/>
        <v>0.21143440121939977</v>
      </c>
      <c r="G501" s="64">
        <f t="shared" ca="1" si="145"/>
        <v>1.4821421108912456</v>
      </c>
      <c r="H501" s="64">
        <f t="shared" ca="1" si="145"/>
        <v>-0.77545954217218194</v>
      </c>
      <c r="I501" s="64">
        <f t="shared" ca="1" si="145"/>
        <v>0.49873697537051759</v>
      </c>
      <c r="J501" s="64">
        <f t="shared" ca="1" si="145"/>
        <v>-8.5854424806666482E-2</v>
      </c>
      <c r="K501" s="64">
        <f t="shared" ca="1" si="145"/>
        <v>-0.46386350785307295</v>
      </c>
      <c r="L501" s="64">
        <f t="shared" ca="1" si="145"/>
        <v>0.79464559888719188</v>
      </c>
      <c r="N501" s="64">
        <f t="shared" ca="1" si="131"/>
        <v>-0.1699060616147211</v>
      </c>
      <c r="O501" s="64">
        <f t="shared" ca="1" si="132"/>
        <v>-0.84939302879003331</v>
      </c>
      <c r="P501" s="64">
        <f t="shared" ca="1" si="133"/>
        <v>-1.0810842130471037</v>
      </c>
      <c r="Q501" s="64">
        <f t="shared" ca="1" si="134"/>
        <v>-0.62837605178703437</v>
      </c>
      <c r="R501" s="64">
        <f t="shared" ca="1" si="135"/>
        <v>0.26430861720041438</v>
      </c>
      <c r="S501" s="64">
        <f t="shared" ca="1" si="136"/>
        <v>1.495572630632066</v>
      </c>
      <c r="T501" s="64">
        <f t="shared" ca="1" si="137"/>
        <v>-0.75379018667889608</v>
      </c>
      <c r="U501" s="64">
        <f t="shared" ca="1" si="138"/>
        <v>0.49997029722039349</v>
      </c>
      <c r="V501" s="64">
        <f t="shared" ca="1" si="139"/>
        <v>-5.2521995664953108E-2</v>
      </c>
      <c r="W501" s="64">
        <f t="shared" ca="1" si="140"/>
        <v>-0.47862853826533064</v>
      </c>
      <c r="X501" s="64">
        <f t="shared" ca="1" si="141"/>
        <v>0.77610470500304551</v>
      </c>
    </row>
    <row r="502" spans="2:24" x14ac:dyDescent="0.2">
      <c r="B502" s="64">
        <f t="shared" ca="1" si="130"/>
        <v>-2.0164400702615781</v>
      </c>
      <c r="C502" s="64">
        <f t="shared" ca="1" si="145"/>
        <v>1.1218850939887837</v>
      </c>
      <c r="D502" s="64">
        <f t="shared" ca="1" si="145"/>
        <v>1.3272030694223078</v>
      </c>
      <c r="E502" s="64">
        <f t="shared" ca="1" si="145"/>
        <v>-0.51767212630904025</v>
      </c>
      <c r="F502" s="64">
        <f t="shared" ca="1" si="145"/>
        <v>-1.9497260882702536</v>
      </c>
      <c r="G502" s="64">
        <f t="shared" ca="1" si="145"/>
        <v>-0.75971012425064421</v>
      </c>
      <c r="H502" s="64">
        <f t="shared" ca="1" si="145"/>
        <v>0.90311406561159624</v>
      </c>
      <c r="I502" s="64">
        <f t="shared" ca="1" si="145"/>
        <v>1.5075295962840058</v>
      </c>
      <c r="J502" s="64">
        <f t="shared" ca="1" si="145"/>
        <v>-1.2316709388138987</v>
      </c>
      <c r="K502" s="64">
        <f t="shared" ca="1" si="145"/>
        <v>0.55596457999183713</v>
      </c>
      <c r="L502" s="64">
        <f t="shared" ca="1" si="145"/>
        <v>-1.5325252806221947</v>
      </c>
      <c r="N502" s="64">
        <f t="shared" ca="1" si="131"/>
        <v>-1.9653686321694492</v>
      </c>
      <c r="O502" s="64">
        <f t="shared" ca="1" si="132"/>
        <v>1.0919302886857682</v>
      </c>
      <c r="P502" s="64">
        <f t="shared" ca="1" si="133"/>
        <v>1.3340148885373375</v>
      </c>
      <c r="Q502" s="64">
        <f t="shared" ca="1" si="134"/>
        <v>-0.49561249629199489</v>
      </c>
      <c r="R502" s="64">
        <f t="shared" ca="1" si="135"/>
        <v>-1.8968518722892389</v>
      </c>
      <c r="S502" s="64">
        <f t="shared" ca="1" si="136"/>
        <v>-0.74627960450982389</v>
      </c>
      <c r="T502" s="64">
        <f t="shared" ca="1" si="137"/>
        <v>0.9247834211048821</v>
      </c>
      <c r="U502" s="64">
        <f t="shared" ca="1" si="138"/>
        <v>1.5087629181338817</v>
      </c>
      <c r="V502" s="64">
        <f t="shared" ca="1" si="139"/>
        <v>-1.1983385096721852</v>
      </c>
      <c r="W502" s="64">
        <f t="shared" ca="1" si="140"/>
        <v>0.54119954957957939</v>
      </c>
      <c r="X502" s="64">
        <f t="shared" ca="1" si="141"/>
        <v>-1.5510661745063412</v>
      </c>
    </row>
    <row r="503" spans="2:24" x14ac:dyDescent="0.2">
      <c r="B503" s="64">
        <f t="shared" ca="1" si="130"/>
        <v>-1.1648289232458953</v>
      </c>
      <c r="C503" s="64">
        <f t="shared" ca="1" si="145"/>
        <v>2.0303847508167121</v>
      </c>
      <c r="D503" s="64">
        <f t="shared" ca="1" si="145"/>
        <v>-0.53287196801324599</v>
      </c>
      <c r="E503" s="64">
        <f t="shared" ca="1" si="145"/>
        <v>-0.70833314843885398</v>
      </c>
      <c r="F503" s="64">
        <f t="shared" ca="1" si="145"/>
        <v>-1.3812185936884431</v>
      </c>
      <c r="G503" s="64">
        <f t="shared" ca="1" si="145"/>
        <v>-0.78911065496208943</v>
      </c>
      <c r="H503" s="64">
        <f t="shared" ca="1" si="145"/>
        <v>1.5742767599815157</v>
      </c>
      <c r="I503" s="64">
        <f t="shared" ca="1" si="145"/>
        <v>0.43168202583460547</v>
      </c>
      <c r="J503" s="64">
        <f t="shared" ca="1" si="145"/>
        <v>1.8716035485517613</v>
      </c>
      <c r="K503" s="64">
        <f t="shared" ca="1" si="145"/>
        <v>-0.14738687088124897</v>
      </c>
      <c r="L503" s="64">
        <f t="shared" ca="1" si="145"/>
        <v>1.3017854348961384</v>
      </c>
      <c r="N503" s="64">
        <f t="shared" ca="1" si="131"/>
        <v>-1.1137574851537664</v>
      </c>
      <c r="O503" s="64">
        <f t="shared" ca="1" si="132"/>
        <v>2.0004299455136967</v>
      </c>
      <c r="P503" s="64">
        <f t="shared" ca="1" si="133"/>
        <v>-0.5260601488982164</v>
      </c>
      <c r="Q503" s="64">
        <f t="shared" ca="1" si="134"/>
        <v>-0.68627351842180861</v>
      </c>
      <c r="R503" s="64">
        <f t="shared" ca="1" si="135"/>
        <v>-1.3283443777074284</v>
      </c>
      <c r="S503" s="64">
        <f t="shared" ca="1" si="136"/>
        <v>-0.77568013522126911</v>
      </c>
      <c r="T503" s="64">
        <f t="shared" ca="1" si="137"/>
        <v>1.5959461154748016</v>
      </c>
      <c r="U503" s="64">
        <f t="shared" ca="1" si="138"/>
        <v>0.43291534768448137</v>
      </c>
      <c r="V503" s="64">
        <f t="shared" ca="1" si="139"/>
        <v>1.9049359776934747</v>
      </c>
      <c r="W503" s="64">
        <f t="shared" ca="1" si="140"/>
        <v>-0.16215190129350665</v>
      </c>
      <c r="X503" s="64">
        <f t="shared" ca="1" si="141"/>
        <v>1.2832445410119919</v>
      </c>
    </row>
    <row r="504" spans="2:24" x14ac:dyDescent="0.2">
      <c r="B504" s="64">
        <f t="shared" ca="1" si="130"/>
        <v>0.66238536479960963</v>
      </c>
      <c r="C504" s="64">
        <f t="shared" ca="1" si="145"/>
        <v>-1.0804256647122512</v>
      </c>
      <c r="D504" s="64">
        <f t="shared" ca="1" si="145"/>
        <v>-1.1415105479816241</v>
      </c>
      <c r="E504" s="64">
        <f t="shared" ca="1" si="145"/>
        <v>-0.61817802169873182</v>
      </c>
      <c r="F504" s="64">
        <f t="shared" ca="1" si="145"/>
        <v>9.9244574205258812E-2</v>
      </c>
      <c r="G504" s="64">
        <f t="shared" ca="1" si="145"/>
        <v>1.0370186937669372</v>
      </c>
      <c r="H504" s="64">
        <f t="shared" ca="1" si="145"/>
        <v>-1.322854011524764</v>
      </c>
      <c r="I504" s="64">
        <f t="shared" ca="1" si="145"/>
        <v>-0.95149934178452922</v>
      </c>
      <c r="J504" s="64">
        <f t="shared" ca="1" si="145"/>
        <v>-0.82791868687224779</v>
      </c>
      <c r="K504" s="64">
        <f t="shared" ca="1" si="145"/>
        <v>1.0837975764814802</v>
      </c>
      <c r="L504" s="64">
        <f t="shared" ca="1" si="145"/>
        <v>1.6073143748393492</v>
      </c>
      <c r="N504" s="64">
        <f t="shared" ca="1" si="131"/>
        <v>0.71345680289173852</v>
      </c>
      <c r="O504" s="64">
        <f t="shared" ca="1" si="132"/>
        <v>-1.1103804700152666</v>
      </c>
      <c r="P504" s="64">
        <f t="shared" ca="1" si="133"/>
        <v>-1.1346987288665944</v>
      </c>
      <c r="Q504" s="64">
        <f t="shared" ca="1" si="134"/>
        <v>-0.59611839168168645</v>
      </c>
      <c r="R504" s="64">
        <f t="shared" ca="1" si="135"/>
        <v>0.15211879018627344</v>
      </c>
      <c r="S504" s="64">
        <f t="shared" ca="1" si="136"/>
        <v>1.0504492135077577</v>
      </c>
      <c r="T504" s="64">
        <f t="shared" ca="1" si="137"/>
        <v>-1.3011846560314781</v>
      </c>
      <c r="U504" s="64">
        <f t="shared" ca="1" si="138"/>
        <v>-0.95026601993465332</v>
      </c>
      <c r="V504" s="64">
        <f t="shared" ca="1" si="139"/>
        <v>-0.79458625773053437</v>
      </c>
      <c r="W504" s="64">
        <f t="shared" ca="1" si="140"/>
        <v>1.0690325460692225</v>
      </c>
      <c r="X504" s="64">
        <f t="shared" ca="1" si="141"/>
        <v>1.5887734809552028</v>
      </c>
    </row>
    <row r="505" spans="2:24" x14ac:dyDescent="0.2">
      <c r="B505" s="64">
        <f t="shared" ca="1" si="130"/>
        <v>-0.66162413515594354</v>
      </c>
      <c r="C505" s="64">
        <f t="shared" ref="C505:L514" ca="1" si="146">NORMINV(RAND(),$C$7,$F$7)</f>
        <v>0.8314214481723784</v>
      </c>
      <c r="D505" s="64">
        <f t="shared" ca="1" si="146"/>
        <v>-0.59564375457965191</v>
      </c>
      <c r="E505" s="64">
        <f t="shared" ca="1" si="146"/>
        <v>8.1259880396074985E-2</v>
      </c>
      <c r="F505" s="64">
        <f t="shared" ca="1" si="146"/>
        <v>0.70801957237558855</v>
      </c>
      <c r="G505" s="64">
        <f t="shared" ca="1" si="146"/>
        <v>-0.25820651893492874</v>
      </c>
      <c r="H505" s="64">
        <f t="shared" ca="1" si="146"/>
        <v>0.4394187307814485</v>
      </c>
      <c r="I505" s="64">
        <f t="shared" ca="1" si="146"/>
        <v>-1.5764513129997351</v>
      </c>
      <c r="J505" s="64">
        <f t="shared" ca="1" si="146"/>
        <v>-0.29796781725374216</v>
      </c>
      <c r="K505" s="64">
        <f t="shared" ca="1" si="146"/>
        <v>0.61546799432806232</v>
      </c>
      <c r="L505" s="64">
        <f t="shared" ca="1" si="146"/>
        <v>-0.39782854071235879</v>
      </c>
      <c r="N505" s="64">
        <f t="shared" ca="1" si="131"/>
        <v>-0.61055269706381465</v>
      </c>
      <c r="O505" s="64">
        <f t="shared" ca="1" si="132"/>
        <v>0.80146664286936298</v>
      </c>
      <c r="P505" s="64">
        <f t="shared" ca="1" si="133"/>
        <v>-0.58883193546462231</v>
      </c>
      <c r="Q505" s="64">
        <f t="shared" ca="1" si="134"/>
        <v>0.10331951041312033</v>
      </c>
      <c r="R505" s="64">
        <f t="shared" ca="1" si="135"/>
        <v>0.76089378835660315</v>
      </c>
      <c r="S505" s="64">
        <f t="shared" ca="1" si="136"/>
        <v>-0.24477599919410842</v>
      </c>
      <c r="T505" s="64">
        <f t="shared" ca="1" si="137"/>
        <v>0.46108808627473441</v>
      </c>
      <c r="U505" s="64">
        <f t="shared" ca="1" si="138"/>
        <v>-1.5752179911498592</v>
      </c>
      <c r="V505" s="64">
        <f t="shared" ca="1" si="139"/>
        <v>-0.2646353881120288</v>
      </c>
      <c r="W505" s="64">
        <f t="shared" ca="1" si="140"/>
        <v>0.60070296391580458</v>
      </c>
      <c r="X505" s="64">
        <f t="shared" ca="1" si="141"/>
        <v>-0.41636943459650516</v>
      </c>
    </row>
    <row r="506" spans="2:24" x14ac:dyDescent="0.2">
      <c r="B506" s="64">
        <f t="shared" ca="1" si="130"/>
        <v>1.0533937048959507</v>
      </c>
      <c r="C506" s="64">
        <f t="shared" ca="1" si="146"/>
        <v>0.63740721763468466</v>
      </c>
      <c r="D506" s="64">
        <f t="shared" ca="1" si="146"/>
        <v>0.76249510586422142</v>
      </c>
      <c r="E506" s="64">
        <f t="shared" ca="1" si="146"/>
        <v>0.29181711436518259</v>
      </c>
      <c r="F506" s="64">
        <f t="shared" ca="1" si="146"/>
        <v>1.3212468173781167</v>
      </c>
      <c r="G506" s="64">
        <f t="shared" ca="1" si="146"/>
        <v>0.23028758890402454</v>
      </c>
      <c r="H506" s="64">
        <f t="shared" ca="1" si="146"/>
        <v>-0.30650409580040022</v>
      </c>
      <c r="I506" s="64">
        <f t="shared" ca="1" si="146"/>
        <v>2.0406448561837367</v>
      </c>
      <c r="J506" s="64">
        <f t="shared" ca="1" si="146"/>
        <v>0.75300870535476649</v>
      </c>
      <c r="K506" s="64">
        <f t="shared" ca="1" si="146"/>
        <v>-0.54222141734147111</v>
      </c>
      <c r="L506" s="64">
        <f t="shared" ca="1" si="146"/>
        <v>0.56177819017534114</v>
      </c>
      <c r="N506" s="64">
        <f t="shared" ca="1" si="131"/>
        <v>1.1044651429880796</v>
      </c>
      <c r="O506" s="64">
        <f t="shared" ca="1" si="132"/>
        <v>0.60745241233166924</v>
      </c>
      <c r="P506" s="64">
        <f t="shared" ca="1" si="133"/>
        <v>0.76930692497925102</v>
      </c>
      <c r="Q506" s="64">
        <f t="shared" ca="1" si="134"/>
        <v>0.31387674438222796</v>
      </c>
      <c r="R506" s="64">
        <f t="shared" ca="1" si="135"/>
        <v>1.3741210333591314</v>
      </c>
      <c r="S506" s="64">
        <f t="shared" ca="1" si="136"/>
        <v>0.24371810864484486</v>
      </c>
      <c r="T506" s="64">
        <f t="shared" ca="1" si="137"/>
        <v>-0.28483474030711431</v>
      </c>
      <c r="U506" s="64">
        <f t="shared" ca="1" si="138"/>
        <v>2.0418781780336128</v>
      </c>
      <c r="V506" s="64">
        <f t="shared" ca="1" si="139"/>
        <v>0.78634113449647991</v>
      </c>
      <c r="W506" s="64">
        <f t="shared" ca="1" si="140"/>
        <v>-0.55698644775372874</v>
      </c>
      <c r="X506" s="64">
        <f t="shared" ca="1" si="141"/>
        <v>0.54323729629119477</v>
      </c>
    </row>
    <row r="507" spans="2:24" x14ac:dyDescent="0.2">
      <c r="B507" s="64">
        <f t="shared" ca="1" si="130"/>
        <v>-0.8219416910256151</v>
      </c>
      <c r="C507" s="64">
        <f t="shared" ca="1" si="146"/>
        <v>-0.86009001713920619</v>
      </c>
      <c r="D507" s="64">
        <f t="shared" ca="1" si="146"/>
        <v>-0.3327552972279717</v>
      </c>
      <c r="E507" s="64">
        <f t="shared" ca="1" si="146"/>
        <v>-0.66384973380760359</v>
      </c>
      <c r="F507" s="64">
        <f t="shared" ca="1" si="146"/>
        <v>-0.941117548052259</v>
      </c>
      <c r="G507" s="64">
        <f t="shared" ca="1" si="146"/>
        <v>-0.10177212314624871</v>
      </c>
      <c r="H507" s="64">
        <f t="shared" ca="1" si="146"/>
        <v>0.25353596104710352</v>
      </c>
      <c r="I507" s="64">
        <f t="shared" ca="1" si="146"/>
        <v>-1.3296172502337806</v>
      </c>
      <c r="J507" s="64">
        <f t="shared" ca="1" si="146"/>
        <v>1.9576709234132459</v>
      </c>
      <c r="K507" s="64">
        <f t="shared" ca="1" si="146"/>
        <v>-0.64291306784736602</v>
      </c>
      <c r="L507" s="64">
        <f t="shared" ca="1" si="146"/>
        <v>-0.15896763751289283</v>
      </c>
      <c r="N507" s="64">
        <f t="shared" ca="1" si="131"/>
        <v>-0.77087025293348621</v>
      </c>
      <c r="O507" s="64">
        <f t="shared" ca="1" si="132"/>
        <v>-0.89004482244222161</v>
      </c>
      <c r="P507" s="64">
        <f t="shared" ca="1" si="133"/>
        <v>-0.32594347811294211</v>
      </c>
      <c r="Q507" s="64">
        <f t="shared" ca="1" si="134"/>
        <v>-0.64179010379055823</v>
      </c>
      <c r="R507" s="64">
        <f t="shared" ca="1" si="135"/>
        <v>-0.8882433320712444</v>
      </c>
      <c r="S507" s="64">
        <f t="shared" ca="1" si="136"/>
        <v>-8.834160340542839E-2</v>
      </c>
      <c r="T507" s="64">
        <f t="shared" ca="1" si="137"/>
        <v>0.27520531654038943</v>
      </c>
      <c r="U507" s="64">
        <f t="shared" ca="1" si="138"/>
        <v>-1.3283839283839047</v>
      </c>
      <c r="V507" s="64">
        <f t="shared" ca="1" si="139"/>
        <v>1.9910033525549593</v>
      </c>
      <c r="W507" s="64">
        <f t="shared" ca="1" si="140"/>
        <v>-0.65767809825962376</v>
      </c>
      <c r="X507" s="64">
        <f t="shared" ca="1" si="141"/>
        <v>-0.17750853139703923</v>
      </c>
    </row>
    <row r="508" spans="2:24" x14ac:dyDescent="0.2">
      <c r="B508" s="64">
        <f t="shared" ca="1" si="130"/>
        <v>0.59439553438879067</v>
      </c>
      <c r="C508" s="64">
        <f t="shared" ca="1" si="146"/>
        <v>1.1701401933570261</v>
      </c>
      <c r="D508" s="64">
        <f t="shared" ca="1" si="146"/>
        <v>1.828042096055287</v>
      </c>
      <c r="E508" s="64">
        <f t="shared" ca="1" si="146"/>
        <v>1.3559759363754049</v>
      </c>
      <c r="F508" s="64">
        <f t="shared" ca="1" si="146"/>
        <v>-3.1726621936168209E-2</v>
      </c>
      <c r="G508" s="64">
        <f t="shared" ca="1" si="146"/>
        <v>0.22017980288108366</v>
      </c>
      <c r="H508" s="64">
        <f t="shared" ca="1" si="146"/>
        <v>1.175150194740167</v>
      </c>
      <c r="I508" s="64">
        <f t="shared" ca="1" si="146"/>
        <v>0.4459515584874309</v>
      </c>
      <c r="J508" s="64">
        <f t="shared" ca="1" si="146"/>
        <v>1.2895698075673421E-2</v>
      </c>
      <c r="K508" s="64">
        <f t="shared" ca="1" si="146"/>
        <v>-1.9929906964152702</v>
      </c>
      <c r="L508" s="64">
        <f t="shared" ca="1" si="146"/>
        <v>0.10526154593461064</v>
      </c>
      <c r="N508" s="64">
        <f t="shared" ca="1" si="131"/>
        <v>0.64546697248091955</v>
      </c>
      <c r="O508" s="64">
        <f t="shared" ca="1" si="132"/>
        <v>1.1401853880540107</v>
      </c>
      <c r="P508" s="64">
        <f t="shared" ca="1" si="133"/>
        <v>1.8348539151703167</v>
      </c>
      <c r="Q508" s="64">
        <f t="shared" ca="1" si="134"/>
        <v>1.3780355663924502</v>
      </c>
      <c r="R508" s="64">
        <f t="shared" ca="1" si="135"/>
        <v>2.1147594044846417E-2</v>
      </c>
      <c r="S508" s="64">
        <f t="shared" ca="1" si="136"/>
        <v>0.23361032262190398</v>
      </c>
      <c r="T508" s="64">
        <f t="shared" ca="1" si="137"/>
        <v>1.1968195502334529</v>
      </c>
      <c r="U508" s="64">
        <f t="shared" ca="1" si="138"/>
        <v>0.4471848803373068</v>
      </c>
      <c r="V508" s="64">
        <f t="shared" ca="1" si="139"/>
        <v>4.6228127217386797E-2</v>
      </c>
      <c r="W508" s="64">
        <f t="shared" ca="1" si="140"/>
        <v>-2.0077557268275279</v>
      </c>
      <c r="X508" s="64">
        <f t="shared" ca="1" si="141"/>
        <v>8.6720652050464253E-2</v>
      </c>
    </row>
    <row r="509" spans="2:24" x14ac:dyDescent="0.2">
      <c r="B509" s="64">
        <f t="shared" ca="1" si="130"/>
        <v>1.6676096093572588</v>
      </c>
      <c r="C509" s="64">
        <f t="shared" ca="1" si="146"/>
        <v>-1.5860265439187784</v>
      </c>
      <c r="D509" s="64">
        <f t="shared" ca="1" si="146"/>
        <v>1.0399790348704996</v>
      </c>
      <c r="E509" s="64">
        <f t="shared" ca="1" si="146"/>
        <v>1.4462503802921371</v>
      </c>
      <c r="F509" s="64">
        <f t="shared" ca="1" si="146"/>
        <v>2.6178151654451174</v>
      </c>
      <c r="G509" s="64">
        <f t="shared" ca="1" si="146"/>
        <v>-0.45902757315997217</v>
      </c>
      <c r="H509" s="64">
        <f t="shared" ca="1" si="146"/>
        <v>0.68964473823293937</v>
      </c>
      <c r="I509" s="64">
        <f t="shared" ca="1" si="146"/>
        <v>1.4295983211574073</v>
      </c>
      <c r="J509" s="64">
        <f t="shared" ca="1" si="146"/>
        <v>-1.9791049764347894</v>
      </c>
      <c r="K509" s="64">
        <f t="shared" ca="1" si="146"/>
        <v>1.4385087624596615</v>
      </c>
      <c r="L509" s="64">
        <f t="shared" ca="1" si="146"/>
        <v>-0.25156893658578178</v>
      </c>
      <c r="N509" s="64">
        <f t="shared" ca="1" si="131"/>
        <v>1.7186810474493877</v>
      </c>
      <c r="O509" s="64">
        <f t="shared" ca="1" si="132"/>
        <v>-1.6159813492217938</v>
      </c>
      <c r="P509" s="64">
        <f t="shared" ca="1" si="133"/>
        <v>1.0467908539855293</v>
      </c>
      <c r="Q509" s="64">
        <f t="shared" ca="1" si="134"/>
        <v>1.4683100103091824</v>
      </c>
      <c r="R509" s="64">
        <f t="shared" ca="1" si="135"/>
        <v>2.6706893814261319</v>
      </c>
      <c r="S509" s="64">
        <f t="shared" ca="1" si="136"/>
        <v>-0.44559705341915185</v>
      </c>
      <c r="T509" s="64">
        <f t="shared" ca="1" si="137"/>
        <v>0.71131409372622523</v>
      </c>
      <c r="U509" s="64">
        <f t="shared" ca="1" si="138"/>
        <v>1.4308316430072832</v>
      </c>
      <c r="V509" s="64">
        <f t="shared" ca="1" si="139"/>
        <v>-1.945772547293076</v>
      </c>
      <c r="W509" s="64">
        <f t="shared" ca="1" si="140"/>
        <v>1.4237437320474038</v>
      </c>
      <c r="X509" s="64">
        <f t="shared" ca="1" si="141"/>
        <v>-0.27010983046992815</v>
      </c>
    </row>
    <row r="510" spans="2:24" x14ac:dyDescent="0.2">
      <c r="B510" s="64">
        <f t="shared" ca="1" si="130"/>
        <v>-0.41912131882605663</v>
      </c>
      <c r="C510" s="64">
        <f t="shared" ca="1" si="146"/>
        <v>-0.47831691353598232</v>
      </c>
      <c r="D510" s="64">
        <f t="shared" ca="1" si="146"/>
        <v>0.55981190669707004</v>
      </c>
      <c r="E510" s="64">
        <f t="shared" ca="1" si="146"/>
        <v>-0.88636687260819569</v>
      </c>
      <c r="F510" s="64">
        <f t="shared" ca="1" si="146"/>
        <v>-0.31917716210586022</v>
      </c>
      <c r="G510" s="64">
        <f t="shared" ca="1" si="146"/>
        <v>-0.10713901778789509</v>
      </c>
      <c r="H510" s="64">
        <f t="shared" ca="1" si="146"/>
        <v>-0.93108267252913668</v>
      </c>
      <c r="I510" s="64">
        <f t="shared" ca="1" si="146"/>
        <v>-1.1346642506493139</v>
      </c>
      <c r="J510" s="64">
        <f t="shared" ca="1" si="146"/>
        <v>1.5667107140316001</v>
      </c>
      <c r="K510" s="64">
        <f t="shared" ca="1" si="146"/>
        <v>1.1305492442638885</v>
      </c>
      <c r="L510" s="64">
        <f t="shared" ca="1" si="146"/>
        <v>-8.4647410856752189E-2</v>
      </c>
      <c r="N510" s="64">
        <f t="shared" ca="1" si="131"/>
        <v>-0.36804988073392775</v>
      </c>
      <c r="O510" s="64">
        <f t="shared" ca="1" si="132"/>
        <v>-0.50827171883899769</v>
      </c>
      <c r="P510" s="64">
        <f t="shared" ca="1" si="133"/>
        <v>0.56662372581209963</v>
      </c>
      <c r="Q510" s="64">
        <f t="shared" ca="1" si="134"/>
        <v>-0.86430724259115033</v>
      </c>
      <c r="R510" s="64">
        <f t="shared" ca="1" si="135"/>
        <v>-0.26630294612484562</v>
      </c>
      <c r="S510" s="64">
        <f t="shared" ca="1" si="136"/>
        <v>-9.3708498047074762E-2</v>
      </c>
      <c r="T510" s="64">
        <f t="shared" ca="1" si="137"/>
        <v>-0.90941331703585082</v>
      </c>
      <c r="U510" s="64">
        <f t="shared" ca="1" si="138"/>
        <v>-1.133430928799438</v>
      </c>
      <c r="V510" s="64">
        <f t="shared" ca="1" si="139"/>
        <v>1.6000431431733135</v>
      </c>
      <c r="W510" s="64">
        <f t="shared" ca="1" si="140"/>
        <v>1.1157842138516307</v>
      </c>
      <c r="X510" s="64">
        <f t="shared" ca="1" si="141"/>
        <v>-0.10318830474089857</v>
      </c>
    </row>
    <row r="511" spans="2:24" x14ac:dyDescent="0.2">
      <c r="B511" s="64">
        <f t="shared" ca="1" si="130"/>
        <v>0.19964639403739909</v>
      </c>
      <c r="C511" s="64">
        <f t="shared" ca="1" si="146"/>
        <v>-0.25471350418967181</v>
      </c>
      <c r="D511" s="64">
        <f t="shared" ca="1" si="146"/>
        <v>-0.13651278333131076</v>
      </c>
      <c r="E511" s="64">
        <f t="shared" ca="1" si="146"/>
        <v>0.22615376573086124</v>
      </c>
      <c r="F511" s="64">
        <f t="shared" ca="1" si="146"/>
        <v>-0.79301456123148251</v>
      </c>
      <c r="G511" s="64">
        <f t="shared" ca="1" si="146"/>
        <v>-0.42853851864194892</v>
      </c>
      <c r="H511" s="64">
        <f t="shared" ca="1" si="146"/>
        <v>-1.0773584237249283</v>
      </c>
      <c r="I511" s="64">
        <f t="shared" ca="1" si="146"/>
        <v>-2.0268847009929938</v>
      </c>
      <c r="J511" s="64">
        <f t="shared" ca="1" si="146"/>
        <v>0.92533726146539597</v>
      </c>
      <c r="K511" s="64">
        <f t="shared" ca="1" si="146"/>
        <v>-0.878786837069786</v>
      </c>
      <c r="L511" s="64">
        <f t="shared" ca="1" si="146"/>
        <v>-2.4041227176085602</v>
      </c>
      <c r="N511" s="64">
        <f t="shared" ca="1" si="131"/>
        <v>0.25071783212952797</v>
      </c>
      <c r="O511" s="64">
        <f t="shared" ca="1" si="132"/>
        <v>-0.28466830949268718</v>
      </c>
      <c r="P511" s="64">
        <f t="shared" ca="1" si="133"/>
        <v>-0.12970096421628116</v>
      </c>
      <c r="Q511" s="64">
        <f t="shared" ca="1" si="134"/>
        <v>0.2482133957479066</v>
      </c>
      <c r="R511" s="64">
        <f t="shared" ca="1" si="135"/>
        <v>-0.7401403452504679</v>
      </c>
      <c r="S511" s="64">
        <f t="shared" ca="1" si="136"/>
        <v>-0.41510799890112859</v>
      </c>
      <c r="T511" s="64">
        <f t="shared" ca="1" si="137"/>
        <v>-1.0556890682316424</v>
      </c>
      <c r="U511" s="64">
        <f t="shared" ca="1" si="138"/>
        <v>-2.0256513791431177</v>
      </c>
      <c r="V511" s="64">
        <f t="shared" ca="1" si="139"/>
        <v>0.95866969060710938</v>
      </c>
      <c r="W511" s="64">
        <f t="shared" ca="1" si="140"/>
        <v>-0.89355186748204374</v>
      </c>
      <c r="X511" s="64">
        <f t="shared" ca="1" si="141"/>
        <v>-2.4226636114927067</v>
      </c>
    </row>
    <row r="512" spans="2:24" x14ac:dyDescent="0.2">
      <c r="B512" s="64">
        <f t="shared" ca="1" si="130"/>
        <v>1.1373953480070409</v>
      </c>
      <c r="C512" s="64">
        <f t="shared" ca="1" si="146"/>
        <v>-0.51892294216056856</v>
      </c>
      <c r="D512" s="64">
        <f t="shared" ca="1" si="146"/>
        <v>-0.37518168202717128</v>
      </c>
      <c r="E512" s="64">
        <f t="shared" ca="1" si="146"/>
        <v>0.33080943494721093</v>
      </c>
      <c r="F512" s="64">
        <f t="shared" ca="1" si="146"/>
        <v>-1.3721493076376921</v>
      </c>
      <c r="G512" s="64">
        <f t="shared" ca="1" si="146"/>
        <v>1.8895042614425734</v>
      </c>
      <c r="H512" s="64">
        <f t="shared" ca="1" si="146"/>
        <v>-0.69345740852613535</v>
      </c>
      <c r="I512" s="64">
        <f t="shared" ca="1" si="146"/>
        <v>-1.8689361701030514</v>
      </c>
      <c r="J512" s="64">
        <f t="shared" ca="1" si="146"/>
        <v>-0.8079824496121556</v>
      </c>
      <c r="K512" s="64">
        <f t="shared" ca="1" si="146"/>
        <v>7.1767533220444449E-2</v>
      </c>
      <c r="L512" s="64">
        <f t="shared" ca="1" si="146"/>
        <v>0.54311207995636934</v>
      </c>
      <c r="N512" s="64">
        <f t="shared" ca="1" si="131"/>
        <v>1.1884667860991698</v>
      </c>
      <c r="O512" s="64">
        <f t="shared" ca="1" si="132"/>
        <v>-0.54887774746358398</v>
      </c>
      <c r="P512" s="64">
        <f t="shared" ca="1" si="133"/>
        <v>-0.36836986291214169</v>
      </c>
      <c r="Q512" s="64">
        <f t="shared" ca="1" si="134"/>
        <v>0.3528690649642563</v>
      </c>
      <c r="R512" s="64">
        <f t="shared" ca="1" si="135"/>
        <v>-1.3192750916566773</v>
      </c>
      <c r="S512" s="64">
        <f t="shared" ca="1" si="136"/>
        <v>1.9029347811833939</v>
      </c>
      <c r="T512" s="64">
        <f t="shared" ca="1" si="137"/>
        <v>-0.6717880530328495</v>
      </c>
      <c r="U512" s="64">
        <f t="shared" ca="1" si="138"/>
        <v>-1.8677028482531755</v>
      </c>
      <c r="V512" s="64">
        <f t="shared" ca="1" si="139"/>
        <v>-0.77465002047044218</v>
      </c>
      <c r="W512" s="64">
        <f t="shared" ca="1" si="140"/>
        <v>5.7002502808186764E-2</v>
      </c>
      <c r="X512" s="64">
        <f t="shared" ca="1" si="141"/>
        <v>0.52457118607222297</v>
      </c>
    </row>
    <row r="513" spans="2:24" x14ac:dyDescent="0.2">
      <c r="B513" s="64">
        <f t="shared" ca="1" si="130"/>
        <v>-1.1071038455942412</v>
      </c>
      <c r="C513" s="64">
        <f t="shared" ca="1" si="146"/>
        <v>-0.8775705457120424</v>
      </c>
      <c r="D513" s="64">
        <f t="shared" ca="1" si="146"/>
        <v>-0.54734243149320494</v>
      </c>
      <c r="E513" s="64">
        <f t="shared" ca="1" si="146"/>
        <v>0.40509988178364731</v>
      </c>
      <c r="F513" s="64">
        <f t="shared" ca="1" si="146"/>
        <v>1.1717896748684427</v>
      </c>
      <c r="G513" s="64">
        <f t="shared" ca="1" si="146"/>
        <v>0.48312910607122866</v>
      </c>
      <c r="H513" s="64">
        <f t="shared" ca="1" si="146"/>
        <v>0.1522826491678482</v>
      </c>
      <c r="I513" s="64">
        <f t="shared" ca="1" si="146"/>
        <v>-1.491803603174777</v>
      </c>
      <c r="J513" s="64">
        <f t="shared" ca="1" si="146"/>
        <v>0.89265436202286053</v>
      </c>
      <c r="K513" s="64">
        <f t="shared" ca="1" si="146"/>
        <v>1.0361434416253772</v>
      </c>
      <c r="L513" s="64">
        <f t="shared" ca="1" si="146"/>
        <v>-1.6270149938041298</v>
      </c>
      <c r="N513" s="64">
        <f t="shared" ca="1" si="131"/>
        <v>-1.0560324075021124</v>
      </c>
      <c r="O513" s="64">
        <f t="shared" ca="1" si="132"/>
        <v>-0.90752535101505782</v>
      </c>
      <c r="P513" s="64">
        <f t="shared" ca="1" si="133"/>
        <v>-0.54053061237817535</v>
      </c>
      <c r="Q513" s="64">
        <f t="shared" ca="1" si="134"/>
        <v>0.42715951180069267</v>
      </c>
      <c r="R513" s="64">
        <f t="shared" ca="1" si="135"/>
        <v>1.2246638908494574</v>
      </c>
      <c r="S513" s="64">
        <f t="shared" ca="1" si="136"/>
        <v>0.49655962581204899</v>
      </c>
      <c r="T513" s="64">
        <f t="shared" ca="1" si="137"/>
        <v>0.17395200466113409</v>
      </c>
      <c r="U513" s="64">
        <f t="shared" ca="1" si="138"/>
        <v>-1.4905702813249011</v>
      </c>
      <c r="V513" s="64">
        <f t="shared" ca="1" si="139"/>
        <v>0.92598679116457394</v>
      </c>
      <c r="W513" s="64">
        <f t="shared" ca="1" si="140"/>
        <v>1.0213784112131195</v>
      </c>
      <c r="X513" s="64">
        <f t="shared" ca="1" si="141"/>
        <v>-1.6455558876882763</v>
      </c>
    </row>
    <row r="514" spans="2:24" x14ac:dyDescent="0.2">
      <c r="B514" s="64">
        <f t="shared" ca="1" si="130"/>
        <v>-0.76703893190892991</v>
      </c>
      <c r="C514" s="64">
        <f t="shared" ca="1" si="146"/>
        <v>0.89467756506540863</v>
      </c>
      <c r="D514" s="64">
        <f t="shared" ca="1" si="146"/>
        <v>-3.2773663311293721E-3</v>
      </c>
      <c r="E514" s="64">
        <f t="shared" ca="1" si="146"/>
        <v>0.4950914264902323</v>
      </c>
      <c r="F514" s="64">
        <f t="shared" ca="1" si="146"/>
        <v>-0.16285035616238297</v>
      </c>
      <c r="G514" s="64">
        <f t="shared" ca="1" si="146"/>
        <v>0.91080737344631624</v>
      </c>
      <c r="H514" s="64">
        <f t="shared" ca="1" si="146"/>
        <v>0.87847335333658805</v>
      </c>
      <c r="I514" s="64">
        <f t="shared" ca="1" si="146"/>
        <v>1.0045521496768741</v>
      </c>
      <c r="J514" s="64">
        <f t="shared" ca="1" si="146"/>
        <v>-1.3544496543879458</v>
      </c>
      <c r="K514" s="64">
        <f t="shared" ca="1" si="146"/>
        <v>0.71472782225106202</v>
      </c>
      <c r="L514" s="64">
        <f t="shared" ca="1" si="146"/>
        <v>0.91750346042002695</v>
      </c>
      <c r="N514" s="64">
        <f t="shared" ca="1" si="131"/>
        <v>-0.71596749381680103</v>
      </c>
      <c r="O514" s="64">
        <f t="shared" ca="1" si="132"/>
        <v>0.86472275976239321</v>
      </c>
      <c r="P514" s="64">
        <f t="shared" ca="1" si="133"/>
        <v>3.5344527839002329E-3</v>
      </c>
      <c r="Q514" s="64">
        <f t="shared" ca="1" si="134"/>
        <v>0.51715105650727766</v>
      </c>
      <c r="R514" s="64">
        <f t="shared" ca="1" si="135"/>
        <v>-0.10997614018136834</v>
      </c>
      <c r="S514" s="64">
        <f t="shared" ca="1" si="136"/>
        <v>0.92423789318713656</v>
      </c>
      <c r="T514" s="64">
        <f t="shared" ca="1" si="137"/>
        <v>0.90014270882987391</v>
      </c>
      <c r="U514" s="64">
        <f t="shared" ca="1" si="138"/>
        <v>1.00578547152675</v>
      </c>
      <c r="V514" s="64">
        <f t="shared" ca="1" si="139"/>
        <v>-1.3211172252462324</v>
      </c>
      <c r="W514" s="64">
        <f t="shared" ca="1" si="140"/>
        <v>0.69996279183880428</v>
      </c>
      <c r="X514" s="64">
        <f t="shared" ca="1" si="141"/>
        <v>0.89896256653588058</v>
      </c>
    </row>
    <row r="515" spans="2:24" x14ac:dyDescent="0.2">
      <c r="B515" s="64">
        <f t="shared" ca="1" si="130"/>
        <v>1.6580967769571335</v>
      </c>
      <c r="C515" s="64">
        <f t="shared" ref="C515:L524" ca="1" si="147">NORMINV(RAND(),$C$7,$F$7)</f>
        <v>0.13766736209980332</v>
      </c>
      <c r="D515" s="64">
        <f t="shared" ca="1" si="147"/>
        <v>0.50701279536791555</v>
      </c>
      <c r="E515" s="64">
        <f t="shared" ca="1" si="147"/>
        <v>-0.75619340892268205</v>
      </c>
      <c r="F515" s="64">
        <f t="shared" ca="1" si="147"/>
        <v>1.5755435695021187</v>
      </c>
      <c r="G515" s="64">
        <f t="shared" ca="1" si="147"/>
        <v>0.7046917177554215</v>
      </c>
      <c r="H515" s="64">
        <f t="shared" ca="1" si="147"/>
        <v>0.28282196949746036</v>
      </c>
      <c r="I515" s="64">
        <f t="shared" ca="1" si="147"/>
        <v>0.32990736726561531</v>
      </c>
      <c r="J515" s="64">
        <f t="shared" ca="1" si="147"/>
        <v>0.65912596717722105</v>
      </c>
      <c r="K515" s="64">
        <f t="shared" ca="1" si="147"/>
        <v>-0.36996347693112869</v>
      </c>
      <c r="L515" s="64">
        <f t="shared" ca="1" si="147"/>
        <v>1.5131656833028103E-2</v>
      </c>
      <c r="N515" s="64">
        <f t="shared" ca="1" si="131"/>
        <v>1.7091682150492624</v>
      </c>
      <c r="O515" s="64">
        <f t="shared" ca="1" si="132"/>
        <v>0.10771255679678794</v>
      </c>
      <c r="P515" s="64">
        <f t="shared" ca="1" si="133"/>
        <v>0.51382461448294514</v>
      </c>
      <c r="Q515" s="64">
        <f t="shared" ca="1" si="134"/>
        <v>-0.73413377890563669</v>
      </c>
      <c r="R515" s="64">
        <f t="shared" ca="1" si="135"/>
        <v>1.6284177854831334</v>
      </c>
      <c r="S515" s="64">
        <f t="shared" ca="1" si="136"/>
        <v>0.71812223749624182</v>
      </c>
      <c r="T515" s="64">
        <f t="shared" ca="1" si="137"/>
        <v>0.30449132499074627</v>
      </c>
      <c r="U515" s="64">
        <f t="shared" ca="1" si="138"/>
        <v>0.33114068911549122</v>
      </c>
      <c r="V515" s="64">
        <f t="shared" ca="1" si="139"/>
        <v>0.69245839631893447</v>
      </c>
      <c r="W515" s="64">
        <f t="shared" ca="1" si="140"/>
        <v>-0.38472850734338637</v>
      </c>
      <c r="X515" s="64">
        <f t="shared" ca="1" si="141"/>
        <v>-3.4092370511182874E-3</v>
      </c>
    </row>
    <row r="516" spans="2:24" x14ac:dyDescent="0.2">
      <c r="B516" s="64">
        <f t="shared" ca="1" si="130"/>
        <v>0.78612863383961995</v>
      </c>
      <c r="C516" s="64">
        <f t="shared" ca="1" si="147"/>
        <v>-0.26742772507360835</v>
      </c>
      <c r="D516" s="64">
        <f t="shared" ca="1" si="147"/>
        <v>0.26514246501835298</v>
      </c>
      <c r="E516" s="64">
        <f t="shared" ca="1" si="147"/>
        <v>0.31590789213528581</v>
      </c>
      <c r="F516" s="64">
        <f t="shared" ca="1" si="147"/>
        <v>2.0487970869142975</v>
      </c>
      <c r="G516" s="64">
        <f t="shared" ca="1" si="147"/>
        <v>1.520725392836304</v>
      </c>
      <c r="H516" s="64">
        <f t="shared" ca="1" si="147"/>
        <v>-0.26387564454248091</v>
      </c>
      <c r="I516" s="64">
        <f t="shared" ca="1" si="147"/>
        <v>0.80124097861334997</v>
      </c>
      <c r="J516" s="64">
        <f t="shared" ca="1" si="147"/>
        <v>0.67523132200487257</v>
      </c>
      <c r="K516" s="64">
        <f t="shared" ca="1" si="147"/>
        <v>0.64862602537465275</v>
      </c>
      <c r="L516" s="64">
        <f t="shared" ca="1" si="147"/>
        <v>0.380978522572123</v>
      </c>
      <c r="N516" s="64">
        <f t="shared" ca="1" si="131"/>
        <v>0.83720007193174883</v>
      </c>
      <c r="O516" s="64">
        <f t="shared" ca="1" si="132"/>
        <v>-0.29738253037662371</v>
      </c>
      <c r="P516" s="64">
        <f t="shared" ca="1" si="133"/>
        <v>0.27195428413338257</v>
      </c>
      <c r="Q516" s="64">
        <f t="shared" ca="1" si="134"/>
        <v>0.33796752215233117</v>
      </c>
      <c r="R516" s="64">
        <f t="shared" ca="1" si="135"/>
        <v>2.101671302895312</v>
      </c>
      <c r="S516" s="64">
        <f t="shared" ca="1" si="136"/>
        <v>1.5341559125771245</v>
      </c>
      <c r="T516" s="64">
        <f t="shared" ca="1" si="137"/>
        <v>-0.24220628904919503</v>
      </c>
      <c r="U516" s="64">
        <f t="shared" ca="1" si="138"/>
        <v>0.80247430046322588</v>
      </c>
      <c r="V516" s="64">
        <f t="shared" ca="1" si="139"/>
        <v>0.70856375114658599</v>
      </c>
      <c r="W516" s="64">
        <f t="shared" ca="1" si="140"/>
        <v>0.63386099496239501</v>
      </c>
      <c r="X516" s="64">
        <f t="shared" ca="1" si="141"/>
        <v>0.36243762868797663</v>
      </c>
    </row>
    <row r="517" spans="2:24" x14ac:dyDescent="0.2">
      <c r="B517" s="64">
        <f t="shared" ca="1" si="130"/>
        <v>-0.62438666911209706</v>
      </c>
      <c r="C517" s="64">
        <f t="shared" ca="1" si="147"/>
        <v>-0.78254995992943033</v>
      </c>
      <c r="D517" s="64">
        <f t="shared" ca="1" si="147"/>
        <v>-3.4361987734616253E-2</v>
      </c>
      <c r="E517" s="64">
        <f t="shared" ca="1" si="147"/>
        <v>-0.80733830142039364</v>
      </c>
      <c r="F517" s="64">
        <f t="shared" ca="1" si="147"/>
        <v>0.91150986104804499</v>
      </c>
      <c r="G517" s="64">
        <f t="shared" ca="1" si="147"/>
        <v>-0.72831920493146207</v>
      </c>
      <c r="H517" s="64">
        <f t="shared" ca="1" si="147"/>
        <v>-0.17964431669331357</v>
      </c>
      <c r="I517" s="64">
        <f t="shared" ca="1" si="147"/>
        <v>-0.56576108900845345</v>
      </c>
      <c r="J517" s="64">
        <f t="shared" ca="1" si="147"/>
        <v>-0.65115359788535521</v>
      </c>
      <c r="K517" s="64">
        <f t="shared" ca="1" si="147"/>
        <v>0.63831706177312053</v>
      </c>
      <c r="L517" s="64">
        <f t="shared" ca="1" si="147"/>
        <v>-0.29313447577021612</v>
      </c>
      <c r="N517" s="64">
        <f t="shared" ca="1" si="131"/>
        <v>-0.57331523101996817</v>
      </c>
      <c r="O517" s="64">
        <f t="shared" ca="1" si="132"/>
        <v>-0.81250476523244575</v>
      </c>
      <c r="P517" s="64">
        <f t="shared" ca="1" si="133"/>
        <v>-2.7550168619586649E-2</v>
      </c>
      <c r="Q517" s="64">
        <f t="shared" ca="1" si="134"/>
        <v>-0.78527867140334828</v>
      </c>
      <c r="R517" s="64">
        <f t="shared" ca="1" si="135"/>
        <v>0.96438407702905959</v>
      </c>
      <c r="S517" s="64">
        <f t="shared" ca="1" si="136"/>
        <v>-0.71488868519064175</v>
      </c>
      <c r="T517" s="64">
        <f t="shared" ca="1" si="137"/>
        <v>-0.15797496120002769</v>
      </c>
      <c r="U517" s="64">
        <f t="shared" ca="1" si="138"/>
        <v>-0.56452776715857755</v>
      </c>
      <c r="V517" s="64">
        <f t="shared" ca="1" si="139"/>
        <v>-0.61782116874364179</v>
      </c>
      <c r="W517" s="64">
        <f t="shared" ca="1" si="140"/>
        <v>0.6235520313608629</v>
      </c>
      <c r="X517" s="64">
        <f t="shared" ca="1" si="141"/>
        <v>-0.31167536965436249</v>
      </c>
    </row>
    <row r="518" spans="2:24" x14ac:dyDescent="0.2">
      <c r="B518" s="64">
        <f t="shared" ca="1" si="130"/>
        <v>-1.0618463262047249</v>
      </c>
      <c r="C518" s="64">
        <f t="shared" ca="1" si="147"/>
        <v>-1.1079189828054889</v>
      </c>
      <c r="D518" s="64">
        <f t="shared" ca="1" si="147"/>
        <v>0.3063281093906236</v>
      </c>
      <c r="E518" s="64">
        <f t="shared" ca="1" si="147"/>
        <v>4.4741392954956317E-3</v>
      </c>
      <c r="F518" s="64">
        <f t="shared" ca="1" si="147"/>
        <v>0.29412522286876913</v>
      </c>
      <c r="G518" s="64">
        <f t="shared" ca="1" si="147"/>
        <v>1.5836797392701414</v>
      </c>
      <c r="H518" s="64">
        <f t="shared" ca="1" si="147"/>
        <v>0.86505776441108162</v>
      </c>
      <c r="I518" s="64">
        <f t="shared" ca="1" si="147"/>
        <v>-0.47851071430074094</v>
      </c>
      <c r="J518" s="64">
        <f t="shared" ca="1" si="147"/>
        <v>-0.49456955255201956</v>
      </c>
      <c r="K518" s="64">
        <f t="shared" ca="1" si="147"/>
        <v>0.12513433204481103</v>
      </c>
      <c r="L518" s="64">
        <f t="shared" ca="1" si="147"/>
        <v>-0.83102572590490986</v>
      </c>
      <c r="N518" s="64">
        <f t="shared" ca="1" si="131"/>
        <v>-1.010774888112596</v>
      </c>
      <c r="O518" s="64">
        <f t="shared" ca="1" si="132"/>
        <v>-1.1378737881085044</v>
      </c>
      <c r="P518" s="64">
        <f t="shared" ca="1" si="133"/>
        <v>0.3131399285056532</v>
      </c>
      <c r="Q518" s="64">
        <f t="shared" ca="1" si="134"/>
        <v>2.6533769312540985E-2</v>
      </c>
      <c r="R518" s="64">
        <f t="shared" ca="1" si="135"/>
        <v>0.34699943884978374</v>
      </c>
      <c r="S518" s="64">
        <f t="shared" ca="1" si="136"/>
        <v>1.5971102590109618</v>
      </c>
      <c r="T518" s="64">
        <f t="shared" ca="1" si="137"/>
        <v>0.88672711990436748</v>
      </c>
      <c r="U518" s="64">
        <f t="shared" ca="1" si="138"/>
        <v>-0.47727739245086503</v>
      </c>
      <c r="V518" s="64">
        <f t="shared" ca="1" si="139"/>
        <v>-0.4612371234103062</v>
      </c>
      <c r="W518" s="64">
        <f t="shared" ca="1" si="140"/>
        <v>0.11036930163255335</v>
      </c>
      <c r="X518" s="64">
        <f t="shared" ca="1" si="141"/>
        <v>-0.84956661978905623</v>
      </c>
    </row>
    <row r="519" spans="2:24" x14ac:dyDescent="0.2">
      <c r="B519" s="64">
        <f t="shared" ca="1" si="130"/>
        <v>0.60013050684488745</v>
      </c>
      <c r="C519" s="64">
        <f t="shared" ca="1" si="147"/>
        <v>-1.2698405677375511</v>
      </c>
      <c r="D519" s="64">
        <f t="shared" ca="1" si="147"/>
        <v>-0.3825883951078895</v>
      </c>
      <c r="E519" s="64">
        <f t="shared" ca="1" si="147"/>
        <v>0.36440045238603452</v>
      </c>
      <c r="F519" s="64">
        <f t="shared" ca="1" si="147"/>
        <v>9.1610542966414854E-2</v>
      </c>
      <c r="G519" s="64">
        <f t="shared" ca="1" si="147"/>
        <v>0.55899748816533223</v>
      </c>
      <c r="H519" s="64">
        <f t="shared" ca="1" si="147"/>
        <v>0.51504016120865326</v>
      </c>
      <c r="I519" s="64">
        <f t="shared" ca="1" si="147"/>
        <v>-5.9282179067248912E-2</v>
      </c>
      <c r="J519" s="64">
        <f t="shared" ca="1" si="147"/>
        <v>-1.4357336701763517</v>
      </c>
      <c r="K519" s="64">
        <f t="shared" ca="1" si="147"/>
        <v>0.36221046718326977</v>
      </c>
      <c r="L519" s="64">
        <f t="shared" ca="1" si="147"/>
        <v>-2.8461198413253356E-3</v>
      </c>
      <c r="N519" s="64">
        <f t="shared" ca="1" si="131"/>
        <v>0.65120194493701633</v>
      </c>
      <c r="O519" s="64">
        <f t="shared" ca="1" si="132"/>
        <v>-1.2997953730405665</v>
      </c>
      <c r="P519" s="64">
        <f t="shared" ca="1" si="133"/>
        <v>-0.37577657599285991</v>
      </c>
      <c r="Q519" s="64">
        <f t="shared" ca="1" si="134"/>
        <v>0.38646008240307989</v>
      </c>
      <c r="R519" s="64">
        <f t="shared" ca="1" si="135"/>
        <v>0.14448475894742949</v>
      </c>
      <c r="S519" s="64">
        <f t="shared" ca="1" si="136"/>
        <v>0.57242800790615256</v>
      </c>
      <c r="T519" s="64">
        <f t="shared" ca="1" si="137"/>
        <v>0.53670951670193912</v>
      </c>
      <c r="U519" s="64">
        <f t="shared" ca="1" si="138"/>
        <v>-5.8048857217372997E-2</v>
      </c>
      <c r="V519" s="64">
        <f t="shared" ca="1" si="139"/>
        <v>-1.4024012410346383</v>
      </c>
      <c r="W519" s="64">
        <f t="shared" ca="1" si="140"/>
        <v>0.34744543677101208</v>
      </c>
      <c r="X519" s="64">
        <f t="shared" ca="1" si="141"/>
        <v>-2.1387013725471728E-2</v>
      </c>
    </row>
    <row r="520" spans="2:24" x14ac:dyDescent="0.2">
      <c r="B520" s="64">
        <f t="shared" ca="1" si="130"/>
        <v>-2.6337509322468766</v>
      </c>
      <c r="C520" s="64">
        <f t="shared" ca="1" si="147"/>
        <v>-0.23617641327176883</v>
      </c>
      <c r="D520" s="64">
        <f t="shared" ca="1" si="147"/>
        <v>-0.55715515632198442</v>
      </c>
      <c r="E520" s="64">
        <f t="shared" ca="1" si="147"/>
        <v>-0.27842842334856788</v>
      </c>
      <c r="F520" s="64">
        <f t="shared" ca="1" si="147"/>
        <v>-0.63471450630798909</v>
      </c>
      <c r="G520" s="64">
        <f t="shared" ca="1" si="147"/>
        <v>-1.3731960834630288</v>
      </c>
      <c r="H520" s="64">
        <f t="shared" ca="1" si="147"/>
        <v>0.63849301558984384</v>
      </c>
      <c r="I520" s="64">
        <f t="shared" ca="1" si="147"/>
        <v>-0.42660477856120643</v>
      </c>
      <c r="J520" s="64">
        <f t="shared" ca="1" si="147"/>
        <v>-1.481077406511752</v>
      </c>
      <c r="K520" s="64">
        <f t="shared" ca="1" si="147"/>
        <v>0.51897656616664212</v>
      </c>
      <c r="L520" s="64">
        <f t="shared" ca="1" si="147"/>
        <v>8.5715402317636719E-2</v>
      </c>
      <c r="N520" s="64">
        <f t="shared" ca="1" si="131"/>
        <v>-2.582679494154748</v>
      </c>
      <c r="O520" s="64">
        <f t="shared" ca="1" si="132"/>
        <v>-0.26613121857478422</v>
      </c>
      <c r="P520" s="64">
        <f t="shared" ca="1" si="133"/>
        <v>-0.55034333720695483</v>
      </c>
      <c r="Q520" s="64">
        <f t="shared" ca="1" si="134"/>
        <v>-0.25636879333152252</v>
      </c>
      <c r="R520" s="64">
        <f t="shared" ca="1" si="135"/>
        <v>-0.58184029032697449</v>
      </c>
      <c r="S520" s="64">
        <f t="shared" ca="1" si="136"/>
        <v>-1.3597655637222084</v>
      </c>
      <c r="T520" s="64">
        <f t="shared" ca="1" si="137"/>
        <v>0.6601623710831297</v>
      </c>
      <c r="U520" s="64">
        <f t="shared" ca="1" si="138"/>
        <v>-0.42537145671133053</v>
      </c>
      <c r="V520" s="64">
        <f t="shared" ca="1" si="139"/>
        <v>-1.4477449773700386</v>
      </c>
      <c r="W520" s="64">
        <f t="shared" ca="1" si="140"/>
        <v>0.50421153575438438</v>
      </c>
      <c r="X520" s="64">
        <f t="shared" ca="1" si="141"/>
        <v>6.7174508433490321E-2</v>
      </c>
    </row>
    <row r="521" spans="2:24" x14ac:dyDescent="0.2">
      <c r="B521" s="64">
        <f t="shared" ca="1" si="130"/>
        <v>0.18899986292803084</v>
      </c>
      <c r="C521" s="64">
        <f t="shared" ca="1" si="147"/>
        <v>-0.30662621596519873</v>
      </c>
      <c r="D521" s="64">
        <f t="shared" ca="1" si="147"/>
        <v>-0.66956167323714022</v>
      </c>
      <c r="E521" s="64">
        <f t="shared" ca="1" si="147"/>
        <v>0.12403626939194046</v>
      </c>
      <c r="F521" s="64">
        <f t="shared" ca="1" si="147"/>
        <v>2.1851448300414975</v>
      </c>
      <c r="G521" s="64">
        <f t="shared" ca="1" si="147"/>
        <v>-1.8363036796332368</v>
      </c>
      <c r="H521" s="64">
        <f t="shared" ca="1" si="147"/>
        <v>0.71478614035317989</v>
      </c>
      <c r="I521" s="64">
        <f t="shared" ca="1" si="147"/>
        <v>0.88692598293067093</v>
      </c>
      <c r="J521" s="64">
        <f t="shared" ca="1" si="147"/>
        <v>-0.92934397760414811</v>
      </c>
      <c r="K521" s="64">
        <f t="shared" ca="1" si="147"/>
        <v>0.20185529981168768</v>
      </c>
      <c r="L521" s="64">
        <f t="shared" ca="1" si="147"/>
        <v>-0.23436192121730942</v>
      </c>
      <c r="N521" s="64">
        <f t="shared" ca="1" si="131"/>
        <v>0.24007130102015972</v>
      </c>
      <c r="O521" s="64">
        <f t="shared" ca="1" si="132"/>
        <v>-0.3365810212682141</v>
      </c>
      <c r="P521" s="64">
        <f t="shared" ca="1" si="133"/>
        <v>-0.66274985412211063</v>
      </c>
      <c r="Q521" s="64">
        <f t="shared" ca="1" si="134"/>
        <v>0.14609589940898582</v>
      </c>
      <c r="R521" s="64">
        <f t="shared" ca="1" si="135"/>
        <v>2.238019046022512</v>
      </c>
      <c r="S521" s="64">
        <f t="shared" ca="1" si="136"/>
        <v>-1.8228731598924164</v>
      </c>
      <c r="T521" s="64">
        <f t="shared" ca="1" si="137"/>
        <v>0.73645549584646575</v>
      </c>
      <c r="U521" s="64">
        <f t="shared" ca="1" si="138"/>
        <v>0.88815930478054683</v>
      </c>
      <c r="V521" s="64">
        <f t="shared" ca="1" si="139"/>
        <v>-0.89601154846243469</v>
      </c>
      <c r="W521" s="64">
        <f t="shared" ca="1" si="140"/>
        <v>0.18709026939942999</v>
      </c>
      <c r="X521" s="64">
        <f t="shared" ca="1" si="141"/>
        <v>-0.25290281510145579</v>
      </c>
    </row>
    <row r="522" spans="2:24" x14ac:dyDescent="0.2">
      <c r="B522" s="64">
        <f t="shared" ref="B522:B585" ca="1" si="148">NORMINV(RAND(),$C$7,$F$7)</f>
        <v>-0.66939676638729739</v>
      </c>
      <c r="C522" s="64">
        <f t="shared" ca="1" si="147"/>
        <v>0.77444326598028979</v>
      </c>
      <c r="D522" s="64">
        <f t="shared" ca="1" si="147"/>
        <v>-0.90612043167523715</v>
      </c>
      <c r="E522" s="64">
        <f t="shared" ca="1" si="147"/>
        <v>1.2566169374359424</v>
      </c>
      <c r="F522" s="64">
        <f t="shared" ca="1" si="147"/>
        <v>-0.15953370434697428</v>
      </c>
      <c r="G522" s="64">
        <f t="shared" ca="1" si="147"/>
        <v>-0.50699959338769296</v>
      </c>
      <c r="H522" s="64">
        <f t="shared" ca="1" si="147"/>
        <v>-0.82552342867018724</v>
      </c>
      <c r="I522" s="64">
        <f t="shared" ca="1" si="147"/>
        <v>0.7360703270500274</v>
      </c>
      <c r="J522" s="64">
        <f t="shared" ca="1" si="147"/>
        <v>-0.909445242485037</v>
      </c>
      <c r="K522" s="64">
        <f t="shared" ca="1" si="147"/>
        <v>1.1900592733541249</v>
      </c>
      <c r="L522" s="64">
        <f t="shared" ca="1" si="147"/>
        <v>-0.66208118343074895</v>
      </c>
      <c r="N522" s="64">
        <f t="shared" ref="N522:N585" ca="1" si="149">B522-$B$1010</f>
        <v>-0.61832532829516851</v>
      </c>
      <c r="O522" s="64">
        <f t="shared" ref="O522:O585" ca="1" si="150">C522-$C$1010</f>
        <v>0.74448846067727437</v>
      </c>
      <c r="P522" s="64">
        <f t="shared" ref="P522:P585" ca="1" si="151">D522-$D$1010</f>
        <v>-0.89930861256020755</v>
      </c>
      <c r="Q522" s="64">
        <f t="shared" ref="Q522:Q585" ca="1" si="152">E522-$E$1010</f>
        <v>1.2786765674529876</v>
      </c>
      <c r="R522" s="64">
        <f t="shared" ref="R522:R585" ca="1" si="153">F522-$F$1010</f>
        <v>-0.10665948836595965</v>
      </c>
      <c r="S522" s="64">
        <f t="shared" ref="S522:S585" ca="1" si="154">G522-$G$1010</f>
        <v>-0.49356907364687264</v>
      </c>
      <c r="T522" s="64">
        <f t="shared" ref="T522:T585" ca="1" si="155">H522-$H$1010</f>
        <v>-0.80385407317690138</v>
      </c>
      <c r="U522" s="64">
        <f t="shared" ref="U522:U585" ca="1" si="156">I522-$I$1010</f>
        <v>0.7373036488999033</v>
      </c>
      <c r="V522" s="64">
        <f t="shared" ref="V522:V585" ca="1" si="157">J522-$J$1010</f>
        <v>-0.87611281334332358</v>
      </c>
      <c r="W522" s="64">
        <f t="shared" ref="W522:W585" ca="1" si="158">K522-$K$1010</f>
        <v>1.1752942429418671</v>
      </c>
      <c r="X522" s="64">
        <f t="shared" ref="X522:X585" ca="1" si="159">L522-$L$1010</f>
        <v>-0.68062207731489532</v>
      </c>
    </row>
    <row r="523" spans="2:24" x14ac:dyDescent="0.2">
      <c r="B523" s="64">
        <f t="shared" ca="1" si="148"/>
        <v>-0.79254510685606949</v>
      </c>
      <c r="C523" s="64">
        <f t="shared" ca="1" si="147"/>
        <v>-3.5673584087273402E-3</v>
      </c>
      <c r="D523" s="64">
        <f t="shared" ca="1" si="147"/>
        <v>2.7831284388705396E-2</v>
      </c>
      <c r="E523" s="64">
        <f t="shared" ca="1" si="147"/>
        <v>-0.51836334745960133</v>
      </c>
      <c r="F523" s="64">
        <f t="shared" ca="1" si="147"/>
        <v>-1.4393454032750812</v>
      </c>
      <c r="G523" s="64">
        <f t="shared" ca="1" si="147"/>
        <v>0.68175915493197015</v>
      </c>
      <c r="H523" s="64">
        <f t="shared" ca="1" si="147"/>
        <v>-0.91105061194161197</v>
      </c>
      <c r="I523" s="64">
        <f t="shared" ca="1" si="147"/>
        <v>-0.16428864847095362</v>
      </c>
      <c r="J523" s="64">
        <f t="shared" ca="1" si="147"/>
        <v>1.0320853749119887</v>
      </c>
      <c r="K523" s="64">
        <f t="shared" ca="1" si="147"/>
        <v>1.6038810991013788</v>
      </c>
      <c r="L523" s="64">
        <f t="shared" ca="1" si="147"/>
        <v>0.14535650554975707</v>
      </c>
      <c r="N523" s="64">
        <f t="shared" ca="1" si="149"/>
        <v>-0.74147366876394061</v>
      </c>
      <c r="O523" s="64">
        <f t="shared" ca="1" si="150"/>
        <v>-3.3522163711742721E-2</v>
      </c>
      <c r="P523" s="64">
        <f t="shared" ca="1" si="151"/>
        <v>3.4643103503735E-2</v>
      </c>
      <c r="Q523" s="64">
        <f t="shared" ca="1" si="152"/>
        <v>-0.49630371744255597</v>
      </c>
      <c r="R523" s="64">
        <f t="shared" ca="1" si="153"/>
        <v>-1.3864711872940665</v>
      </c>
      <c r="S523" s="64">
        <f t="shared" ca="1" si="154"/>
        <v>0.69518967467279047</v>
      </c>
      <c r="T523" s="64">
        <f t="shared" ca="1" si="155"/>
        <v>-0.88938125644832611</v>
      </c>
      <c r="U523" s="64">
        <f t="shared" ca="1" si="156"/>
        <v>-0.16305532662107769</v>
      </c>
      <c r="V523" s="64">
        <f t="shared" ca="1" si="157"/>
        <v>1.0654178040537021</v>
      </c>
      <c r="W523" s="64">
        <f t="shared" ca="1" si="158"/>
        <v>1.589116068689121</v>
      </c>
      <c r="X523" s="64">
        <f t="shared" ca="1" si="159"/>
        <v>0.12681561166561067</v>
      </c>
    </row>
    <row r="524" spans="2:24" x14ac:dyDescent="0.2">
      <c r="B524" s="64">
        <f t="shared" ca="1" si="148"/>
        <v>0.11549553912290859</v>
      </c>
      <c r="C524" s="64">
        <f t="shared" ca="1" si="147"/>
        <v>1.8201228125158584</v>
      </c>
      <c r="D524" s="64">
        <f t="shared" ca="1" si="147"/>
        <v>1.1475284879395138</v>
      </c>
      <c r="E524" s="64">
        <f t="shared" ca="1" si="147"/>
        <v>0.62844548194839345</v>
      </c>
      <c r="F524" s="64">
        <f t="shared" ca="1" si="147"/>
        <v>-1.0158296820247354</v>
      </c>
      <c r="G524" s="64">
        <f t="shared" ca="1" si="147"/>
        <v>-0.23556642683508947</v>
      </c>
      <c r="H524" s="64">
        <f t="shared" ca="1" si="147"/>
        <v>0.49481042956904597</v>
      </c>
      <c r="I524" s="64">
        <f t="shared" ca="1" si="147"/>
        <v>0.42148488998310374</v>
      </c>
      <c r="J524" s="64">
        <f t="shared" ca="1" si="147"/>
        <v>-1.8607485668395682</v>
      </c>
      <c r="K524" s="64">
        <f t="shared" ca="1" si="147"/>
        <v>0.74921920314371893</v>
      </c>
      <c r="L524" s="64">
        <f t="shared" ca="1" si="147"/>
        <v>0.11931398594242458</v>
      </c>
      <c r="N524" s="64">
        <f t="shared" ca="1" si="149"/>
        <v>0.16656697721503747</v>
      </c>
      <c r="O524" s="64">
        <f t="shared" ca="1" si="150"/>
        <v>1.790168007212843</v>
      </c>
      <c r="P524" s="64">
        <f t="shared" ca="1" si="151"/>
        <v>1.1543403070545435</v>
      </c>
      <c r="Q524" s="64">
        <f t="shared" ca="1" si="152"/>
        <v>0.65050511196543881</v>
      </c>
      <c r="R524" s="64">
        <f t="shared" ca="1" si="153"/>
        <v>-0.96295546604372084</v>
      </c>
      <c r="S524" s="64">
        <f t="shared" ca="1" si="154"/>
        <v>-0.22213590709426914</v>
      </c>
      <c r="T524" s="64">
        <f t="shared" ca="1" si="155"/>
        <v>0.51647978506233183</v>
      </c>
      <c r="U524" s="64">
        <f t="shared" ca="1" si="156"/>
        <v>0.42271821183297964</v>
      </c>
      <c r="V524" s="64">
        <f t="shared" ca="1" si="157"/>
        <v>-1.8274161376978548</v>
      </c>
      <c r="W524" s="64">
        <f t="shared" ca="1" si="158"/>
        <v>0.7344541727314613</v>
      </c>
      <c r="X524" s="64">
        <f t="shared" ca="1" si="159"/>
        <v>0.1007730920582782</v>
      </c>
    </row>
    <row r="525" spans="2:24" x14ac:dyDescent="0.2">
      <c r="B525" s="64">
        <f t="shared" ca="1" si="148"/>
        <v>-0.67588627896737774</v>
      </c>
      <c r="C525" s="64">
        <f t="shared" ref="C525:L534" ca="1" si="160">NORMINV(RAND(),$C$7,$F$7)</f>
        <v>-0.63886411602189253</v>
      </c>
      <c r="D525" s="64">
        <f t="shared" ca="1" si="160"/>
        <v>0.22180324826786585</v>
      </c>
      <c r="E525" s="64">
        <f t="shared" ca="1" si="160"/>
        <v>0.79422588867841282</v>
      </c>
      <c r="F525" s="64">
        <f t="shared" ca="1" si="160"/>
        <v>-1.8366400530832516</v>
      </c>
      <c r="G525" s="64">
        <f t="shared" ca="1" si="160"/>
        <v>1.7733143350228697</v>
      </c>
      <c r="H525" s="64">
        <f t="shared" ca="1" si="160"/>
        <v>0.71273833943161269</v>
      </c>
      <c r="I525" s="64">
        <f t="shared" ca="1" si="160"/>
        <v>-5.309570486970995E-2</v>
      </c>
      <c r="J525" s="64">
        <f t="shared" ca="1" si="160"/>
        <v>0.72090874161575402</v>
      </c>
      <c r="K525" s="64">
        <f t="shared" ca="1" si="160"/>
        <v>-1.5783731280965443</v>
      </c>
      <c r="L525" s="64">
        <f t="shared" ca="1" si="160"/>
        <v>8.6539143427224061E-2</v>
      </c>
      <c r="N525" s="64">
        <f t="shared" ca="1" si="149"/>
        <v>-0.62481484087524886</v>
      </c>
      <c r="O525" s="64">
        <f t="shared" ca="1" si="150"/>
        <v>-0.66881892132490794</v>
      </c>
      <c r="P525" s="64">
        <f t="shared" ca="1" si="151"/>
        <v>0.22861506738289544</v>
      </c>
      <c r="Q525" s="64">
        <f t="shared" ca="1" si="152"/>
        <v>0.81628551869545818</v>
      </c>
      <c r="R525" s="64">
        <f t="shared" ca="1" si="153"/>
        <v>-1.7837658371022369</v>
      </c>
      <c r="S525" s="64">
        <f t="shared" ca="1" si="154"/>
        <v>1.7867448547636902</v>
      </c>
      <c r="T525" s="64">
        <f t="shared" ca="1" si="155"/>
        <v>0.73440769492489855</v>
      </c>
      <c r="U525" s="64">
        <f t="shared" ca="1" si="156"/>
        <v>-5.1862383019834035E-2</v>
      </c>
      <c r="V525" s="64">
        <f t="shared" ca="1" si="157"/>
        <v>0.75424117075746744</v>
      </c>
      <c r="W525" s="64">
        <f t="shared" ca="1" si="158"/>
        <v>-1.593138158508802</v>
      </c>
      <c r="X525" s="64">
        <f t="shared" ca="1" si="159"/>
        <v>6.7998249543077677E-2</v>
      </c>
    </row>
    <row r="526" spans="2:24" x14ac:dyDescent="0.2">
      <c r="B526" s="64">
        <f t="shared" ca="1" si="148"/>
        <v>-0.13075859087055094</v>
      </c>
      <c r="C526" s="64">
        <f t="shared" ca="1" si="160"/>
        <v>0.26046793980925687</v>
      </c>
      <c r="D526" s="64">
        <f t="shared" ca="1" si="160"/>
        <v>-2.7022854755439103E-2</v>
      </c>
      <c r="E526" s="64">
        <f t="shared" ca="1" si="160"/>
        <v>-3.1316298677373754E-2</v>
      </c>
      <c r="F526" s="64">
        <f t="shared" ca="1" si="160"/>
        <v>0.2499065149172055</v>
      </c>
      <c r="G526" s="64">
        <f t="shared" ca="1" si="160"/>
        <v>-0.6555331100046411</v>
      </c>
      <c r="H526" s="64">
        <f t="shared" ca="1" si="160"/>
        <v>-4.7823778938047299E-3</v>
      </c>
      <c r="I526" s="64">
        <f t="shared" ca="1" si="160"/>
        <v>1.9551861801640515</v>
      </c>
      <c r="J526" s="64">
        <f t="shared" ca="1" si="160"/>
        <v>-0.78605971151939003</v>
      </c>
      <c r="K526" s="64">
        <f t="shared" ca="1" si="160"/>
        <v>0.30516614681507515</v>
      </c>
      <c r="L526" s="64">
        <f t="shared" ca="1" si="160"/>
        <v>0.16657494435837758</v>
      </c>
      <c r="N526" s="64">
        <f t="shared" ca="1" si="149"/>
        <v>-7.9687152778422074E-2</v>
      </c>
      <c r="O526" s="64">
        <f t="shared" ca="1" si="150"/>
        <v>0.23051313450624147</v>
      </c>
      <c r="P526" s="64">
        <f t="shared" ca="1" si="151"/>
        <v>-2.0211035640409498E-2</v>
      </c>
      <c r="Q526" s="64">
        <f t="shared" ca="1" si="152"/>
        <v>-9.2566686603284022E-3</v>
      </c>
      <c r="R526" s="64">
        <f t="shared" ca="1" si="153"/>
        <v>0.30278073089822011</v>
      </c>
      <c r="S526" s="64">
        <f t="shared" ca="1" si="154"/>
        <v>-0.64210259026382077</v>
      </c>
      <c r="T526" s="64">
        <f t="shared" ca="1" si="155"/>
        <v>1.688697759948116E-2</v>
      </c>
      <c r="U526" s="64">
        <f t="shared" ca="1" si="156"/>
        <v>1.9564195020139274</v>
      </c>
      <c r="V526" s="64">
        <f t="shared" ca="1" si="157"/>
        <v>-0.75272728237767661</v>
      </c>
      <c r="W526" s="64">
        <f t="shared" ca="1" si="158"/>
        <v>0.29040111640281746</v>
      </c>
      <c r="X526" s="64">
        <f t="shared" ca="1" si="159"/>
        <v>0.14803405047423118</v>
      </c>
    </row>
    <row r="527" spans="2:24" x14ac:dyDescent="0.2">
      <c r="B527" s="64">
        <f t="shared" ca="1" si="148"/>
        <v>0.78573076976658041</v>
      </c>
      <c r="C527" s="64">
        <f t="shared" ca="1" si="160"/>
        <v>0.21162518449498735</v>
      </c>
      <c r="D527" s="64">
        <f t="shared" ca="1" si="160"/>
        <v>0.5774341849829695</v>
      </c>
      <c r="E527" s="64">
        <f t="shared" ca="1" si="160"/>
        <v>-0.56510108407772874</v>
      </c>
      <c r="F527" s="64">
        <f t="shared" ca="1" si="160"/>
        <v>-1.2964760339031136</v>
      </c>
      <c r="G527" s="64">
        <f t="shared" ca="1" si="160"/>
        <v>-1.2704291681269881</v>
      </c>
      <c r="H527" s="64">
        <f t="shared" ca="1" si="160"/>
        <v>0.2405046450979387</v>
      </c>
      <c r="I527" s="64">
        <f t="shared" ca="1" si="160"/>
        <v>0.17763567676444827</v>
      </c>
      <c r="J527" s="64">
        <f t="shared" ca="1" si="160"/>
        <v>-0.50502294635074596</v>
      </c>
      <c r="K527" s="64">
        <f t="shared" ca="1" si="160"/>
        <v>1.3719961777292711</v>
      </c>
      <c r="L527" s="64">
        <f t="shared" ca="1" si="160"/>
        <v>2.7971062597501937</v>
      </c>
      <c r="N527" s="64">
        <f t="shared" ca="1" si="149"/>
        <v>0.83680220785870929</v>
      </c>
      <c r="O527" s="64">
        <f t="shared" ca="1" si="150"/>
        <v>0.18167037919197196</v>
      </c>
      <c r="P527" s="64">
        <f t="shared" ca="1" si="151"/>
        <v>0.58424600409799909</v>
      </c>
      <c r="Q527" s="64">
        <f t="shared" ca="1" si="152"/>
        <v>-0.54304145406068338</v>
      </c>
      <c r="R527" s="64">
        <f t="shared" ca="1" si="153"/>
        <v>-1.2436018179220989</v>
      </c>
      <c r="S527" s="64">
        <f t="shared" ca="1" si="154"/>
        <v>-1.2569986483861677</v>
      </c>
      <c r="T527" s="64">
        <f t="shared" ca="1" si="155"/>
        <v>0.26217400059122459</v>
      </c>
      <c r="U527" s="64">
        <f t="shared" ca="1" si="156"/>
        <v>0.1788689986143242</v>
      </c>
      <c r="V527" s="64">
        <f t="shared" ca="1" si="157"/>
        <v>-0.4716905172090326</v>
      </c>
      <c r="W527" s="64">
        <f t="shared" ca="1" si="158"/>
        <v>1.3572311473170133</v>
      </c>
      <c r="X527" s="64">
        <f t="shared" ca="1" si="159"/>
        <v>2.7785653658660472</v>
      </c>
    </row>
    <row r="528" spans="2:24" x14ac:dyDescent="0.2">
      <c r="B528" s="64">
        <f t="shared" ca="1" si="148"/>
        <v>5.7931999023180546E-2</v>
      </c>
      <c r="C528" s="64">
        <f t="shared" ca="1" si="160"/>
        <v>-0.28960867316102723</v>
      </c>
      <c r="D528" s="64">
        <f t="shared" ca="1" si="160"/>
        <v>-0.63553892636380838</v>
      </c>
      <c r="E528" s="64">
        <f t="shared" ca="1" si="160"/>
        <v>-1.5407048869963242</v>
      </c>
      <c r="F528" s="64">
        <f t="shared" ca="1" si="160"/>
        <v>-1.650438910154453</v>
      </c>
      <c r="G528" s="64">
        <f t="shared" ca="1" si="160"/>
        <v>1.4105936843298366</v>
      </c>
      <c r="H528" s="64">
        <f t="shared" ca="1" si="160"/>
        <v>-8.8242619101181335E-3</v>
      </c>
      <c r="I528" s="64">
        <f t="shared" ca="1" si="160"/>
        <v>0.88368532470647265</v>
      </c>
      <c r="J528" s="64">
        <f t="shared" ca="1" si="160"/>
        <v>-0.77063069199507228</v>
      </c>
      <c r="K528" s="64">
        <f t="shared" ca="1" si="160"/>
        <v>0.90811992509355544</v>
      </c>
      <c r="L528" s="64">
        <f t="shared" ca="1" si="160"/>
        <v>-0.17198271972551935</v>
      </c>
      <c r="N528" s="64">
        <f t="shared" ca="1" si="149"/>
        <v>0.10900343711530941</v>
      </c>
      <c r="O528" s="64">
        <f t="shared" ca="1" si="150"/>
        <v>-0.31956347846404259</v>
      </c>
      <c r="P528" s="64">
        <f t="shared" ca="1" si="151"/>
        <v>-0.62872710724877878</v>
      </c>
      <c r="Q528" s="64">
        <f t="shared" ca="1" si="152"/>
        <v>-1.518645256979279</v>
      </c>
      <c r="R528" s="64">
        <f t="shared" ca="1" si="153"/>
        <v>-1.5975646941734383</v>
      </c>
      <c r="S528" s="64">
        <f t="shared" ca="1" si="154"/>
        <v>1.424024204070657</v>
      </c>
      <c r="T528" s="64">
        <f t="shared" ca="1" si="155"/>
        <v>1.2845093583167756E-2</v>
      </c>
      <c r="U528" s="64">
        <f t="shared" ca="1" si="156"/>
        <v>0.88491864655634855</v>
      </c>
      <c r="V528" s="64">
        <f t="shared" ca="1" si="157"/>
        <v>-0.73729826285335887</v>
      </c>
      <c r="W528" s="64">
        <f t="shared" ca="1" si="158"/>
        <v>0.8933548946812977</v>
      </c>
      <c r="X528" s="64">
        <f t="shared" ca="1" si="159"/>
        <v>-0.19052361360966574</v>
      </c>
    </row>
    <row r="529" spans="2:24" x14ac:dyDescent="0.2">
      <c r="B529" s="64">
        <f t="shared" ca="1" si="148"/>
        <v>0.62206016009584431</v>
      </c>
      <c r="C529" s="64">
        <f t="shared" ca="1" si="160"/>
        <v>-1.0783455857631625</v>
      </c>
      <c r="D529" s="64">
        <f t="shared" ca="1" si="160"/>
        <v>-0.39661788748338961</v>
      </c>
      <c r="E529" s="64">
        <f t="shared" ca="1" si="160"/>
        <v>-0.86192909521577055</v>
      </c>
      <c r="F529" s="64">
        <f t="shared" ca="1" si="160"/>
        <v>0.7083039041211564</v>
      </c>
      <c r="G529" s="64">
        <f t="shared" ca="1" si="160"/>
        <v>-1.9383237715439616</v>
      </c>
      <c r="H529" s="64">
        <f t="shared" ca="1" si="160"/>
        <v>-0.31196419393956187</v>
      </c>
      <c r="I529" s="64">
        <f t="shared" ca="1" si="160"/>
        <v>-0.95646345050013026</v>
      </c>
      <c r="J529" s="64">
        <f t="shared" ca="1" si="160"/>
        <v>-1.2402717068125533</v>
      </c>
      <c r="K529" s="64">
        <f t="shared" ca="1" si="160"/>
        <v>1.2414748122710999</v>
      </c>
      <c r="L529" s="64">
        <f t="shared" ca="1" si="160"/>
        <v>-1.0448995212646974</v>
      </c>
      <c r="N529" s="64">
        <f t="shared" ca="1" si="149"/>
        <v>0.67313159818797319</v>
      </c>
      <c r="O529" s="64">
        <f t="shared" ca="1" si="150"/>
        <v>-1.1083003910661779</v>
      </c>
      <c r="P529" s="64">
        <f t="shared" ca="1" si="151"/>
        <v>-0.38980606836836001</v>
      </c>
      <c r="Q529" s="64">
        <f t="shared" ca="1" si="152"/>
        <v>-0.83986946519872518</v>
      </c>
      <c r="R529" s="64">
        <f t="shared" ca="1" si="153"/>
        <v>0.76117812010217101</v>
      </c>
      <c r="S529" s="64">
        <f t="shared" ca="1" si="154"/>
        <v>-1.9248932518031412</v>
      </c>
      <c r="T529" s="64">
        <f t="shared" ca="1" si="155"/>
        <v>-0.29029483844627596</v>
      </c>
      <c r="U529" s="64">
        <f t="shared" ca="1" si="156"/>
        <v>-0.95523012865025436</v>
      </c>
      <c r="V529" s="64">
        <f t="shared" ca="1" si="157"/>
        <v>-1.2069392776708399</v>
      </c>
      <c r="W529" s="64">
        <f t="shared" ca="1" si="158"/>
        <v>1.2267097818588422</v>
      </c>
      <c r="X529" s="64">
        <f t="shared" ca="1" si="159"/>
        <v>-1.0634404151488439</v>
      </c>
    </row>
    <row r="530" spans="2:24" x14ac:dyDescent="0.2">
      <c r="B530" s="64">
        <f t="shared" ca="1" si="148"/>
        <v>9.9890893239784645E-2</v>
      </c>
      <c r="C530" s="64">
        <f t="shared" ca="1" si="160"/>
        <v>-0.71713174884056352</v>
      </c>
      <c r="D530" s="64">
        <f t="shared" ca="1" si="160"/>
        <v>-0.17322986152442968</v>
      </c>
      <c r="E530" s="64">
        <f t="shared" ca="1" si="160"/>
        <v>-0.56846116607129848</v>
      </c>
      <c r="F530" s="64">
        <f t="shared" ca="1" si="160"/>
        <v>-0.23201708111263955</v>
      </c>
      <c r="G530" s="64">
        <f t="shared" ca="1" si="160"/>
        <v>2.6264594869833937</v>
      </c>
      <c r="H530" s="64">
        <f t="shared" ca="1" si="160"/>
        <v>-0.24316418228952924</v>
      </c>
      <c r="I530" s="64">
        <f t="shared" ca="1" si="160"/>
        <v>0.38027847657572805</v>
      </c>
      <c r="J530" s="64">
        <f t="shared" ca="1" si="160"/>
        <v>-7.9609780476917871E-2</v>
      </c>
      <c r="K530" s="64">
        <f t="shared" ca="1" si="160"/>
        <v>-0.51788562065947108</v>
      </c>
      <c r="L530" s="64">
        <f t="shared" ca="1" si="160"/>
        <v>0.90554863259647345</v>
      </c>
      <c r="N530" s="64">
        <f t="shared" ca="1" si="149"/>
        <v>0.1509623313319135</v>
      </c>
      <c r="O530" s="64">
        <f t="shared" ca="1" si="150"/>
        <v>-0.74708655414357894</v>
      </c>
      <c r="P530" s="64">
        <f t="shared" ca="1" si="151"/>
        <v>-0.16641804240940009</v>
      </c>
      <c r="Q530" s="64">
        <f t="shared" ca="1" si="152"/>
        <v>-0.54640153605425312</v>
      </c>
      <c r="R530" s="64">
        <f t="shared" ca="1" si="153"/>
        <v>-0.17914286513162492</v>
      </c>
      <c r="S530" s="64">
        <f t="shared" ca="1" si="154"/>
        <v>2.6398900067242139</v>
      </c>
      <c r="T530" s="64">
        <f t="shared" ca="1" si="155"/>
        <v>-0.22149482679624335</v>
      </c>
      <c r="U530" s="64">
        <f t="shared" ca="1" si="156"/>
        <v>0.38151179842560395</v>
      </c>
      <c r="V530" s="64">
        <f t="shared" ca="1" si="157"/>
        <v>-4.6277351335204497E-2</v>
      </c>
      <c r="W530" s="64">
        <f t="shared" ca="1" si="158"/>
        <v>-0.53265065107172882</v>
      </c>
      <c r="X530" s="64">
        <f t="shared" ca="1" si="159"/>
        <v>0.88700773871232708</v>
      </c>
    </row>
    <row r="531" spans="2:24" x14ac:dyDescent="0.2">
      <c r="B531" s="64">
        <f t="shared" ca="1" si="148"/>
        <v>1.1718368481210559</v>
      </c>
      <c r="C531" s="64">
        <f t="shared" ca="1" si="160"/>
        <v>0.89947483827177432</v>
      </c>
      <c r="D531" s="64">
        <f t="shared" ca="1" si="160"/>
        <v>-2.0312274334281759</v>
      </c>
      <c r="E531" s="64">
        <f t="shared" ca="1" si="160"/>
        <v>1.435976499144815</v>
      </c>
      <c r="F531" s="64">
        <f t="shared" ca="1" si="160"/>
        <v>0.15218592062738831</v>
      </c>
      <c r="G531" s="64">
        <f t="shared" ca="1" si="160"/>
        <v>-0.66370329786536975</v>
      </c>
      <c r="H531" s="64">
        <f t="shared" ca="1" si="160"/>
        <v>-1.0822307394631583</v>
      </c>
      <c r="I531" s="64">
        <f t="shared" ca="1" si="160"/>
        <v>-0.78811519798048402</v>
      </c>
      <c r="J531" s="64">
        <f t="shared" ca="1" si="160"/>
        <v>-0.47446088669158354</v>
      </c>
      <c r="K531" s="64">
        <f t="shared" ca="1" si="160"/>
        <v>-0.31031584511947613</v>
      </c>
      <c r="L531" s="64">
        <f t="shared" ca="1" si="160"/>
        <v>-0.58084931116504446</v>
      </c>
      <c r="N531" s="64">
        <f t="shared" ca="1" si="149"/>
        <v>1.2229082862131848</v>
      </c>
      <c r="O531" s="64">
        <f t="shared" ca="1" si="150"/>
        <v>0.8695200329687589</v>
      </c>
      <c r="P531" s="64">
        <f t="shared" ca="1" si="151"/>
        <v>-2.0244156143131464</v>
      </c>
      <c r="Q531" s="64">
        <f t="shared" ca="1" si="152"/>
        <v>1.4580361291618602</v>
      </c>
      <c r="R531" s="64">
        <f t="shared" ca="1" si="153"/>
        <v>0.20506013660840294</v>
      </c>
      <c r="S531" s="64">
        <f t="shared" ca="1" si="154"/>
        <v>-0.65027277812454942</v>
      </c>
      <c r="T531" s="64">
        <f t="shared" ca="1" si="155"/>
        <v>-1.0605613839698724</v>
      </c>
      <c r="U531" s="64">
        <f t="shared" ca="1" si="156"/>
        <v>-0.78688187613060812</v>
      </c>
      <c r="V531" s="64">
        <f t="shared" ca="1" si="157"/>
        <v>-0.44112845754987018</v>
      </c>
      <c r="W531" s="64">
        <f t="shared" ca="1" si="158"/>
        <v>-0.32508087553173382</v>
      </c>
      <c r="X531" s="64">
        <f t="shared" ca="1" si="159"/>
        <v>-0.59939020504919083</v>
      </c>
    </row>
    <row r="532" spans="2:24" x14ac:dyDescent="0.2">
      <c r="B532" s="64">
        <f t="shared" ca="1" si="148"/>
        <v>0.41184525978880238</v>
      </c>
      <c r="C532" s="64">
        <f t="shared" ca="1" si="160"/>
        <v>1.6729658307275526</v>
      </c>
      <c r="D532" s="64">
        <f t="shared" ca="1" si="160"/>
        <v>8.8228210929149176E-2</v>
      </c>
      <c r="E532" s="64">
        <f t="shared" ca="1" si="160"/>
        <v>-0.18153356266887746</v>
      </c>
      <c r="F532" s="64">
        <f t="shared" ca="1" si="160"/>
        <v>-0.32713696105432943</v>
      </c>
      <c r="G532" s="64">
        <f t="shared" ca="1" si="160"/>
        <v>-1.3754010718460119</v>
      </c>
      <c r="H532" s="64">
        <f t="shared" ca="1" si="160"/>
        <v>5.9837282779055194E-2</v>
      </c>
      <c r="I532" s="64">
        <f t="shared" ca="1" si="160"/>
        <v>0.41639280776124804</v>
      </c>
      <c r="J532" s="64">
        <f t="shared" ca="1" si="160"/>
        <v>1.2778662611017704</v>
      </c>
      <c r="K532" s="64">
        <f t="shared" ca="1" si="160"/>
        <v>-3.2306125381449888</v>
      </c>
      <c r="L532" s="64">
        <f t="shared" ca="1" si="160"/>
        <v>1.8553347840424372</v>
      </c>
      <c r="N532" s="64">
        <f t="shared" ca="1" si="149"/>
        <v>0.46291669788093126</v>
      </c>
      <c r="O532" s="64">
        <f t="shared" ca="1" si="150"/>
        <v>1.6430110254245371</v>
      </c>
      <c r="P532" s="64">
        <f t="shared" ca="1" si="151"/>
        <v>9.5040030044178783E-2</v>
      </c>
      <c r="Q532" s="64">
        <f t="shared" ca="1" si="152"/>
        <v>-0.1594739326518321</v>
      </c>
      <c r="R532" s="64">
        <f t="shared" ca="1" si="153"/>
        <v>-0.27426274507331483</v>
      </c>
      <c r="S532" s="64">
        <f t="shared" ca="1" si="154"/>
        <v>-1.3619705521051915</v>
      </c>
      <c r="T532" s="64">
        <f t="shared" ca="1" si="155"/>
        <v>8.1506638272341086E-2</v>
      </c>
      <c r="U532" s="64">
        <f t="shared" ca="1" si="156"/>
        <v>0.41762612961112394</v>
      </c>
      <c r="V532" s="64">
        <f t="shared" ca="1" si="157"/>
        <v>1.3111986902434838</v>
      </c>
      <c r="W532" s="64">
        <f t="shared" ca="1" si="158"/>
        <v>-3.2453775685572466</v>
      </c>
      <c r="X532" s="64">
        <f t="shared" ca="1" si="159"/>
        <v>1.8367938901582908</v>
      </c>
    </row>
    <row r="533" spans="2:24" x14ac:dyDescent="0.2">
      <c r="B533" s="64">
        <f t="shared" ca="1" si="148"/>
        <v>-0.17003606174321156</v>
      </c>
      <c r="C533" s="64">
        <f t="shared" ca="1" si="160"/>
        <v>-0.13077307100640218</v>
      </c>
      <c r="D533" s="64">
        <f t="shared" ca="1" si="160"/>
        <v>0.86862748487453767</v>
      </c>
      <c r="E533" s="64">
        <f t="shared" ca="1" si="160"/>
        <v>-0.58324678918334105</v>
      </c>
      <c r="F533" s="64">
        <f t="shared" ca="1" si="160"/>
        <v>4.9670387570079334E-2</v>
      </c>
      <c r="G533" s="64">
        <f t="shared" ca="1" si="160"/>
        <v>-2.2721023033399752</v>
      </c>
      <c r="H533" s="64">
        <f t="shared" ca="1" si="160"/>
        <v>1.5037531554578014</v>
      </c>
      <c r="I533" s="64">
        <f t="shared" ca="1" si="160"/>
        <v>1.4230530582713936E-2</v>
      </c>
      <c r="J533" s="64">
        <f t="shared" ca="1" si="160"/>
        <v>-0.42063761540080474</v>
      </c>
      <c r="K533" s="64">
        <f t="shared" ca="1" si="160"/>
        <v>-0.40103850083884374</v>
      </c>
      <c r="L533" s="64">
        <f t="shared" ca="1" si="160"/>
        <v>0.25669649069445083</v>
      </c>
      <c r="N533" s="64">
        <f t="shared" ca="1" si="149"/>
        <v>-0.11896462365108269</v>
      </c>
      <c r="O533" s="64">
        <f t="shared" ca="1" si="150"/>
        <v>-0.16072787630941757</v>
      </c>
      <c r="P533" s="64">
        <f t="shared" ca="1" si="151"/>
        <v>0.87543930398956726</v>
      </c>
      <c r="Q533" s="64">
        <f t="shared" ca="1" si="152"/>
        <v>-0.56118715916629569</v>
      </c>
      <c r="R533" s="64">
        <f t="shared" ca="1" si="153"/>
        <v>0.10254460355109396</v>
      </c>
      <c r="S533" s="64">
        <f t="shared" ca="1" si="154"/>
        <v>-2.258671783599155</v>
      </c>
      <c r="T533" s="64">
        <f t="shared" ca="1" si="155"/>
        <v>1.5254225109510873</v>
      </c>
      <c r="U533" s="64">
        <f t="shared" ca="1" si="156"/>
        <v>1.5463852432589853E-2</v>
      </c>
      <c r="V533" s="64">
        <f t="shared" ca="1" si="157"/>
        <v>-0.38730518625909138</v>
      </c>
      <c r="W533" s="64">
        <f t="shared" ca="1" si="158"/>
        <v>-0.41580353125110142</v>
      </c>
      <c r="X533" s="64">
        <f t="shared" ca="1" si="159"/>
        <v>0.23815559681030443</v>
      </c>
    </row>
    <row r="534" spans="2:24" x14ac:dyDescent="0.2">
      <c r="B534" s="64">
        <f t="shared" ca="1" si="148"/>
        <v>-2.1574748545181723</v>
      </c>
      <c r="C534" s="64">
        <f t="shared" ca="1" si="160"/>
        <v>-2.4991972300158851</v>
      </c>
      <c r="D534" s="64">
        <f t="shared" ca="1" si="160"/>
        <v>-0.84240515904366942</v>
      </c>
      <c r="E534" s="64">
        <f t="shared" ca="1" si="160"/>
        <v>-1.3457098538993799</v>
      </c>
      <c r="F534" s="64">
        <f t="shared" ca="1" si="160"/>
        <v>-1.6215190121673946</v>
      </c>
      <c r="G534" s="64">
        <f t="shared" ca="1" si="160"/>
        <v>-1.9846056456899139</v>
      </c>
      <c r="H534" s="64">
        <f t="shared" ca="1" si="160"/>
        <v>0.57937756943402074</v>
      </c>
      <c r="I534" s="64">
        <f t="shared" ca="1" si="160"/>
        <v>-1.4508975454839264E-2</v>
      </c>
      <c r="J534" s="64">
        <f t="shared" ca="1" si="160"/>
        <v>1.5770637121677706</v>
      </c>
      <c r="K534" s="64">
        <f t="shared" ca="1" si="160"/>
        <v>-2.2736376794421084E-2</v>
      </c>
      <c r="L534" s="64">
        <f t="shared" ca="1" si="160"/>
        <v>0.62791295316295137</v>
      </c>
      <c r="N534" s="64">
        <f t="shared" ca="1" si="149"/>
        <v>-2.1064034164260437</v>
      </c>
      <c r="O534" s="64">
        <f t="shared" ca="1" si="150"/>
        <v>-2.5291520353189005</v>
      </c>
      <c r="P534" s="64">
        <f t="shared" ca="1" si="151"/>
        <v>-0.83559333992863982</v>
      </c>
      <c r="Q534" s="64">
        <f t="shared" ca="1" si="152"/>
        <v>-1.3236502238823347</v>
      </c>
      <c r="R534" s="64">
        <f t="shared" ca="1" si="153"/>
        <v>-1.5686447961863799</v>
      </c>
      <c r="S534" s="64">
        <f t="shared" ca="1" si="154"/>
        <v>-1.9711751259490935</v>
      </c>
      <c r="T534" s="64">
        <f t="shared" ca="1" si="155"/>
        <v>0.6010469249273066</v>
      </c>
      <c r="U534" s="64">
        <f t="shared" ca="1" si="156"/>
        <v>-1.3275653604963347E-2</v>
      </c>
      <c r="V534" s="64">
        <f t="shared" ca="1" si="157"/>
        <v>1.6103961413094841</v>
      </c>
      <c r="W534" s="64">
        <f t="shared" ca="1" si="158"/>
        <v>-3.7501407206678772E-2</v>
      </c>
      <c r="X534" s="64">
        <f t="shared" ca="1" si="159"/>
        <v>0.609372059278805</v>
      </c>
    </row>
    <row r="535" spans="2:24" x14ac:dyDescent="0.2">
      <c r="B535" s="64">
        <f t="shared" ca="1" si="148"/>
        <v>1.7893433034509667</v>
      </c>
      <c r="C535" s="64">
        <f t="shared" ref="C535:L544" ca="1" si="161">NORMINV(RAND(),$C$7,$F$7)</f>
        <v>0.24301779586439468</v>
      </c>
      <c r="D535" s="64">
        <f t="shared" ca="1" si="161"/>
        <v>0.39069781786123953</v>
      </c>
      <c r="E535" s="64">
        <f t="shared" ca="1" si="161"/>
        <v>-6.1974164414450812E-2</v>
      </c>
      <c r="F535" s="64">
        <f t="shared" ca="1" si="161"/>
        <v>1.0196885546120431</v>
      </c>
      <c r="G535" s="64">
        <f t="shared" ca="1" si="161"/>
        <v>-0.8186337502080151</v>
      </c>
      <c r="H535" s="64">
        <f t="shared" ca="1" si="161"/>
        <v>2.5009608572874735</v>
      </c>
      <c r="I535" s="64">
        <f t="shared" ca="1" si="161"/>
        <v>-0.33603523867917451</v>
      </c>
      <c r="J535" s="64">
        <f t="shared" ca="1" si="161"/>
        <v>-0.58748271466673063</v>
      </c>
      <c r="K535" s="64">
        <f t="shared" ca="1" si="161"/>
        <v>0.49388169649189795</v>
      </c>
      <c r="L535" s="64">
        <f t="shared" ca="1" si="161"/>
        <v>-1.0009073596486695</v>
      </c>
      <c r="N535" s="64">
        <f t="shared" ca="1" si="149"/>
        <v>1.8404147415430956</v>
      </c>
      <c r="O535" s="64">
        <f t="shared" ca="1" si="150"/>
        <v>0.21306299056137928</v>
      </c>
      <c r="P535" s="64">
        <f t="shared" ca="1" si="151"/>
        <v>0.39750963697626912</v>
      </c>
      <c r="Q535" s="64">
        <f t="shared" ca="1" si="152"/>
        <v>-3.9914534397405457E-2</v>
      </c>
      <c r="R535" s="64">
        <f t="shared" ca="1" si="153"/>
        <v>1.0725627705930578</v>
      </c>
      <c r="S535" s="64">
        <f t="shared" ca="1" si="154"/>
        <v>-0.80520323046719477</v>
      </c>
      <c r="T535" s="64">
        <f t="shared" ca="1" si="155"/>
        <v>2.5226302127807596</v>
      </c>
      <c r="U535" s="64">
        <f t="shared" ca="1" si="156"/>
        <v>-0.33480191682929861</v>
      </c>
      <c r="V535" s="64">
        <f t="shared" ca="1" si="157"/>
        <v>-0.55415028552501722</v>
      </c>
      <c r="W535" s="64">
        <f t="shared" ca="1" si="158"/>
        <v>0.47911666607964026</v>
      </c>
      <c r="X535" s="64">
        <f t="shared" ca="1" si="159"/>
        <v>-1.019448253532816</v>
      </c>
    </row>
    <row r="536" spans="2:24" x14ac:dyDescent="0.2">
      <c r="B536" s="64">
        <f t="shared" ca="1" si="148"/>
        <v>0.71799846290814984</v>
      </c>
      <c r="C536" s="64">
        <f t="shared" ca="1" si="161"/>
        <v>0.95484635758401248</v>
      </c>
      <c r="D536" s="64">
        <f t="shared" ca="1" si="161"/>
        <v>-2.9907454275201906E-2</v>
      </c>
      <c r="E536" s="64">
        <f t="shared" ca="1" si="161"/>
        <v>-1.0699173071944006</v>
      </c>
      <c r="F536" s="64">
        <f t="shared" ca="1" si="161"/>
        <v>-1.0665293173110384</v>
      </c>
      <c r="G536" s="64">
        <f t="shared" ca="1" si="161"/>
        <v>-0.85572330751651793</v>
      </c>
      <c r="H536" s="64">
        <f t="shared" ca="1" si="161"/>
        <v>-0.7890591711109648</v>
      </c>
      <c r="I536" s="64">
        <f t="shared" ca="1" si="161"/>
        <v>-1.3483611988128197</v>
      </c>
      <c r="J536" s="64">
        <f t="shared" ca="1" si="161"/>
        <v>-0.81313170521414568</v>
      </c>
      <c r="K536" s="64">
        <f t="shared" ca="1" si="161"/>
        <v>0.3323152440624208</v>
      </c>
      <c r="L536" s="64">
        <f t="shared" ca="1" si="161"/>
        <v>0.24323123495361387</v>
      </c>
      <c r="N536" s="64">
        <f t="shared" ca="1" si="149"/>
        <v>0.76906990100027872</v>
      </c>
      <c r="O536" s="64">
        <f t="shared" ca="1" si="150"/>
        <v>0.92489155228099706</v>
      </c>
      <c r="P536" s="64">
        <f t="shared" ca="1" si="151"/>
        <v>-2.3095635160172302E-2</v>
      </c>
      <c r="Q536" s="64">
        <f t="shared" ca="1" si="152"/>
        <v>-1.0478576771773553</v>
      </c>
      <c r="R536" s="64">
        <f t="shared" ca="1" si="153"/>
        <v>-1.0136551013300237</v>
      </c>
      <c r="S536" s="64">
        <f t="shared" ca="1" si="154"/>
        <v>-0.8422927877756976</v>
      </c>
      <c r="T536" s="64">
        <f t="shared" ca="1" si="155"/>
        <v>-0.76738981561767894</v>
      </c>
      <c r="U536" s="64">
        <f t="shared" ca="1" si="156"/>
        <v>-1.3471278769629438</v>
      </c>
      <c r="V536" s="64">
        <f t="shared" ca="1" si="157"/>
        <v>-0.77979927607243227</v>
      </c>
      <c r="W536" s="64">
        <f t="shared" ca="1" si="158"/>
        <v>0.31755021365016312</v>
      </c>
      <c r="X536" s="64">
        <f t="shared" ca="1" si="159"/>
        <v>0.22469034106946748</v>
      </c>
    </row>
    <row r="537" spans="2:24" x14ac:dyDescent="0.2">
      <c r="B537" s="64">
        <f t="shared" ca="1" si="148"/>
        <v>0.11193300236355916</v>
      </c>
      <c r="C537" s="64">
        <f t="shared" ca="1" si="161"/>
        <v>-0.46610158268053831</v>
      </c>
      <c r="D537" s="64">
        <f t="shared" ca="1" si="161"/>
        <v>5.5840154563115307E-2</v>
      </c>
      <c r="E537" s="64">
        <f t="shared" ca="1" si="161"/>
        <v>0.17478154449857125</v>
      </c>
      <c r="F537" s="64">
        <f t="shared" ca="1" si="161"/>
        <v>-1.4066108203752761</v>
      </c>
      <c r="G537" s="64">
        <f t="shared" ca="1" si="161"/>
        <v>-0.68443443010704808</v>
      </c>
      <c r="H537" s="64">
        <f t="shared" ca="1" si="161"/>
        <v>-0.55776079148783442</v>
      </c>
      <c r="I537" s="64">
        <f t="shared" ca="1" si="161"/>
        <v>0.70294569176077459</v>
      </c>
      <c r="J537" s="64">
        <f t="shared" ca="1" si="161"/>
        <v>-1.1696306452754268</v>
      </c>
      <c r="K537" s="64">
        <f t="shared" ca="1" si="161"/>
        <v>-0.33126964825937788</v>
      </c>
      <c r="L537" s="64">
        <f t="shared" ca="1" si="161"/>
        <v>-0.33643768917199995</v>
      </c>
      <c r="N537" s="64">
        <f t="shared" ca="1" si="149"/>
        <v>0.16300444045568802</v>
      </c>
      <c r="O537" s="64">
        <f t="shared" ca="1" si="150"/>
        <v>-0.49605638798355367</v>
      </c>
      <c r="P537" s="64">
        <f t="shared" ca="1" si="151"/>
        <v>6.2651973678144915E-2</v>
      </c>
      <c r="Q537" s="64">
        <f t="shared" ca="1" si="152"/>
        <v>0.19684117451561661</v>
      </c>
      <c r="R537" s="64">
        <f t="shared" ca="1" si="153"/>
        <v>-1.3537366043942614</v>
      </c>
      <c r="S537" s="64">
        <f t="shared" ca="1" si="154"/>
        <v>-0.67100391036622775</v>
      </c>
      <c r="T537" s="64">
        <f t="shared" ca="1" si="155"/>
        <v>-0.53609143599454856</v>
      </c>
      <c r="U537" s="64">
        <f t="shared" ca="1" si="156"/>
        <v>0.70417901361065049</v>
      </c>
      <c r="V537" s="64">
        <f t="shared" ca="1" si="157"/>
        <v>-1.1362982161337134</v>
      </c>
      <c r="W537" s="64">
        <f t="shared" ca="1" si="158"/>
        <v>-0.34603467867163556</v>
      </c>
      <c r="X537" s="64">
        <f t="shared" ca="1" si="159"/>
        <v>-0.35497858305614632</v>
      </c>
    </row>
    <row r="538" spans="2:24" x14ac:dyDescent="0.2">
      <c r="B538" s="64">
        <f t="shared" ca="1" si="148"/>
        <v>1.3652809827159236</v>
      </c>
      <c r="C538" s="64">
        <f t="shared" ca="1" si="161"/>
        <v>-1.215098612823909</v>
      </c>
      <c r="D538" s="64">
        <f t="shared" ca="1" si="161"/>
        <v>0.2006147541071833</v>
      </c>
      <c r="E538" s="64">
        <f t="shared" ca="1" si="161"/>
        <v>0.70984663590774533</v>
      </c>
      <c r="F538" s="64">
        <f t="shared" ca="1" si="161"/>
        <v>1.345648964737443</v>
      </c>
      <c r="G538" s="64">
        <f t="shared" ca="1" si="161"/>
        <v>0.88232562739583376</v>
      </c>
      <c r="H538" s="64">
        <f t="shared" ca="1" si="161"/>
        <v>1.0311631031647703</v>
      </c>
      <c r="I538" s="64">
        <f t="shared" ca="1" si="161"/>
        <v>-0.8243684320987219</v>
      </c>
      <c r="J538" s="64">
        <f t="shared" ca="1" si="161"/>
        <v>-0.66927591216223947</v>
      </c>
      <c r="K538" s="64">
        <f t="shared" ca="1" si="161"/>
        <v>0.92453615473597839</v>
      </c>
      <c r="L538" s="64">
        <f t="shared" ca="1" si="161"/>
        <v>-6.8195490265965955E-2</v>
      </c>
      <c r="N538" s="64">
        <f t="shared" ca="1" si="149"/>
        <v>1.4163524208080525</v>
      </c>
      <c r="O538" s="64">
        <f t="shared" ca="1" si="150"/>
        <v>-1.2450534181269244</v>
      </c>
      <c r="P538" s="64">
        <f t="shared" ca="1" si="151"/>
        <v>0.20742657322221289</v>
      </c>
      <c r="Q538" s="64">
        <f t="shared" ca="1" si="152"/>
        <v>0.73190626592479069</v>
      </c>
      <c r="R538" s="64">
        <f t="shared" ca="1" si="153"/>
        <v>1.3985231807184577</v>
      </c>
      <c r="S538" s="64">
        <f t="shared" ca="1" si="154"/>
        <v>0.89575614713665408</v>
      </c>
      <c r="T538" s="64">
        <f t="shared" ca="1" si="155"/>
        <v>1.0528324586580562</v>
      </c>
      <c r="U538" s="64">
        <f t="shared" ca="1" si="156"/>
        <v>-0.823135110248846</v>
      </c>
      <c r="V538" s="64">
        <f t="shared" ca="1" si="157"/>
        <v>-0.63594348302052606</v>
      </c>
      <c r="W538" s="64">
        <f t="shared" ca="1" si="158"/>
        <v>0.90977112432372076</v>
      </c>
      <c r="X538" s="64">
        <f t="shared" ca="1" si="159"/>
        <v>-8.6736384150112339E-2</v>
      </c>
    </row>
    <row r="539" spans="2:24" x14ac:dyDescent="0.2">
      <c r="B539" s="64">
        <f t="shared" ca="1" si="148"/>
        <v>1.350546214583398</v>
      </c>
      <c r="C539" s="64">
        <f t="shared" ca="1" si="161"/>
        <v>1.4226860920892916</v>
      </c>
      <c r="D539" s="64">
        <f t="shared" ca="1" si="161"/>
        <v>-1.221381403823</v>
      </c>
      <c r="E539" s="64">
        <f t="shared" ca="1" si="161"/>
        <v>-6.4667322442927291E-2</v>
      </c>
      <c r="F539" s="64">
        <f t="shared" ca="1" si="161"/>
        <v>2.2202794417804572</v>
      </c>
      <c r="G539" s="64">
        <f t="shared" ca="1" si="161"/>
        <v>0.53254361618423163</v>
      </c>
      <c r="H539" s="64">
        <f t="shared" ca="1" si="161"/>
        <v>0.89549853795446033</v>
      </c>
      <c r="I539" s="64">
        <f t="shared" ca="1" si="161"/>
        <v>-2.5424995713806271</v>
      </c>
      <c r="J539" s="64">
        <f t="shared" ca="1" si="161"/>
        <v>-2.4826419758239378</v>
      </c>
      <c r="K539" s="64">
        <f t="shared" ca="1" si="161"/>
        <v>-0.45239545156396105</v>
      </c>
      <c r="L539" s="64">
        <f t="shared" ca="1" si="161"/>
        <v>-0.87057802377273041</v>
      </c>
      <c r="N539" s="64">
        <f t="shared" ca="1" si="149"/>
        <v>1.4016176526755268</v>
      </c>
      <c r="O539" s="64">
        <f t="shared" ca="1" si="150"/>
        <v>1.3927312867862762</v>
      </c>
      <c r="P539" s="64">
        <f t="shared" ca="1" si="151"/>
        <v>-1.2145695847079703</v>
      </c>
      <c r="Q539" s="64">
        <f t="shared" ca="1" si="152"/>
        <v>-4.2607692425881943E-2</v>
      </c>
      <c r="R539" s="64">
        <f t="shared" ca="1" si="153"/>
        <v>2.2731536577614717</v>
      </c>
      <c r="S539" s="64">
        <f t="shared" ca="1" si="154"/>
        <v>0.54597413592505195</v>
      </c>
      <c r="T539" s="64">
        <f t="shared" ca="1" si="155"/>
        <v>0.91716789344774619</v>
      </c>
      <c r="U539" s="64">
        <f t="shared" ca="1" si="156"/>
        <v>-2.541266249530751</v>
      </c>
      <c r="V539" s="64">
        <f t="shared" ca="1" si="157"/>
        <v>-2.4493095466822243</v>
      </c>
      <c r="W539" s="64">
        <f t="shared" ca="1" si="158"/>
        <v>-0.46716048197621873</v>
      </c>
      <c r="X539" s="64">
        <f t="shared" ca="1" si="159"/>
        <v>-0.88911891765687678</v>
      </c>
    </row>
    <row r="540" spans="2:24" x14ac:dyDescent="0.2">
      <c r="B540" s="64">
        <f t="shared" ca="1" si="148"/>
        <v>0.89118005484323526</v>
      </c>
      <c r="C540" s="64">
        <f t="shared" ca="1" si="161"/>
        <v>-0.50315329183805513</v>
      </c>
      <c r="D540" s="64">
        <f t="shared" ca="1" si="161"/>
        <v>0.24142600656083799</v>
      </c>
      <c r="E540" s="64">
        <f t="shared" ca="1" si="161"/>
        <v>-3.333418838180472E-2</v>
      </c>
      <c r="F540" s="64">
        <f t="shared" ca="1" si="161"/>
        <v>-0.84464434761638019</v>
      </c>
      <c r="G540" s="64">
        <f t="shared" ca="1" si="161"/>
        <v>-0.67459813644039124</v>
      </c>
      <c r="H540" s="64">
        <f t="shared" ca="1" si="161"/>
        <v>-0.52429292599273314</v>
      </c>
      <c r="I540" s="64">
        <f t="shared" ca="1" si="161"/>
        <v>-2.1023092020627598</v>
      </c>
      <c r="J540" s="64">
        <f t="shared" ca="1" si="161"/>
        <v>1.5425833380900205</v>
      </c>
      <c r="K540" s="64">
        <f t="shared" ca="1" si="161"/>
        <v>0.69594926057947659</v>
      </c>
      <c r="L540" s="64">
        <f t="shared" ca="1" si="161"/>
        <v>-0.57615181860201858</v>
      </c>
      <c r="N540" s="64">
        <f t="shared" ca="1" si="149"/>
        <v>0.94225149293536414</v>
      </c>
      <c r="O540" s="64">
        <f t="shared" ca="1" si="150"/>
        <v>-0.53310809714107055</v>
      </c>
      <c r="P540" s="64">
        <f t="shared" ca="1" si="151"/>
        <v>0.24823782567586758</v>
      </c>
      <c r="Q540" s="64">
        <f t="shared" ca="1" si="152"/>
        <v>-1.1274558364759369E-2</v>
      </c>
      <c r="R540" s="64">
        <f t="shared" ca="1" si="153"/>
        <v>-0.79177013163536558</v>
      </c>
      <c r="S540" s="64">
        <f t="shared" ca="1" si="154"/>
        <v>-0.66116761669957091</v>
      </c>
      <c r="T540" s="64">
        <f t="shared" ca="1" si="155"/>
        <v>-0.50262357049944728</v>
      </c>
      <c r="U540" s="64">
        <f t="shared" ca="1" si="156"/>
        <v>-2.1010758802128837</v>
      </c>
      <c r="V540" s="64">
        <f t="shared" ca="1" si="157"/>
        <v>1.5759157672317339</v>
      </c>
      <c r="W540" s="64">
        <f t="shared" ca="1" si="158"/>
        <v>0.68118423016721885</v>
      </c>
      <c r="X540" s="64">
        <f t="shared" ca="1" si="159"/>
        <v>-0.59469271248616495</v>
      </c>
    </row>
    <row r="541" spans="2:24" x14ac:dyDescent="0.2">
      <c r="B541" s="64">
        <f t="shared" ca="1" si="148"/>
        <v>0.65572476594827533</v>
      </c>
      <c r="C541" s="64">
        <f t="shared" ca="1" si="161"/>
        <v>0.28603235969307811</v>
      </c>
      <c r="D541" s="64">
        <f t="shared" ca="1" si="161"/>
        <v>-0.66749272691608064</v>
      </c>
      <c r="E541" s="64">
        <f t="shared" ca="1" si="161"/>
        <v>-0.19833711910126287</v>
      </c>
      <c r="F541" s="64">
        <f t="shared" ca="1" si="161"/>
        <v>0.50528487571004954</v>
      </c>
      <c r="G541" s="64">
        <f t="shared" ca="1" si="161"/>
        <v>0.79000903043141302</v>
      </c>
      <c r="H541" s="64">
        <f t="shared" ca="1" si="161"/>
        <v>-0.69546809258033271</v>
      </c>
      <c r="I541" s="64">
        <f t="shared" ca="1" si="161"/>
        <v>5.7948761143800955E-4</v>
      </c>
      <c r="J541" s="64">
        <f t="shared" ca="1" si="161"/>
        <v>-0.91933082308052383</v>
      </c>
      <c r="K541" s="64">
        <f t="shared" ca="1" si="161"/>
        <v>-0.641222611003057</v>
      </c>
      <c r="L541" s="64">
        <f t="shared" ca="1" si="161"/>
        <v>-0.36907660809114484</v>
      </c>
      <c r="N541" s="64">
        <f t="shared" ca="1" si="149"/>
        <v>0.70679620404040422</v>
      </c>
      <c r="O541" s="64">
        <f t="shared" ca="1" si="150"/>
        <v>0.25607755439006274</v>
      </c>
      <c r="P541" s="64">
        <f t="shared" ca="1" si="151"/>
        <v>-0.66068090780105104</v>
      </c>
      <c r="Q541" s="64">
        <f t="shared" ca="1" si="152"/>
        <v>-0.1762774890842175</v>
      </c>
      <c r="R541" s="64">
        <f t="shared" ca="1" si="153"/>
        <v>0.55815909169106415</v>
      </c>
      <c r="S541" s="64">
        <f t="shared" ca="1" si="154"/>
        <v>0.80343955017223334</v>
      </c>
      <c r="T541" s="64">
        <f t="shared" ca="1" si="155"/>
        <v>-0.67379873708704685</v>
      </c>
      <c r="U541" s="64">
        <f t="shared" ca="1" si="156"/>
        <v>1.8128094613139262E-3</v>
      </c>
      <c r="V541" s="64">
        <f t="shared" ca="1" si="157"/>
        <v>-0.88599839393881041</v>
      </c>
      <c r="W541" s="64">
        <f t="shared" ca="1" si="158"/>
        <v>-0.65598764141531474</v>
      </c>
      <c r="X541" s="64">
        <f t="shared" ca="1" si="159"/>
        <v>-0.38761750197529121</v>
      </c>
    </row>
    <row r="542" spans="2:24" x14ac:dyDescent="0.2">
      <c r="B542" s="64">
        <f t="shared" ca="1" si="148"/>
        <v>0.35922339409994858</v>
      </c>
      <c r="C542" s="64">
        <f t="shared" ca="1" si="161"/>
        <v>8.744133593074499E-2</v>
      </c>
      <c r="D542" s="64">
        <f t="shared" ca="1" si="161"/>
        <v>-0.20827540589889271</v>
      </c>
      <c r="E542" s="64">
        <f t="shared" ca="1" si="161"/>
        <v>0.72847822017155683</v>
      </c>
      <c r="F542" s="64">
        <f t="shared" ca="1" si="161"/>
        <v>1.1967692829920242</v>
      </c>
      <c r="G542" s="64">
        <f t="shared" ca="1" si="161"/>
        <v>0.82967282921250562</v>
      </c>
      <c r="H542" s="64">
        <f t="shared" ca="1" si="161"/>
        <v>-0.43799120520945545</v>
      </c>
      <c r="I542" s="64">
        <f t="shared" ca="1" si="161"/>
        <v>-1.1539323393175087</v>
      </c>
      <c r="J542" s="64">
        <f t="shared" ca="1" si="161"/>
        <v>1.0667249000028263</v>
      </c>
      <c r="K542" s="64">
        <f t="shared" ca="1" si="161"/>
        <v>-1.3691079812976945</v>
      </c>
      <c r="L542" s="64">
        <f t="shared" ca="1" si="161"/>
        <v>1.2828741178418002</v>
      </c>
      <c r="N542" s="64">
        <f t="shared" ca="1" si="149"/>
        <v>0.41029483219207746</v>
      </c>
      <c r="O542" s="64">
        <f t="shared" ca="1" si="150"/>
        <v>5.7486530627729612E-2</v>
      </c>
      <c r="P542" s="64">
        <f t="shared" ca="1" si="151"/>
        <v>-0.20146358678386311</v>
      </c>
      <c r="Q542" s="64">
        <f t="shared" ca="1" si="152"/>
        <v>0.7505378501886022</v>
      </c>
      <c r="R542" s="64">
        <f t="shared" ca="1" si="153"/>
        <v>1.2496434989730389</v>
      </c>
      <c r="S542" s="64">
        <f t="shared" ca="1" si="154"/>
        <v>0.84310334895332595</v>
      </c>
      <c r="T542" s="64">
        <f t="shared" ca="1" si="155"/>
        <v>-0.41632184971616953</v>
      </c>
      <c r="U542" s="64">
        <f t="shared" ca="1" si="156"/>
        <v>-1.1526990174676328</v>
      </c>
      <c r="V542" s="64">
        <f t="shared" ca="1" si="157"/>
        <v>1.1000573291445397</v>
      </c>
      <c r="W542" s="64">
        <f t="shared" ca="1" si="158"/>
        <v>-1.3838730117099522</v>
      </c>
      <c r="X542" s="64">
        <f t="shared" ca="1" si="159"/>
        <v>1.2643332239576537</v>
      </c>
    </row>
    <row r="543" spans="2:24" x14ac:dyDescent="0.2">
      <c r="B543" s="64">
        <f t="shared" ca="1" si="148"/>
        <v>1.3555436690902638</v>
      </c>
      <c r="C543" s="64">
        <f t="shared" ca="1" si="161"/>
        <v>-0.61730146479765646</v>
      </c>
      <c r="D543" s="64">
        <f t="shared" ca="1" si="161"/>
        <v>1.5691786710548239</v>
      </c>
      <c r="E543" s="64">
        <f t="shared" ca="1" si="161"/>
        <v>2.3734550124326334E-2</v>
      </c>
      <c r="F543" s="64">
        <f t="shared" ca="1" si="161"/>
        <v>0.168902259799635</v>
      </c>
      <c r="G543" s="64">
        <f t="shared" ca="1" si="161"/>
        <v>0.69492139659341245</v>
      </c>
      <c r="H543" s="64">
        <f t="shared" ca="1" si="161"/>
        <v>-0.12863986329213911</v>
      </c>
      <c r="I543" s="64">
        <f t="shared" ca="1" si="161"/>
        <v>0.45743808802918789</v>
      </c>
      <c r="J543" s="64">
        <f t="shared" ca="1" si="161"/>
        <v>-0.69242169615841098</v>
      </c>
      <c r="K543" s="64">
        <f t="shared" ca="1" si="161"/>
        <v>0.29014026390403752</v>
      </c>
      <c r="L543" s="64">
        <f t="shared" ca="1" si="161"/>
        <v>9.9135041338865956E-2</v>
      </c>
      <c r="N543" s="64">
        <f t="shared" ca="1" si="149"/>
        <v>1.4066151071823927</v>
      </c>
      <c r="O543" s="64">
        <f t="shared" ca="1" si="150"/>
        <v>-0.64725627010067188</v>
      </c>
      <c r="P543" s="64">
        <f t="shared" ca="1" si="151"/>
        <v>1.5759904901698536</v>
      </c>
      <c r="Q543" s="64">
        <f t="shared" ca="1" si="152"/>
        <v>4.5794180141371682E-2</v>
      </c>
      <c r="R543" s="64">
        <f t="shared" ca="1" si="153"/>
        <v>0.22177647578064963</v>
      </c>
      <c r="S543" s="64">
        <f t="shared" ca="1" si="154"/>
        <v>0.70835191633423278</v>
      </c>
      <c r="T543" s="64">
        <f t="shared" ca="1" si="155"/>
        <v>-0.10697050779885323</v>
      </c>
      <c r="U543" s="64">
        <f t="shared" ca="1" si="156"/>
        <v>0.4586714098790638</v>
      </c>
      <c r="V543" s="64">
        <f t="shared" ca="1" si="157"/>
        <v>-0.65908926701669757</v>
      </c>
      <c r="W543" s="64">
        <f t="shared" ca="1" si="158"/>
        <v>0.27537523349177984</v>
      </c>
      <c r="X543" s="64">
        <f t="shared" ca="1" si="159"/>
        <v>8.0594147454719572E-2</v>
      </c>
    </row>
    <row r="544" spans="2:24" x14ac:dyDescent="0.2">
      <c r="B544" s="64">
        <f t="shared" ca="1" si="148"/>
        <v>0.93531246467543261</v>
      </c>
      <c r="C544" s="64">
        <f t="shared" ca="1" si="161"/>
        <v>-0.71111310408757578</v>
      </c>
      <c r="D544" s="64">
        <f t="shared" ca="1" si="161"/>
        <v>-0.5633260553408489</v>
      </c>
      <c r="E544" s="64">
        <f t="shared" ca="1" si="161"/>
        <v>-7.9436724105454021E-2</v>
      </c>
      <c r="F544" s="64">
        <f t="shared" ca="1" si="161"/>
        <v>0.99387839607806994</v>
      </c>
      <c r="G544" s="64">
        <f t="shared" ca="1" si="161"/>
        <v>-0.30546794260407117</v>
      </c>
      <c r="H544" s="64">
        <f t="shared" ca="1" si="161"/>
        <v>-1.5366388457831828</v>
      </c>
      <c r="I544" s="64">
        <f t="shared" ca="1" si="161"/>
        <v>0.95486772885505078</v>
      </c>
      <c r="J544" s="64">
        <f t="shared" ca="1" si="161"/>
        <v>-0.1604242696450984</v>
      </c>
      <c r="K544" s="64">
        <f t="shared" ca="1" si="161"/>
        <v>-0.10257723029795406</v>
      </c>
      <c r="L544" s="64">
        <f t="shared" ca="1" si="161"/>
        <v>-2.2383175113116563E-2</v>
      </c>
      <c r="N544" s="64">
        <f t="shared" ca="1" si="149"/>
        <v>0.98638390276756149</v>
      </c>
      <c r="O544" s="64">
        <f t="shared" ca="1" si="150"/>
        <v>-0.7410679093905912</v>
      </c>
      <c r="P544" s="64">
        <f t="shared" ca="1" si="151"/>
        <v>-0.5565142362258193</v>
      </c>
      <c r="Q544" s="64">
        <f t="shared" ca="1" si="152"/>
        <v>-5.7377094088408673E-2</v>
      </c>
      <c r="R544" s="64">
        <f t="shared" ca="1" si="153"/>
        <v>1.0467526120590847</v>
      </c>
      <c r="S544" s="64">
        <f t="shared" ca="1" si="154"/>
        <v>-0.29203742286325085</v>
      </c>
      <c r="T544" s="64">
        <f t="shared" ca="1" si="155"/>
        <v>-1.5149694902898969</v>
      </c>
      <c r="U544" s="64">
        <f t="shared" ca="1" si="156"/>
        <v>0.95610105070492668</v>
      </c>
      <c r="V544" s="64">
        <f t="shared" ca="1" si="157"/>
        <v>-0.12709184050338501</v>
      </c>
      <c r="W544" s="64">
        <f t="shared" ca="1" si="158"/>
        <v>-0.11734226071021174</v>
      </c>
      <c r="X544" s="64">
        <f t="shared" ca="1" si="159"/>
        <v>-4.0924068997262954E-2</v>
      </c>
    </row>
    <row r="545" spans="2:24" x14ac:dyDescent="0.2">
      <c r="B545" s="64">
        <f t="shared" ca="1" si="148"/>
        <v>-1.3821330857262943</v>
      </c>
      <c r="C545" s="64">
        <f t="shared" ref="C545:L554" ca="1" si="162">NORMINV(RAND(),$C$7,$F$7)</f>
        <v>-2.0505743998109911</v>
      </c>
      <c r="D545" s="64">
        <f t="shared" ca="1" si="162"/>
        <v>-0.34842285289690389</v>
      </c>
      <c r="E545" s="64">
        <f t="shared" ca="1" si="162"/>
        <v>-0.90691020063251382</v>
      </c>
      <c r="F545" s="64">
        <f t="shared" ca="1" si="162"/>
        <v>-0.7800856681709607</v>
      </c>
      <c r="G545" s="64">
        <f t="shared" ca="1" si="162"/>
        <v>-0.41934486980715396</v>
      </c>
      <c r="H545" s="64">
        <f t="shared" ca="1" si="162"/>
        <v>-0.40523070353475754</v>
      </c>
      <c r="I545" s="64">
        <f t="shared" ca="1" si="162"/>
        <v>6.2262786655346652E-2</v>
      </c>
      <c r="J545" s="64">
        <f t="shared" ca="1" si="162"/>
        <v>0.82053669120194561</v>
      </c>
      <c r="K545" s="64">
        <f t="shared" ca="1" si="162"/>
        <v>-0.42590579360269548</v>
      </c>
      <c r="L545" s="64">
        <f t="shared" ca="1" si="162"/>
        <v>0.56517660044403661</v>
      </c>
      <c r="N545" s="64">
        <f t="shared" ca="1" si="149"/>
        <v>-1.3310616476341655</v>
      </c>
      <c r="O545" s="64">
        <f t="shared" ca="1" si="150"/>
        <v>-2.0805292051140065</v>
      </c>
      <c r="P545" s="64">
        <f t="shared" ca="1" si="151"/>
        <v>-0.3416110337818743</v>
      </c>
      <c r="Q545" s="64">
        <f t="shared" ca="1" si="152"/>
        <v>-0.88485057061546846</v>
      </c>
      <c r="R545" s="64">
        <f t="shared" ca="1" si="153"/>
        <v>-0.72721145218994609</v>
      </c>
      <c r="S545" s="64">
        <f t="shared" ca="1" si="154"/>
        <v>-0.40591435006633364</v>
      </c>
      <c r="T545" s="64">
        <f t="shared" ca="1" si="155"/>
        <v>-0.38356134804147163</v>
      </c>
      <c r="U545" s="64">
        <f t="shared" ca="1" si="156"/>
        <v>6.3496108505222568E-2</v>
      </c>
      <c r="V545" s="64">
        <f t="shared" ca="1" si="157"/>
        <v>0.85386912034365903</v>
      </c>
      <c r="W545" s="64">
        <f t="shared" ca="1" si="158"/>
        <v>-0.44067082401495317</v>
      </c>
      <c r="X545" s="64">
        <f t="shared" ca="1" si="159"/>
        <v>0.54663570655989024</v>
      </c>
    </row>
    <row r="546" spans="2:24" x14ac:dyDescent="0.2">
      <c r="B546" s="64">
        <f t="shared" ca="1" si="148"/>
        <v>-0.61386408329019992</v>
      </c>
      <c r="C546" s="64">
        <f t="shared" ca="1" si="162"/>
        <v>0.3454297392021603</v>
      </c>
      <c r="D546" s="64">
        <f t="shared" ca="1" si="162"/>
        <v>-0.74538122833514786</v>
      </c>
      <c r="E546" s="64">
        <f t="shared" ca="1" si="162"/>
        <v>-0.78752174375427431</v>
      </c>
      <c r="F546" s="64">
        <f t="shared" ca="1" si="162"/>
        <v>-0.10208167601710781</v>
      </c>
      <c r="G546" s="64">
        <f t="shared" ca="1" si="162"/>
        <v>-1.959889369764191</v>
      </c>
      <c r="H546" s="64">
        <f t="shared" ca="1" si="162"/>
        <v>1.5754083428148786</v>
      </c>
      <c r="I546" s="64">
        <f t="shared" ca="1" si="162"/>
        <v>2.8664612731312351</v>
      </c>
      <c r="J546" s="64">
        <f t="shared" ca="1" si="162"/>
        <v>-0.64780554295432191</v>
      </c>
      <c r="K546" s="64">
        <f t="shared" ca="1" si="162"/>
        <v>0.69068008195707653</v>
      </c>
      <c r="L546" s="64">
        <f t="shared" ca="1" si="162"/>
        <v>0.23541223683477619</v>
      </c>
      <c r="N546" s="64">
        <f t="shared" ca="1" si="149"/>
        <v>-0.56279264519807104</v>
      </c>
      <c r="O546" s="64">
        <f t="shared" ca="1" si="150"/>
        <v>0.31547493389914494</v>
      </c>
      <c r="P546" s="64">
        <f t="shared" ca="1" si="151"/>
        <v>-0.73856940922011827</v>
      </c>
      <c r="Q546" s="64">
        <f t="shared" ca="1" si="152"/>
        <v>-0.76546211373722894</v>
      </c>
      <c r="R546" s="64">
        <f t="shared" ca="1" si="153"/>
        <v>-4.9207460036093185E-2</v>
      </c>
      <c r="S546" s="64">
        <f t="shared" ca="1" si="154"/>
        <v>-1.9464588500233706</v>
      </c>
      <c r="T546" s="64">
        <f t="shared" ca="1" si="155"/>
        <v>1.5970776983081645</v>
      </c>
      <c r="U546" s="64">
        <f t="shared" ca="1" si="156"/>
        <v>2.8676945949811112</v>
      </c>
      <c r="V546" s="64">
        <f t="shared" ca="1" si="157"/>
        <v>-0.6144731138126085</v>
      </c>
      <c r="W546" s="64">
        <f t="shared" ca="1" si="158"/>
        <v>0.6759150515448189</v>
      </c>
      <c r="X546" s="64">
        <f t="shared" ca="1" si="159"/>
        <v>0.21687134295062979</v>
      </c>
    </row>
    <row r="547" spans="2:24" x14ac:dyDescent="0.2">
      <c r="B547" s="64">
        <f t="shared" ca="1" si="148"/>
        <v>0.98364584029813806</v>
      </c>
      <c r="C547" s="64">
        <f t="shared" ca="1" si="162"/>
        <v>1.521223323670243</v>
      </c>
      <c r="D547" s="64">
        <f t="shared" ca="1" si="162"/>
        <v>-1.1333128059948681</v>
      </c>
      <c r="E547" s="64">
        <f t="shared" ca="1" si="162"/>
        <v>1.5134453888242994</v>
      </c>
      <c r="F547" s="64">
        <f t="shared" ca="1" si="162"/>
        <v>-0.68450327733098648</v>
      </c>
      <c r="G547" s="64">
        <f t="shared" ca="1" si="162"/>
        <v>1.9599421535964818</v>
      </c>
      <c r="H547" s="64">
        <f t="shared" ca="1" si="162"/>
        <v>-1.853656771103092</v>
      </c>
      <c r="I547" s="64">
        <f t="shared" ca="1" si="162"/>
        <v>0.78820665175801308</v>
      </c>
      <c r="J547" s="64">
        <f t="shared" ca="1" si="162"/>
        <v>-1.2810851105384318</v>
      </c>
      <c r="K547" s="64">
        <f t="shared" ca="1" si="162"/>
        <v>1.143972013127903</v>
      </c>
      <c r="L547" s="64">
        <f t="shared" ca="1" si="162"/>
        <v>-4.7510461273442696E-2</v>
      </c>
      <c r="N547" s="64">
        <f t="shared" ca="1" si="149"/>
        <v>1.0347172783902669</v>
      </c>
      <c r="O547" s="64">
        <f t="shared" ca="1" si="150"/>
        <v>1.4912685183672276</v>
      </c>
      <c r="P547" s="64">
        <f t="shared" ca="1" si="151"/>
        <v>-1.1265009868798384</v>
      </c>
      <c r="Q547" s="64">
        <f t="shared" ca="1" si="152"/>
        <v>1.5355050188413446</v>
      </c>
      <c r="R547" s="64">
        <f t="shared" ca="1" si="153"/>
        <v>-0.63162906134997188</v>
      </c>
      <c r="S547" s="64">
        <f t="shared" ca="1" si="154"/>
        <v>1.9733726733373023</v>
      </c>
      <c r="T547" s="64">
        <f t="shared" ca="1" si="155"/>
        <v>-1.8319874156098062</v>
      </c>
      <c r="U547" s="64">
        <f t="shared" ca="1" si="156"/>
        <v>0.78943997360788898</v>
      </c>
      <c r="V547" s="64">
        <f t="shared" ca="1" si="157"/>
        <v>-1.2477526813967184</v>
      </c>
      <c r="W547" s="64">
        <f t="shared" ca="1" si="158"/>
        <v>1.1292069827156452</v>
      </c>
      <c r="X547" s="64">
        <f t="shared" ca="1" si="159"/>
        <v>-6.6051355157589087E-2</v>
      </c>
    </row>
    <row r="548" spans="2:24" x14ac:dyDescent="0.2">
      <c r="B548" s="64">
        <f t="shared" ca="1" si="148"/>
        <v>-0.17686238529583556</v>
      </c>
      <c r="C548" s="64">
        <f t="shared" ca="1" si="162"/>
        <v>-1.0093177432011176</v>
      </c>
      <c r="D548" s="64">
        <f t="shared" ca="1" si="162"/>
        <v>0.41085884589426164</v>
      </c>
      <c r="E548" s="64">
        <f t="shared" ca="1" si="162"/>
        <v>-0.68370425046639505</v>
      </c>
      <c r="F548" s="64">
        <f t="shared" ca="1" si="162"/>
        <v>0.39020111888547582</v>
      </c>
      <c r="G548" s="64">
        <f t="shared" ca="1" si="162"/>
        <v>-0.133216760447329</v>
      </c>
      <c r="H548" s="64">
        <f t="shared" ca="1" si="162"/>
        <v>-1.3764004162417822</v>
      </c>
      <c r="I548" s="64">
        <f t="shared" ca="1" si="162"/>
        <v>-2.4458459056738366</v>
      </c>
      <c r="J548" s="64">
        <f t="shared" ca="1" si="162"/>
        <v>-6.0862717220853138E-2</v>
      </c>
      <c r="K548" s="64">
        <f t="shared" ca="1" si="162"/>
        <v>0.66469274654362021</v>
      </c>
      <c r="L548" s="64">
        <f t="shared" ca="1" si="162"/>
        <v>-0.83769229316077043</v>
      </c>
      <c r="N548" s="64">
        <f t="shared" ca="1" si="149"/>
        <v>-0.1257909472037067</v>
      </c>
      <c r="O548" s="64">
        <f t="shared" ca="1" si="150"/>
        <v>-1.039272548504133</v>
      </c>
      <c r="P548" s="64">
        <f t="shared" ca="1" si="151"/>
        <v>0.41767066500929123</v>
      </c>
      <c r="Q548" s="64">
        <f t="shared" ca="1" si="152"/>
        <v>-0.66164462044934969</v>
      </c>
      <c r="R548" s="64">
        <f t="shared" ca="1" si="153"/>
        <v>0.44307533486649042</v>
      </c>
      <c r="S548" s="64">
        <f t="shared" ca="1" si="154"/>
        <v>-0.11978624070650867</v>
      </c>
      <c r="T548" s="64">
        <f t="shared" ca="1" si="155"/>
        <v>-1.3547310607484964</v>
      </c>
      <c r="U548" s="64">
        <f t="shared" ca="1" si="156"/>
        <v>-2.4446125838239605</v>
      </c>
      <c r="V548" s="64">
        <f t="shared" ca="1" si="157"/>
        <v>-2.7530288079139764E-2</v>
      </c>
      <c r="W548" s="64">
        <f t="shared" ca="1" si="158"/>
        <v>0.64992771613136258</v>
      </c>
      <c r="X548" s="64">
        <f t="shared" ca="1" si="159"/>
        <v>-0.8562331870449168</v>
      </c>
    </row>
    <row r="549" spans="2:24" x14ac:dyDescent="0.2">
      <c r="B549" s="64">
        <f t="shared" ca="1" si="148"/>
        <v>0.41891840250797291</v>
      </c>
      <c r="C549" s="64">
        <f t="shared" ca="1" si="162"/>
        <v>-2.2004631344456651E-2</v>
      </c>
      <c r="D549" s="64">
        <f t="shared" ca="1" si="162"/>
        <v>4.296566520370429E-2</v>
      </c>
      <c r="E549" s="64">
        <f t="shared" ca="1" si="162"/>
        <v>-0.27828162998228262</v>
      </c>
      <c r="F549" s="64">
        <f t="shared" ca="1" si="162"/>
        <v>-0.87185791571586035</v>
      </c>
      <c r="G549" s="64">
        <f t="shared" ca="1" si="162"/>
        <v>0.11815419380840031</v>
      </c>
      <c r="H549" s="64">
        <f t="shared" ca="1" si="162"/>
        <v>-0.49136544597685988</v>
      </c>
      <c r="I549" s="64">
        <f t="shared" ca="1" si="162"/>
        <v>-1.0033909875445222</v>
      </c>
      <c r="J549" s="64">
        <f t="shared" ca="1" si="162"/>
        <v>-0.76108847769160115</v>
      </c>
      <c r="K549" s="64">
        <f t="shared" ca="1" si="162"/>
        <v>-0.88483062346434327</v>
      </c>
      <c r="L549" s="64">
        <f t="shared" ca="1" si="162"/>
        <v>1.1599051372404701</v>
      </c>
      <c r="N549" s="64">
        <f t="shared" ca="1" si="149"/>
        <v>0.46998984060010179</v>
      </c>
      <c r="O549" s="64">
        <f t="shared" ca="1" si="150"/>
        <v>-5.1959436647472032E-2</v>
      </c>
      <c r="P549" s="64">
        <f t="shared" ca="1" si="151"/>
        <v>4.9777484318733897E-2</v>
      </c>
      <c r="Q549" s="64">
        <f t="shared" ca="1" si="152"/>
        <v>-0.25622199996523726</v>
      </c>
      <c r="R549" s="64">
        <f t="shared" ca="1" si="153"/>
        <v>-0.81898369973484575</v>
      </c>
      <c r="S549" s="64">
        <f t="shared" ca="1" si="154"/>
        <v>0.13158471354922063</v>
      </c>
      <c r="T549" s="64">
        <f t="shared" ca="1" si="155"/>
        <v>-0.46969609048357397</v>
      </c>
      <c r="U549" s="64">
        <f t="shared" ca="1" si="156"/>
        <v>-1.0021576656946463</v>
      </c>
      <c r="V549" s="64">
        <f t="shared" ca="1" si="157"/>
        <v>-0.72775604854988774</v>
      </c>
      <c r="W549" s="64">
        <f t="shared" ca="1" si="158"/>
        <v>-0.89959565387660101</v>
      </c>
      <c r="X549" s="64">
        <f t="shared" ca="1" si="159"/>
        <v>1.1413642433563236</v>
      </c>
    </row>
    <row r="550" spans="2:24" x14ac:dyDescent="0.2">
      <c r="B550" s="64">
        <f t="shared" ca="1" si="148"/>
        <v>-9.9717829251110432E-2</v>
      </c>
      <c r="C550" s="64">
        <f t="shared" ca="1" si="162"/>
        <v>-1.0363454704625741</v>
      </c>
      <c r="D550" s="64">
        <f t="shared" ca="1" si="162"/>
        <v>-1.5245621827551179</v>
      </c>
      <c r="E550" s="64">
        <f t="shared" ca="1" si="162"/>
        <v>-0.93626690632404619</v>
      </c>
      <c r="F550" s="64">
        <f t="shared" ca="1" si="162"/>
        <v>0.12067999964443249</v>
      </c>
      <c r="G550" s="64">
        <f t="shared" ca="1" si="162"/>
        <v>0.44142706315495545</v>
      </c>
      <c r="H550" s="64">
        <f t="shared" ca="1" si="162"/>
        <v>0.29608718649872523</v>
      </c>
      <c r="I550" s="64">
        <f t="shared" ca="1" si="162"/>
        <v>-2.0476309171604323</v>
      </c>
      <c r="J550" s="64">
        <f t="shared" ca="1" si="162"/>
        <v>0.46215573950150729</v>
      </c>
      <c r="K550" s="64">
        <f t="shared" ca="1" si="162"/>
        <v>1.1766847152427964</v>
      </c>
      <c r="L550" s="64">
        <f t="shared" ca="1" si="162"/>
        <v>-0.38525259165821635</v>
      </c>
      <c r="N550" s="64">
        <f t="shared" ca="1" si="149"/>
        <v>-4.8646391158981561E-2</v>
      </c>
      <c r="O550" s="64">
        <f t="shared" ca="1" si="150"/>
        <v>-1.0663002757655895</v>
      </c>
      <c r="P550" s="64">
        <f t="shared" ca="1" si="151"/>
        <v>-1.5177503636400882</v>
      </c>
      <c r="Q550" s="64">
        <f t="shared" ca="1" si="152"/>
        <v>-0.91420727630700083</v>
      </c>
      <c r="R550" s="64">
        <f t="shared" ca="1" si="153"/>
        <v>0.17355421562544712</v>
      </c>
      <c r="S550" s="64">
        <f t="shared" ca="1" si="154"/>
        <v>0.45485758289577577</v>
      </c>
      <c r="T550" s="64">
        <f t="shared" ca="1" si="155"/>
        <v>0.31775654199201114</v>
      </c>
      <c r="U550" s="64">
        <f t="shared" ca="1" si="156"/>
        <v>-2.0463975953105562</v>
      </c>
      <c r="V550" s="64">
        <f t="shared" ca="1" si="157"/>
        <v>0.49548816864322065</v>
      </c>
      <c r="W550" s="64">
        <f t="shared" ca="1" si="158"/>
        <v>1.1619196848305386</v>
      </c>
      <c r="X550" s="64">
        <f t="shared" ca="1" si="159"/>
        <v>-0.40379348554236272</v>
      </c>
    </row>
    <row r="551" spans="2:24" x14ac:dyDescent="0.2">
      <c r="B551" s="64">
        <f t="shared" ca="1" si="148"/>
        <v>-0.68227842443478792</v>
      </c>
      <c r="C551" s="64">
        <f t="shared" ca="1" si="162"/>
        <v>1.5097074058303204</v>
      </c>
      <c r="D551" s="64">
        <f t="shared" ca="1" si="162"/>
        <v>-0.69794221765214981</v>
      </c>
      <c r="E551" s="64">
        <f t="shared" ca="1" si="162"/>
        <v>-2.8078329331564347</v>
      </c>
      <c r="F551" s="64">
        <f t="shared" ca="1" si="162"/>
        <v>0.36394958837040198</v>
      </c>
      <c r="G551" s="64">
        <f t="shared" ca="1" si="162"/>
        <v>8.7689458741258219E-2</v>
      </c>
      <c r="H551" s="64">
        <f t="shared" ca="1" si="162"/>
        <v>1.498141451028643</v>
      </c>
      <c r="I551" s="64">
        <f t="shared" ca="1" si="162"/>
        <v>0.63086989794118331</v>
      </c>
      <c r="J551" s="64">
        <f t="shared" ca="1" si="162"/>
        <v>0.53049750283773722</v>
      </c>
      <c r="K551" s="64">
        <f t="shared" ca="1" si="162"/>
        <v>0.82494749452154914</v>
      </c>
      <c r="L551" s="64">
        <f t="shared" ca="1" si="162"/>
        <v>-0.47163647216425669</v>
      </c>
      <c r="N551" s="64">
        <f t="shared" ca="1" si="149"/>
        <v>-0.63120698634265904</v>
      </c>
      <c r="O551" s="64">
        <f t="shared" ca="1" si="150"/>
        <v>1.479752600527305</v>
      </c>
      <c r="P551" s="64">
        <f t="shared" ca="1" si="151"/>
        <v>-0.69113039853712022</v>
      </c>
      <c r="Q551" s="64">
        <f t="shared" ca="1" si="152"/>
        <v>-2.7857733031393894</v>
      </c>
      <c r="R551" s="64">
        <f t="shared" ca="1" si="153"/>
        <v>0.41682380435141658</v>
      </c>
      <c r="S551" s="64">
        <f t="shared" ca="1" si="154"/>
        <v>0.10111997848207854</v>
      </c>
      <c r="T551" s="64">
        <f t="shared" ca="1" si="155"/>
        <v>1.5198108065219289</v>
      </c>
      <c r="U551" s="64">
        <f t="shared" ca="1" si="156"/>
        <v>0.63210321979105921</v>
      </c>
      <c r="V551" s="64">
        <f t="shared" ca="1" si="157"/>
        <v>0.56382993197945064</v>
      </c>
      <c r="W551" s="64">
        <f t="shared" ca="1" si="158"/>
        <v>0.8101824641092914</v>
      </c>
      <c r="X551" s="64">
        <f t="shared" ca="1" si="159"/>
        <v>-0.49017736604840306</v>
      </c>
    </row>
    <row r="552" spans="2:24" x14ac:dyDescent="0.2">
      <c r="B552" s="64">
        <f t="shared" ca="1" si="148"/>
        <v>-1.6982421129442073</v>
      </c>
      <c r="C552" s="64">
        <f t="shared" ca="1" si="162"/>
        <v>-1.8752072961509398</v>
      </c>
      <c r="D552" s="64">
        <f t="shared" ca="1" si="162"/>
        <v>1.4640126022544435</v>
      </c>
      <c r="E552" s="64">
        <f t="shared" ca="1" si="162"/>
        <v>0.33893951977079972</v>
      </c>
      <c r="F552" s="64">
        <f t="shared" ca="1" si="162"/>
        <v>0.5347215288512932</v>
      </c>
      <c r="G552" s="64">
        <f t="shared" ca="1" si="162"/>
        <v>0.89993696897939146</v>
      </c>
      <c r="H552" s="64">
        <f t="shared" ca="1" si="162"/>
        <v>0.22067567679565619</v>
      </c>
      <c r="I552" s="64">
        <f t="shared" ca="1" si="162"/>
        <v>2.4843540165059093</v>
      </c>
      <c r="J552" s="64">
        <f t="shared" ca="1" si="162"/>
        <v>0.69504188579051451</v>
      </c>
      <c r="K552" s="64">
        <f t="shared" ca="1" si="162"/>
        <v>0.54167760905597151</v>
      </c>
      <c r="L552" s="64">
        <f t="shared" ca="1" si="162"/>
        <v>-2.8798407739165293E-2</v>
      </c>
      <c r="N552" s="64">
        <f t="shared" ca="1" si="149"/>
        <v>-1.6471706748520785</v>
      </c>
      <c r="O552" s="64">
        <f t="shared" ca="1" si="150"/>
        <v>-1.9051621014539553</v>
      </c>
      <c r="P552" s="64">
        <f t="shared" ca="1" si="151"/>
        <v>1.4708244213694732</v>
      </c>
      <c r="Q552" s="64">
        <f t="shared" ca="1" si="152"/>
        <v>0.36099914978784509</v>
      </c>
      <c r="R552" s="64">
        <f t="shared" ca="1" si="153"/>
        <v>0.58759574483230781</v>
      </c>
      <c r="S552" s="64">
        <f t="shared" ca="1" si="154"/>
        <v>0.91336748872021178</v>
      </c>
      <c r="T552" s="64">
        <f t="shared" ca="1" si="155"/>
        <v>0.24234503228894208</v>
      </c>
      <c r="U552" s="64">
        <f t="shared" ca="1" si="156"/>
        <v>2.4855873383557854</v>
      </c>
      <c r="V552" s="64">
        <f t="shared" ca="1" si="157"/>
        <v>0.72837431493222793</v>
      </c>
      <c r="W552" s="64">
        <f t="shared" ca="1" si="158"/>
        <v>0.52691257864371388</v>
      </c>
      <c r="X552" s="64">
        <f t="shared" ca="1" si="159"/>
        <v>-4.733930162331168E-2</v>
      </c>
    </row>
    <row r="553" spans="2:24" x14ac:dyDescent="0.2">
      <c r="B553" s="64">
        <f t="shared" ca="1" si="148"/>
        <v>-1.571624967638849</v>
      </c>
      <c r="C553" s="64">
        <f t="shared" ca="1" si="162"/>
        <v>-0.32653746568228503</v>
      </c>
      <c r="D553" s="64">
        <f t="shared" ca="1" si="162"/>
        <v>1.3085350551180237</v>
      </c>
      <c r="E553" s="64">
        <f t="shared" ca="1" si="162"/>
        <v>1.2235866180192023</v>
      </c>
      <c r="F553" s="64">
        <f t="shared" ca="1" si="162"/>
        <v>0.19770276627687114</v>
      </c>
      <c r="G553" s="64">
        <f t="shared" ca="1" si="162"/>
        <v>-0.39290925931080872</v>
      </c>
      <c r="H553" s="64">
        <f t="shared" ca="1" si="162"/>
        <v>2.853427613708432E-2</v>
      </c>
      <c r="I553" s="64">
        <f t="shared" ca="1" si="162"/>
        <v>-1.8391824353047391E-2</v>
      </c>
      <c r="J553" s="64">
        <f t="shared" ca="1" si="162"/>
        <v>2.3128990635150131</v>
      </c>
      <c r="K553" s="64">
        <f t="shared" ca="1" si="162"/>
        <v>-0.89035063472230269</v>
      </c>
      <c r="L553" s="64">
        <f t="shared" ca="1" si="162"/>
        <v>-0.38232659690758641</v>
      </c>
      <c r="N553" s="64">
        <f t="shared" ca="1" si="149"/>
        <v>-1.5205535295467201</v>
      </c>
      <c r="O553" s="64">
        <f t="shared" ca="1" si="150"/>
        <v>-0.3564922709853004</v>
      </c>
      <c r="P553" s="64">
        <f t="shared" ca="1" si="151"/>
        <v>1.3153468742330534</v>
      </c>
      <c r="Q553" s="64">
        <f t="shared" ca="1" si="152"/>
        <v>1.2456462480362476</v>
      </c>
      <c r="R553" s="64">
        <f t="shared" ca="1" si="153"/>
        <v>0.25057698225788577</v>
      </c>
      <c r="S553" s="64">
        <f t="shared" ca="1" si="154"/>
        <v>-0.3794787395699884</v>
      </c>
      <c r="T553" s="64">
        <f t="shared" ca="1" si="155"/>
        <v>5.0203631630370213E-2</v>
      </c>
      <c r="U553" s="64">
        <f t="shared" ca="1" si="156"/>
        <v>-1.7158502503171476E-2</v>
      </c>
      <c r="V553" s="64">
        <f t="shared" ca="1" si="157"/>
        <v>2.3462314926567265</v>
      </c>
      <c r="W553" s="64">
        <f t="shared" ca="1" si="158"/>
        <v>-0.90511566513456043</v>
      </c>
      <c r="X553" s="64">
        <f t="shared" ca="1" si="159"/>
        <v>-0.40086749079173278</v>
      </c>
    </row>
    <row r="554" spans="2:24" x14ac:dyDescent="0.2">
      <c r="B554" s="64">
        <f t="shared" ca="1" si="148"/>
        <v>-0.4212557242640898</v>
      </c>
      <c r="C554" s="64">
        <f t="shared" ca="1" si="162"/>
        <v>-1.6845489332407346</v>
      </c>
      <c r="D554" s="64">
        <f t="shared" ca="1" si="162"/>
        <v>-1.1090369893619632</v>
      </c>
      <c r="E554" s="64">
        <f t="shared" ca="1" si="162"/>
        <v>-1.4362070694113593</v>
      </c>
      <c r="F554" s="64">
        <f t="shared" ca="1" si="162"/>
        <v>-0.25931457737362662</v>
      </c>
      <c r="G554" s="64">
        <f t="shared" ca="1" si="162"/>
        <v>-1.0472943145424516</v>
      </c>
      <c r="H554" s="64">
        <f t="shared" ca="1" si="162"/>
        <v>1.4736044929453536</v>
      </c>
      <c r="I554" s="64">
        <f t="shared" ca="1" si="162"/>
        <v>0.66443363597725602</v>
      </c>
      <c r="J554" s="64">
        <f t="shared" ca="1" si="162"/>
        <v>-1.4310720088347606</v>
      </c>
      <c r="K554" s="64">
        <f t="shared" ca="1" si="162"/>
        <v>-0.68723850345526494</v>
      </c>
      <c r="L554" s="64">
        <f t="shared" ca="1" si="162"/>
        <v>-0.35566946184748754</v>
      </c>
      <c r="N554" s="64">
        <f t="shared" ca="1" si="149"/>
        <v>-0.37018428617196092</v>
      </c>
      <c r="O554" s="64">
        <f t="shared" ca="1" si="150"/>
        <v>-1.71450373854375</v>
      </c>
      <c r="P554" s="64">
        <f t="shared" ca="1" si="151"/>
        <v>-1.1022251702469335</v>
      </c>
      <c r="Q554" s="64">
        <f t="shared" ca="1" si="152"/>
        <v>-1.4141474393943141</v>
      </c>
      <c r="R554" s="64">
        <f t="shared" ca="1" si="153"/>
        <v>-0.20644036139261199</v>
      </c>
      <c r="S554" s="64">
        <f t="shared" ca="1" si="154"/>
        <v>-1.0338637948016312</v>
      </c>
      <c r="T554" s="64">
        <f t="shared" ca="1" si="155"/>
        <v>1.4952738484386394</v>
      </c>
      <c r="U554" s="64">
        <f t="shared" ca="1" si="156"/>
        <v>0.66566695782713192</v>
      </c>
      <c r="V554" s="64">
        <f t="shared" ca="1" si="157"/>
        <v>-1.3977395796930472</v>
      </c>
      <c r="W554" s="64">
        <f t="shared" ca="1" si="158"/>
        <v>-0.70200353386752257</v>
      </c>
      <c r="X554" s="64">
        <f t="shared" ca="1" si="159"/>
        <v>-0.37421035573163391</v>
      </c>
    </row>
    <row r="555" spans="2:24" x14ac:dyDescent="0.2">
      <c r="B555" s="64">
        <f t="shared" ca="1" si="148"/>
        <v>-1.5559233853837522</v>
      </c>
      <c r="C555" s="64">
        <f t="shared" ref="C555:L564" ca="1" si="163">NORMINV(RAND(),$C$7,$F$7)</f>
        <v>1.0286548841137264</v>
      </c>
      <c r="D555" s="64">
        <f t="shared" ca="1" si="163"/>
        <v>-1.3747979593700048</v>
      </c>
      <c r="E555" s="64">
        <f t="shared" ca="1" si="163"/>
        <v>0.23033023415750806</v>
      </c>
      <c r="F555" s="64">
        <f t="shared" ca="1" si="163"/>
        <v>1.362966943867411</v>
      </c>
      <c r="G555" s="64">
        <f t="shared" ca="1" si="163"/>
        <v>-0.26002905721096742</v>
      </c>
      <c r="H555" s="64">
        <f t="shared" ca="1" si="163"/>
        <v>-0.8446418369709745</v>
      </c>
      <c r="I555" s="64">
        <f t="shared" ca="1" si="163"/>
        <v>-1.315545525751088</v>
      </c>
      <c r="J555" s="64">
        <f t="shared" ca="1" si="163"/>
        <v>0.74819749099924759</v>
      </c>
      <c r="K555" s="64">
        <f t="shared" ca="1" si="163"/>
        <v>-0.1809828940228331</v>
      </c>
      <c r="L555" s="64">
        <f t="shared" ca="1" si="163"/>
        <v>-1.6948445416486899</v>
      </c>
      <c r="N555" s="64">
        <f t="shared" ca="1" si="149"/>
        <v>-1.5048519472916233</v>
      </c>
      <c r="O555" s="64">
        <f t="shared" ca="1" si="150"/>
        <v>0.99870007881071099</v>
      </c>
      <c r="P555" s="64">
        <f t="shared" ca="1" si="151"/>
        <v>-1.3679861402549751</v>
      </c>
      <c r="Q555" s="64">
        <f t="shared" ca="1" si="152"/>
        <v>0.25238986417455339</v>
      </c>
      <c r="R555" s="64">
        <f t="shared" ca="1" si="153"/>
        <v>1.4158411598484257</v>
      </c>
      <c r="S555" s="64">
        <f t="shared" ca="1" si="154"/>
        <v>-0.24659853747014709</v>
      </c>
      <c r="T555" s="64">
        <f t="shared" ca="1" si="155"/>
        <v>-0.82297248147768864</v>
      </c>
      <c r="U555" s="64">
        <f t="shared" ca="1" si="156"/>
        <v>-1.3143122039012121</v>
      </c>
      <c r="V555" s="64">
        <f t="shared" ca="1" si="157"/>
        <v>0.78152992014096101</v>
      </c>
      <c r="W555" s="64">
        <f t="shared" ca="1" si="158"/>
        <v>-0.19574792443509079</v>
      </c>
      <c r="X555" s="64">
        <f t="shared" ca="1" si="159"/>
        <v>-1.7133854355328364</v>
      </c>
    </row>
    <row r="556" spans="2:24" x14ac:dyDescent="0.2">
      <c r="B556" s="64">
        <f t="shared" ca="1" si="148"/>
        <v>1.0261889165293934</v>
      </c>
      <c r="C556" s="64">
        <f t="shared" ca="1" si="163"/>
        <v>0.50261025318422048</v>
      </c>
      <c r="D556" s="64">
        <f t="shared" ca="1" si="163"/>
        <v>0.64919017808415258</v>
      </c>
      <c r="E556" s="64">
        <f t="shared" ca="1" si="163"/>
        <v>0.95180022022225164</v>
      </c>
      <c r="F556" s="64">
        <f t="shared" ca="1" si="163"/>
        <v>-0.8080867012929811</v>
      </c>
      <c r="G556" s="64">
        <f t="shared" ca="1" si="163"/>
        <v>-0.39444191785633614</v>
      </c>
      <c r="H556" s="64">
        <f t="shared" ca="1" si="163"/>
        <v>-0.23903365181363345</v>
      </c>
      <c r="I556" s="64">
        <f t="shared" ca="1" si="163"/>
        <v>-1.3991043798952814</v>
      </c>
      <c r="J556" s="64">
        <f t="shared" ca="1" si="163"/>
        <v>-0.61418391671945671</v>
      </c>
      <c r="K556" s="64">
        <f t="shared" ca="1" si="163"/>
        <v>-7.097608974378525E-3</v>
      </c>
      <c r="L556" s="64">
        <f t="shared" ca="1" si="163"/>
        <v>-0.60204151807790796</v>
      </c>
      <c r="N556" s="64">
        <f t="shared" ca="1" si="149"/>
        <v>1.0772603546215223</v>
      </c>
      <c r="O556" s="64">
        <f t="shared" ca="1" si="150"/>
        <v>0.47265544788120512</v>
      </c>
      <c r="P556" s="64">
        <f t="shared" ca="1" si="151"/>
        <v>0.65600199719918217</v>
      </c>
      <c r="Q556" s="64">
        <f t="shared" ca="1" si="152"/>
        <v>0.973859850239297</v>
      </c>
      <c r="R556" s="64">
        <f t="shared" ca="1" si="153"/>
        <v>-0.7552124853119665</v>
      </c>
      <c r="S556" s="64">
        <f t="shared" ca="1" si="154"/>
        <v>-0.38101139811551582</v>
      </c>
      <c r="T556" s="64">
        <f t="shared" ca="1" si="155"/>
        <v>-0.21736429632034757</v>
      </c>
      <c r="U556" s="64">
        <f t="shared" ca="1" si="156"/>
        <v>-1.3978710580454055</v>
      </c>
      <c r="V556" s="64">
        <f t="shared" ca="1" si="157"/>
        <v>-0.5808514875777433</v>
      </c>
      <c r="W556" s="64">
        <f t="shared" ca="1" si="158"/>
        <v>-2.1862639386636209E-2</v>
      </c>
      <c r="X556" s="64">
        <f t="shared" ca="1" si="159"/>
        <v>-0.62058241196205433</v>
      </c>
    </row>
    <row r="557" spans="2:24" x14ac:dyDescent="0.2">
      <c r="B557" s="64">
        <f t="shared" ca="1" si="148"/>
        <v>-0.62247408593688824</v>
      </c>
      <c r="C557" s="64">
        <f t="shared" ca="1" si="163"/>
        <v>1.0052406385237751</v>
      </c>
      <c r="D557" s="64">
        <f t="shared" ca="1" si="163"/>
        <v>-0.59273453836624013</v>
      </c>
      <c r="E557" s="64">
        <f t="shared" ca="1" si="163"/>
        <v>0.72980710845696806</v>
      </c>
      <c r="F557" s="64">
        <f t="shared" ca="1" si="163"/>
        <v>1.162290866973982</v>
      </c>
      <c r="G557" s="64">
        <f t="shared" ca="1" si="163"/>
        <v>1.1740882820586911</v>
      </c>
      <c r="H557" s="64">
        <f t="shared" ca="1" si="163"/>
        <v>-0.52333335165217554</v>
      </c>
      <c r="I557" s="64">
        <f t="shared" ca="1" si="163"/>
        <v>-0.13317058583144875</v>
      </c>
      <c r="J557" s="64">
        <f t="shared" ca="1" si="163"/>
        <v>-0.77603614722520198</v>
      </c>
      <c r="K557" s="64">
        <f t="shared" ca="1" si="163"/>
        <v>-0.46084309390879952</v>
      </c>
      <c r="L557" s="64">
        <f t="shared" ca="1" si="163"/>
        <v>-0.2058779378583438</v>
      </c>
      <c r="N557" s="64">
        <f t="shared" ca="1" si="149"/>
        <v>-0.57140264784475936</v>
      </c>
      <c r="O557" s="64">
        <f t="shared" ca="1" si="150"/>
        <v>0.97528583322075968</v>
      </c>
      <c r="P557" s="64">
        <f t="shared" ca="1" si="151"/>
        <v>-0.58592271925121053</v>
      </c>
      <c r="Q557" s="64">
        <f t="shared" ca="1" si="152"/>
        <v>0.75186673847401342</v>
      </c>
      <c r="R557" s="64">
        <f t="shared" ca="1" si="153"/>
        <v>1.2151650829549967</v>
      </c>
      <c r="S557" s="64">
        <f t="shared" ca="1" si="154"/>
        <v>1.1875188017995115</v>
      </c>
      <c r="T557" s="64">
        <f t="shared" ca="1" si="155"/>
        <v>-0.50166399615888968</v>
      </c>
      <c r="U557" s="64">
        <f t="shared" ca="1" si="156"/>
        <v>-0.13193726398157282</v>
      </c>
      <c r="V557" s="64">
        <f t="shared" ca="1" si="157"/>
        <v>-0.74270371808348856</v>
      </c>
      <c r="W557" s="64">
        <f t="shared" ca="1" si="158"/>
        <v>-0.4756081243210572</v>
      </c>
      <c r="X557" s="64">
        <f t="shared" ca="1" si="159"/>
        <v>-0.22441883174249019</v>
      </c>
    </row>
    <row r="558" spans="2:24" x14ac:dyDescent="0.2">
      <c r="B558" s="64">
        <f t="shared" ca="1" si="148"/>
        <v>-0.1821061756490816</v>
      </c>
      <c r="C558" s="64">
        <f t="shared" ca="1" si="163"/>
        <v>0.81704177774059705</v>
      </c>
      <c r="D558" s="64">
        <f t="shared" ca="1" si="163"/>
        <v>1.0683502651831001</v>
      </c>
      <c r="E558" s="64">
        <f t="shared" ca="1" si="163"/>
        <v>-0.44723204028405539</v>
      </c>
      <c r="F558" s="64">
        <f t="shared" ca="1" si="163"/>
        <v>-0.36699131391959228</v>
      </c>
      <c r="G558" s="64">
        <f t="shared" ca="1" si="163"/>
        <v>-0.82905858414684852</v>
      </c>
      <c r="H558" s="64">
        <f t="shared" ca="1" si="163"/>
        <v>-1.0475000177478488</v>
      </c>
      <c r="I558" s="64">
        <f t="shared" ca="1" si="163"/>
        <v>-0.47570559957316849</v>
      </c>
      <c r="J558" s="64">
        <f t="shared" ca="1" si="163"/>
        <v>-0.21648819333874325</v>
      </c>
      <c r="K558" s="64">
        <f t="shared" ca="1" si="163"/>
        <v>-1.9672872082799318</v>
      </c>
      <c r="L558" s="64">
        <f t="shared" ca="1" si="163"/>
        <v>-1.4305404275412466</v>
      </c>
      <c r="N558" s="64">
        <f t="shared" ca="1" si="149"/>
        <v>-0.13103473755695272</v>
      </c>
      <c r="O558" s="64">
        <f t="shared" ca="1" si="150"/>
        <v>0.78708697243758163</v>
      </c>
      <c r="P558" s="64">
        <f t="shared" ca="1" si="151"/>
        <v>1.0751620842981298</v>
      </c>
      <c r="Q558" s="64">
        <f t="shared" ca="1" si="152"/>
        <v>-0.42517241026701003</v>
      </c>
      <c r="R558" s="64">
        <f t="shared" ca="1" si="153"/>
        <v>-0.31411709793857767</v>
      </c>
      <c r="S558" s="64">
        <f t="shared" ca="1" si="154"/>
        <v>-0.8156280644060282</v>
      </c>
      <c r="T558" s="64">
        <f t="shared" ca="1" si="155"/>
        <v>-1.025830662254563</v>
      </c>
      <c r="U558" s="64">
        <f t="shared" ca="1" si="156"/>
        <v>-0.47447227772329259</v>
      </c>
      <c r="V558" s="64">
        <f t="shared" ca="1" si="157"/>
        <v>-0.18315576419702989</v>
      </c>
      <c r="W558" s="64">
        <f t="shared" ca="1" si="158"/>
        <v>-1.9820522386921895</v>
      </c>
      <c r="X558" s="64">
        <f t="shared" ca="1" si="159"/>
        <v>-1.449081321425393</v>
      </c>
    </row>
    <row r="559" spans="2:24" x14ac:dyDescent="0.2">
      <c r="B559" s="64">
        <f t="shared" ca="1" si="148"/>
        <v>0.54670917423496956</v>
      </c>
      <c r="C559" s="64">
        <f t="shared" ca="1" si="163"/>
        <v>-6.2704990500941898E-3</v>
      </c>
      <c r="D559" s="64">
        <f t="shared" ca="1" si="163"/>
        <v>0.63943338746252298</v>
      </c>
      <c r="E559" s="64">
        <f t="shared" ca="1" si="163"/>
        <v>-1.2831469211332491</v>
      </c>
      <c r="F559" s="64">
        <f t="shared" ca="1" si="163"/>
        <v>-1.6606079388742847</v>
      </c>
      <c r="G559" s="64">
        <f t="shared" ca="1" si="163"/>
        <v>-0.16053084858451713</v>
      </c>
      <c r="H559" s="64">
        <f t="shared" ca="1" si="163"/>
        <v>0.17743495264881129</v>
      </c>
      <c r="I559" s="64">
        <f t="shared" ca="1" si="163"/>
        <v>-0.15763707048383668</v>
      </c>
      <c r="J559" s="64">
        <f t="shared" ca="1" si="163"/>
        <v>-0.74165455115105083</v>
      </c>
      <c r="K559" s="64">
        <f t="shared" ca="1" si="163"/>
        <v>0.11222310406551536</v>
      </c>
      <c r="L559" s="64">
        <f t="shared" ca="1" si="163"/>
        <v>-0.73484767207692137</v>
      </c>
      <c r="N559" s="64">
        <f t="shared" ca="1" si="149"/>
        <v>0.59778061232709845</v>
      </c>
      <c r="O559" s="64">
        <f t="shared" ca="1" si="150"/>
        <v>-3.6225304353109569E-2</v>
      </c>
      <c r="P559" s="64">
        <f t="shared" ca="1" si="151"/>
        <v>0.64624520657755258</v>
      </c>
      <c r="Q559" s="64">
        <f t="shared" ca="1" si="152"/>
        <v>-1.2610872911162039</v>
      </c>
      <c r="R559" s="64">
        <f t="shared" ca="1" si="153"/>
        <v>-1.60773372289327</v>
      </c>
      <c r="S559" s="64">
        <f t="shared" ca="1" si="154"/>
        <v>-0.14710032884369681</v>
      </c>
      <c r="T559" s="64">
        <f t="shared" ca="1" si="155"/>
        <v>0.19910430814209717</v>
      </c>
      <c r="U559" s="64">
        <f t="shared" ca="1" si="156"/>
        <v>-0.15640374863396075</v>
      </c>
      <c r="V559" s="64">
        <f t="shared" ca="1" si="157"/>
        <v>-0.70832212200933742</v>
      </c>
      <c r="W559" s="64">
        <f t="shared" ca="1" si="158"/>
        <v>9.7458073653257676E-2</v>
      </c>
      <c r="X559" s="64">
        <f t="shared" ca="1" si="159"/>
        <v>-0.75338856596106774</v>
      </c>
    </row>
    <row r="560" spans="2:24" x14ac:dyDescent="0.2">
      <c r="B560" s="64">
        <f t="shared" ca="1" si="148"/>
        <v>-0.73307751305645963</v>
      </c>
      <c r="C560" s="64">
        <f t="shared" ca="1" si="163"/>
        <v>-0.57410719065932536</v>
      </c>
      <c r="D560" s="64">
        <f t="shared" ca="1" si="163"/>
        <v>-0.56170325361446161</v>
      </c>
      <c r="E560" s="64">
        <f t="shared" ca="1" si="163"/>
        <v>3.838760512126755E-2</v>
      </c>
      <c r="F560" s="64">
        <f t="shared" ca="1" si="163"/>
        <v>-1.7487801976519144</v>
      </c>
      <c r="G560" s="64">
        <f t="shared" ca="1" si="163"/>
        <v>-2.1839713789038759</v>
      </c>
      <c r="H560" s="64">
        <f t="shared" ca="1" si="163"/>
        <v>-0.34642469546442928</v>
      </c>
      <c r="I560" s="64">
        <f t="shared" ca="1" si="163"/>
        <v>1.0409668314982092</v>
      </c>
      <c r="J560" s="64">
        <f t="shared" ca="1" si="163"/>
        <v>-1.1165802731526424</v>
      </c>
      <c r="K560" s="64">
        <f t="shared" ca="1" si="163"/>
        <v>-0.45524678814344455</v>
      </c>
      <c r="L560" s="64">
        <f t="shared" ca="1" si="163"/>
        <v>0.47120801649147043</v>
      </c>
      <c r="N560" s="64">
        <f t="shared" ca="1" si="149"/>
        <v>-0.68200607496433074</v>
      </c>
      <c r="O560" s="64">
        <f t="shared" ca="1" si="150"/>
        <v>-0.60406199596234078</v>
      </c>
      <c r="P560" s="64">
        <f t="shared" ca="1" si="151"/>
        <v>-0.55489143449943201</v>
      </c>
      <c r="Q560" s="64">
        <f t="shared" ca="1" si="152"/>
        <v>6.0447235138312905E-2</v>
      </c>
      <c r="R560" s="64">
        <f t="shared" ca="1" si="153"/>
        <v>-1.6959059816708997</v>
      </c>
      <c r="S560" s="64">
        <f t="shared" ca="1" si="154"/>
        <v>-2.1705408591630557</v>
      </c>
      <c r="T560" s="64">
        <f t="shared" ca="1" si="155"/>
        <v>-0.32475533997114336</v>
      </c>
      <c r="U560" s="64">
        <f t="shared" ca="1" si="156"/>
        <v>1.0422001533480851</v>
      </c>
      <c r="V560" s="64">
        <f t="shared" ca="1" si="157"/>
        <v>-1.083247844010929</v>
      </c>
      <c r="W560" s="64">
        <f t="shared" ca="1" si="158"/>
        <v>-0.47001181855570223</v>
      </c>
      <c r="X560" s="64">
        <f t="shared" ca="1" si="159"/>
        <v>0.45266712260732406</v>
      </c>
    </row>
    <row r="561" spans="2:24" x14ac:dyDescent="0.2">
      <c r="B561" s="64">
        <f t="shared" ca="1" si="148"/>
        <v>-4.6622989514347152E-2</v>
      </c>
      <c r="C561" s="64">
        <f t="shared" ca="1" si="163"/>
        <v>1.054264424817873</v>
      </c>
      <c r="D561" s="64">
        <f t="shared" ca="1" si="163"/>
        <v>0.49959963586231043</v>
      </c>
      <c r="E561" s="64">
        <f t="shared" ca="1" si="163"/>
        <v>0.16182130046549417</v>
      </c>
      <c r="F561" s="64">
        <f t="shared" ca="1" si="163"/>
        <v>-1.1797192147486784</v>
      </c>
      <c r="G561" s="64">
        <f t="shared" ca="1" si="163"/>
        <v>-0.36081659978764852</v>
      </c>
      <c r="H561" s="64">
        <f t="shared" ca="1" si="163"/>
        <v>-0.36164284752441089</v>
      </c>
      <c r="I561" s="64">
        <f t="shared" ca="1" si="163"/>
        <v>0.83166522008487465</v>
      </c>
      <c r="J561" s="64">
        <f t="shared" ca="1" si="163"/>
        <v>-1.0104162821723874</v>
      </c>
      <c r="K561" s="64">
        <f t="shared" ca="1" si="163"/>
        <v>-2.4361701867510113</v>
      </c>
      <c r="L561" s="64">
        <f t="shared" ca="1" si="163"/>
        <v>-0.87538171958237654</v>
      </c>
      <c r="N561" s="64">
        <f t="shared" ca="1" si="149"/>
        <v>4.448448577781719E-3</v>
      </c>
      <c r="O561" s="64">
        <f t="shared" ca="1" si="150"/>
        <v>1.0243096195148576</v>
      </c>
      <c r="P561" s="64">
        <f t="shared" ca="1" si="151"/>
        <v>0.50641145497734008</v>
      </c>
      <c r="Q561" s="64">
        <f t="shared" ca="1" si="152"/>
        <v>0.18388093048253953</v>
      </c>
      <c r="R561" s="64">
        <f t="shared" ca="1" si="153"/>
        <v>-1.1268449987676636</v>
      </c>
      <c r="S561" s="64">
        <f t="shared" ca="1" si="154"/>
        <v>-0.34738608004682819</v>
      </c>
      <c r="T561" s="64">
        <f t="shared" ca="1" si="155"/>
        <v>-0.33997349203112498</v>
      </c>
      <c r="U561" s="64">
        <f t="shared" ca="1" si="156"/>
        <v>0.83289854193475055</v>
      </c>
      <c r="V561" s="64">
        <f t="shared" ca="1" si="157"/>
        <v>-0.97708385303067402</v>
      </c>
      <c r="W561" s="64">
        <f t="shared" ca="1" si="158"/>
        <v>-2.450935217163269</v>
      </c>
      <c r="X561" s="64">
        <f t="shared" ca="1" si="159"/>
        <v>-0.89392261346652291</v>
      </c>
    </row>
    <row r="562" spans="2:24" x14ac:dyDescent="0.2">
      <c r="B562" s="64">
        <f t="shared" ca="1" si="148"/>
        <v>-0.3216134444910666</v>
      </c>
      <c r="C562" s="64">
        <f t="shared" ca="1" si="163"/>
        <v>2.4339511356454797</v>
      </c>
      <c r="D562" s="64">
        <f t="shared" ca="1" si="163"/>
        <v>-0.40623578500202462</v>
      </c>
      <c r="E562" s="64">
        <f t="shared" ca="1" si="163"/>
        <v>0.68948748497204659</v>
      </c>
      <c r="F562" s="64">
        <f t="shared" ca="1" si="163"/>
        <v>0.44161053367323483</v>
      </c>
      <c r="G562" s="64">
        <f t="shared" ca="1" si="163"/>
        <v>-0.69612041163087357</v>
      </c>
      <c r="H562" s="64">
        <f t="shared" ca="1" si="163"/>
        <v>1.2778884139485449</v>
      </c>
      <c r="I562" s="64">
        <f t="shared" ca="1" si="163"/>
        <v>0.71014177539268653</v>
      </c>
      <c r="J562" s="64">
        <f t="shared" ca="1" si="163"/>
        <v>1.1617234898636255</v>
      </c>
      <c r="K562" s="64">
        <f t="shared" ca="1" si="163"/>
        <v>-1.5648963507257894</v>
      </c>
      <c r="L562" s="64">
        <f t="shared" ca="1" si="163"/>
        <v>0.99970705306367258</v>
      </c>
      <c r="N562" s="64">
        <f t="shared" ca="1" si="149"/>
        <v>-0.27054200639893772</v>
      </c>
      <c r="O562" s="64">
        <f t="shared" ca="1" si="150"/>
        <v>2.4039963303424643</v>
      </c>
      <c r="P562" s="64">
        <f t="shared" ca="1" si="151"/>
        <v>-0.39942396588699502</v>
      </c>
      <c r="Q562" s="64">
        <f t="shared" ca="1" si="152"/>
        <v>0.71154711498909196</v>
      </c>
      <c r="R562" s="64">
        <f t="shared" ca="1" si="153"/>
        <v>0.49448474965424943</v>
      </c>
      <c r="S562" s="64">
        <f t="shared" ca="1" si="154"/>
        <v>-0.68268989189005325</v>
      </c>
      <c r="T562" s="64">
        <f t="shared" ca="1" si="155"/>
        <v>1.2995577694418308</v>
      </c>
      <c r="U562" s="64">
        <f t="shared" ca="1" si="156"/>
        <v>0.71137509724256243</v>
      </c>
      <c r="V562" s="64">
        <f t="shared" ca="1" si="157"/>
        <v>1.1950559190053389</v>
      </c>
      <c r="W562" s="64">
        <f t="shared" ca="1" si="158"/>
        <v>-1.5796613811380471</v>
      </c>
      <c r="X562" s="64">
        <f t="shared" ca="1" si="159"/>
        <v>0.98116615917952621</v>
      </c>
    </row>
    <row r="563" spans="2:24" x14ac:dyDescent="0.2">
      <c r="B563" s="64">
        <f t="shared" ca="1" si="148"/>
        <v>1.6007571873688673</v>
      </c>
      <c r="C563" s="64">
        <f t="shared" ca="1" si="163"/>
        <v>-1.897122899851079</v>
      </c>
      <c r="D563" s="64">
        <f t="shared" ca="1" si="163"/>
        <v>-1.6163158436497378</v>
      </c>
      <c r="E563" s="64">
        <f t="shared" ca="1" si="163"/>
        <v>0.72740057861899243</v>
      </c>
      <c r="F563" s="64">
        <f t="shared" ca="1" si="163"/>
        <v>-2.480301503673218E-3</v>
      </c>
      <c r="G563" s="64">
        <f t="shared" ca="1" si="163"/>
        <v>-0.35573609157807057</v>
      </c>
      <c r="H563" s="64">
        <f t="shared" ca="1" si="163"/>
        <v>1.0541855358272909</v>
      </c>
      <c r="I563" s="64">
        <f t="shared" ca="1" si="163"/>
        <v>-0.43544616691991905</v>
      </c>
      <c r="J563" s="64">
        <f t="shared" ca="1" si="163"/>
        <v>-0.71971645857420707</v>
      </c>
      <c r="K563" s="64">
        <f t="shared" ca="1" si="163"/>
        <v>0.41425618534804937</v>
      </c>
      <c r="L563" s="64">
        <f t="shared" ca="1" si="163"/>
        <v>1.733081438887015</v>
      </c>
      <c r="N563" s="64">
        <f t="shared" ca="1" si="149"/>
        <v>1.6518286254609962</v>
      </c>
      <c r="O563" s="64">
        <f t="shared" ca="1" si="150"/>
        <v>-1.9270777051540944</v>
      </c>
      <c r="P563" s="64">
        <f t="shared" ca="1" si="151"/>
        <v>-1.6095040245347081</v>
      </c>
      <c r="Q563" s="64">
        <f t="shared" ca="1" si="152"/>
        <v>0.74946020863603779</v>
      </c>
      <c r="R563" s="64">
        <f t="shared" ca="1" si="153"/>
        <v>5.0393914477341407E-2</v>
      </c>
      <c r="S563" s="64">
        <f t="shared" ca="1" si="154"/>
        <v>-0.34230557183725024</v>
      </c>
      <c r="T563" s="64">
        <f t="shared" ca="1" si="155"/>
        <v>1.0758548913205768</v>
      </c>
      <c r="U563" s="64">
        <f t="shared" ca="1" si="156"/>
        <v>-0.43421284507004315</v>
      </c>
      <c r="V563" s="64">
        <f t="shared" ca="1" si="157"/>
        <v>-0.68638402943249366</v>
      </c>
      <c r="W563" s="64">
        <f t="shared" ca="1" si="158"/>
        <v>0.39949115493579168</v>
      </c>
      <c r="X563" s="64">
        <f t="shared" ca="1" si="159"/>
        <v>1.7145405450028686</v>
      </c>
    </row>
    <row r="564" spans="2:24" x14ac:dyDescent="0.2">
      <c r="B564" s="64">
        <f t="shared" ca="1" si="148"/>
        <v>0.24371760445907842</v>
      </c>
      <c r="C564" s="64">
        <f t="shared" ca="1" si="163"/>
        <v>0.29955548272763521</v>
      </c>
      <c r="D564" s="64">
        <f t="shared" ca="1" si="163"/>
        <v>-0.99763014347317336</v>
      </c>
      <c r="E564" s="64">
        <f t="shared" ca="1" si="163"/>
        <v>0.68889561389314247</v>
      </c>
      <c r="F564" s="64">
        <f t="shared" ca="1" si="163"/>
        <v>-0.39351904309885016</v>
      </c>
      <c r="G564" s="64">
        <f t="shared" ca="1" si="163"/>
        <v>0.24191545597521724</v>
      </c>
      <c r="H564" s="64">
        <f t="shared" ca="1" si="163"/>
        <v>0.59961137513655161</v>
      </c>
      <c r="I564" s="64">
        <f t="shared" ca="1" si="163"/>
        <v>-0.44812754558764151</v>
      </c>
      <c r="J564" s="64">
        <f t="shared" ca="1" si="163"/>
        <v>1.2841968031346924</v>
      </c>
      <c r="K564" s="64">
        <f t="shared" ca="1" si="163"/>
        <v>-1.0777406917266119</v>
      </c>
      <c r="L564" s="64">
        <f t="shared" ca="1" si="163"/>
        <v>-0.82149798270054708</v>
      </c>
      <c r="N564" s="64">
        <f t="shared" ca="1" si="149"/>
        <v>0.2947890425512073</v>
      </c>
      <c r="O564" s="64">
        <f t="shared" ca="1" si="150"/>
        <v>0.26960067742461985</v>
      </c>
      <c r="P564" s="64">
        <f t="shared" ca="1" si="151"/>
        <v>-0.99081832435814376</v>
      </c>
      <c r="Q564" s="64">
        <f t="shared" ca="1" si="152"/>
        <v>0.71095524391018783</v>
      </c>
      <c r="R564" s="64">
        <f t="shared" ca="1" si="153"/>
        <v>-0.34064482711783556</v>
      </c>
      <c r="S564" s="64">
        <f t="shared" ca="1" si="154"/>
        <v>0.25534597571603757</v>
      </c>
      <c r="T564" s="64">
        <f t="shared" ca="1" si="155"/>
        <v>0.62128073062983746</v>
      </c>
      <c r="U564" s="64">
        <f t="shared" ca="1" si="156"/>
        <v>-0.44689422373776561</v>
      </c>
      <c r="V564" s="64">
        <f t="shared" ca="1" si="157"/>
        <v>1.3175292322764058</v>
      </c>
      <c r="W564" s="64">
        <f t="shared" ca="1" si="158"/>
        <v>-1.0925057221388697</v>
      </c>
      <c r="X564" s="64">
        <f t="shared" ca="1" si="159"/>
        <v>-0.84003887658469345</v>
      </c>
    </row>
    <row r="565" spans="2:24" x14ac:dyDescent="0.2">
      <c r="B565" s="64">
        <f t="shared" ca="1" si="148"/>
        <v>-0.23472481420193131</v>
      </c>
      <c r="C565" s="64">
        <f t="shared" ref="C565:L574" ca="1" si="164">NORMINV(RAND(),$C$7,$F$7)</f>
        <v>-0.62326179974164753</v>
      </c>
      <c r="D565" s="64">
        <f t="shared" ca="1" si="164"/>
        <v>-1.9488799158966794</v>
      </c>
      <c r="E565" s="64">
        <f t="shared" ca="1" si="164"/>
        <v>1.1586831985351735</v>
      </c>
      <c r="F565" s="64">
        <f t="shared" ca="1" si="164"/>
        <v>-0.86016184359479264</v>
      </c>
      <c r="G565" s="64">
        <f t="shared" ca="1" si="164"/>
        <v>0.89022002751118257</v>
      </c>
      <c r="H565" s="64">
        <f t="shared" ca="1" si="164"/>
        <v>-0.61594489302969646</v>
      </c>
      <c r="I565" s="64">
        <f t="shared" ca="1" si="164"/>
        <v>0.10151343648729756</v>
      </c>
      <c r="J565" s="64">
        <f t="shared" ca="1" si="164"/>
        <v>-0.62754731723237389</v>
      </c>
      <c r="K565" s="64">
        <f t="shared" ca="1" si="164"/>
        <v>-1.6381834179280439</v>
      </c>
      <c r="L565" s="64">
        <f t="shared" ca="1" si="164"/>
        <v>0.11872536408515733</v>
      </c>
      <c r="N565" s="64">
        <f t="shared" ca="1" si="149"/>
        <v>-0.18365337610980242</v>
      </c>
      <c r="O565" s="64">
        <f t="shared" ca="1" si="150"/>
        <v>-0.65321660504466295</v>
      </c>
      <c r="P565" s="64">
        <f t="shared" ca="1" si="151"/>
        <v>-1.9420680967816497</v>
      </c>
      <c r="Q565" s="64">
        <f t="shared" ca="1" si="152"/>
        <v>1.1807428285522188</v>
      </c>
      <c r="R565" s="64">
        <f t="shared" ca="1" si="153"/>
        <v>-0.80728762761377804</v>
      </c>
      <c r="S565" s="64">
        <f t="shared" ca="1" si="154"/>
        <v>0.90365054725200289</v>
      </c>
      <c r="T565" s="64">
        <f t="shared" ca="1" si="155"/>
        <v>-0.5942755375364106</v>
      </c>
      <c r="U565" s="64">
        <f t="shared" ca="1" si="156"/>
        <v>0.10274675833717348</v>
      </c>
      <c r="V565" s="64">
        <f t="shared" ca="1" si="157"/>
        <v>-0.59421488809066048</v>
      </c>
      <c r="W565" s="64">
        <f t="shared" ca="1" si="158"/>
        <v>-1.6529484483403016</v>
      </c>
      <c r="X565" s="64">
        <f t="shared" ca="1" si="159"/>
        <v>0.10018447020101093</v>
      </c>
    </row>
    <row r="566" spans="2:24" x14ac:dyDescent="0.2">
      <c r="B566" s="64">
        <f t="shared" ca="1" si="148"/>
        <v>0.46732969731493512</v>
      </c>
      <c r="C566" s="64">
        <f t="shared" ca="1" si="164"/>
        <v>0.69396321381371062</v>
      </c>
      <c r="D566" s="64">
        <f t="shared" ca="1" si="164"/>
        <v>0.1286362206685521</v>
      </c>
      <c r="E566" s="64">
        <f t="shared" ca="1" si="164"/>
        <v>-0.92603117231276522</v>
      </c>
      <c r="F566" s="64">
        <f t="shared" ca="1" si="164"/>
        <v>0.21969185329865407</v>
      </c>
      <c r="G566" s="64">
        <f t="shared" ca="1" si="164"/>
        <v>-1.1867268113311833</v>
      </c>
      <c r="H566" s="64">
        <f t="shared" ca="1" si="164"/>
        <v>-2.8107548262034519E-2</v>
      </c>
      <c r="I566" s="64">
        <f t="shared" ca="1" si="164"/>
        <v>-0.14366924318556681</v>
      </c>
      <c r="J566" s="64">
        <f t="shared" ca="1" si="164"/>
        <v>0.31723341678232164</v>
      </c>
      <c r="K566" s="64">
        <f t="shared" ca="1" si="164"/>
        <v>0.99352104753876447</v>
      </c>
      <c r="L566" s="64">
        <f t="shared" ca="1" si="164"/>
        <v>-0.42644660912940013</v>
      </c>
      <c r="N566" s="64">
        <f t="shared" ca="1" si="149"/>
        <v>0.51840113540706401</v>
      </c>
      <c r="O566" s="64">
        <f t="shared" ca="1" si="150"/>
        <v>0.6640084085106952</v>
      </c>
      <c r="P566" s="64">
        <f t="shared" ca="1" si="151"/>
        <v>0.13544803978358169</v>
      </c>
      <c r="Q566" s="64">
        <f t="shared" ca="1" si="152"/>
        <v>-0.90397154229571985</v>
      </c>
      <c r="R566" s="64">
        <f t="shared" ca="1" si="153"/>
        <v>0.2725660692796687</v>
      </c>
      <c r="S566" s="64">
        <f t="shared" ca="1" si="154"/>
        <v>-1.1732962915903629</v>
      </c>
      <c r="T566" s="64">
        <f t="shared" ca="1" si="155"/>
        <v>-6.4381927687486296E-3</v>
      </c>
      <c r="U566" s="64">
        <f t="shared" ca="1" si="156"/>
        <v>-0.14243592133569088</v>
      </c>
      <c r="V566" s="64">
        <f t="shared" ca="1" si="157"/>
        <v>0.350565845924035</v>
      </c>
      <c r="W566" s="64">
        <f t="shared" ca="1" si="158"/>
        <v>0.97875601712650684</v>
      </c>
      <c r="X566" s="64">
        <f t="shared" ca="1" si="159"/>
        <v>-0.4449875030135465</v>
      </c>
    </row>
    <row r="567" spans="2:24" x14ac:dyDescent="0.2">
      <c r="B567" s="64">
        <f t="shared" ca="1" si="148"/>
        <v>2.4474813598072127</v>
      </c>
      <c r="C567" s="64">
        <f t="shared" ca="1" si="164"/>
        <v>-0.279383946222792</v>
      </c>
      <c r="D567" s="64">
        <f t="shared" ca="1" si="164"/>
        <v>-0.73941486224197495</v>
      </c>
      <c r="E567" s="64">
        <f t="shared" ca="1" si="164"/>
        <v>-1.463387097853655</v>
      </c>
      <c r="F567" s="64">
        <f t="shared" ca="1" si="164"/>
        <v>-0.8181587503617257</v>
      </c>
      <c r="G567" s="64">
        <f t="shared" ca="1" si="164"/>
        <v>0.46089337473323261</v>
      </c>
      <c r="H567" s="64">
        <f t="shared" ca="1" si="164"/>
        <v>-0.79542381577865917</v>
      </c>
      <c r="I567" s="64">
        <f t="shared" ca="1" si="164"/>
        <v>0.17486024603119824</v>
      </c>
      <c r="J567" s="64">
        <f t="shared" ca="1" si="164"/>
        <v>1.1837729678151081</v>
      </c>
      <c r="K567" s="64">
        <f t="shared" ca="1" si="164"/>
        <v>-0.30847284543178272</v>
      </c>
      <c r="L567" s="64">
        <f t="shared" ca="1" si="164"/>
        <v>1.9640956881631675</v>
      </c>
      <c r="N567" s="64">
        <f t="shared" ca="1" si="149"/>
        <v>2.4985527978993414</v>
      </c>
      <c r="O567" s="64">
        <f t="shared" ca="1" si="150"/>
        <v>-0.30933875152580737</v>
      </c>
      <c r="P567" s="64">
        <f t="shared" ca="1" si="151"/>
        <v>-0.73260304312694535</v>
      </c>
      <c r="Q567" s="64">
        <f t="shared" ca="1" si="152"/>
        <v>-1.4413274678366097</v>
      </c>
      <c r="R567" s="64">
        <f t="shared" ca="1" si="153"/>
        <v>-0.76528453438071109</v>
      </c>
      <c r="S567" s="64">
        <f t="shared" ca="1" si="154"/>
        <v>0.47432389447405293</v>
      </c>
      <c r="T567" s="64">
        <f t="shared" ca="1" si="155"/>
        <v>-0.77375446028537331</v>
      </c>
      <c r="U567" s="64">
        <f t="shared" ca="1" si="156"/>
        <v>0.17609356788107416</v>
      </c>
      <c r="V567" s="64">
        <f t="shared" ca="1" si="157"/>
        <v>1.2171053969568215</v>
      </c>
      <c r="W567" s="64">
        <f t="shared" ca="1" si="158"/>
        <v>-0.3232378758440404</v>
      </c>
      <c r="X567" s="64">
        <f t="shared" ca="1" si="159"/>
        <v>1.945554794279021</v>
      </c>
    </row>
    <row r="568" spans="2:24" x14ac:dyDescent="0.2">
      <c r="B568" s="64">
        <f t="shared" ca="1" si="148"/>
        <v>-1.0965441880388231</v>
      </c>
      <c r="C568" s="64">
        <f t="shared" ca="1" si="164"/>
        <v>0.96145711948991652</v>
      </c>
      <c r="D568" s="64">
        <f t="shared" ca="1" si="164"/>
        <v>-0.36112555468772811</v>
      </c>
      <c r="E568" s="64">
        <f t="shared" ca="1" si="164"/>
        <v>-0.56435299503853964</v>
      </c>
      <c r="F568" s="64">
        <f t="shared" ca="1" si="164"/>
        <v>-0.35982191812510789</v>
      </c>
      <c r="G568" s="64">
        <f t="shared" ca="1" si="164"/>
        <v>-0.23789015236943872</v>
      </c>
      <c r="H568" s="64">
        <f t="shared" ca="1" si="164"/>
        <v>-0.15170106926609417</v>
      </c>
      <c r="I568" s="64">
        <f t="shared" ca="1" si="164"/>
        <v>-0.35706493867978484</v>
      </c>
      <c r="J568" s="64">
        <f t="shared" ca="1" si="164"/>
        <v>-0.3576315306663056</v>
      </c>
      <c r="K568" s="64">
        <f t="shared" ca="1" si="164"/>
        <v>0.79444230072821542</v>
      </c>
      <c r="L568" s="64">
        <f t="shared" ca="1" si="164"/>
        <v>-1.4186042274094375</v>
      </c>
      <c r="N568" s="64">
        <f t="shared" ca="1" si="149"/>
        <v>-1.0454727499466943</v>
      </c>
      <c r="O568" s="64">
        <f t="shared" ca="1" si="150"/>
        <v>0.9315023141869011</v>
      </c>
      <c r="P568" s="64">
        <f t="shared" ca="1" si="151"/>
        <v>-0.35431373557269852</v>
      </c>
      <c r="Q568" s="64">
        <f t="shared" ca="1" si="152"/>
        <v>-0.54229336502149428</v>
      </c>
      <c r="R568" s="64">
        <f t="shared" ca="1" si="153"/>
        <v>-0.30694770214409328</v>
      </c>
      <c r="S568" s="64">
        <f t="shared" ca="1" si="154"/>
        <v>-0.2244596326286184</v>
      </c>
      <c r="T568" s="64">
        <f t="shared" ca="1" si="155"/>
        <v>-0.13003171377280828</v>
      </c>
      <c r="U568" s="64">
        <f t="shared" ca="1" si="156"/>
        <v>-0.35583161682990894</v>
      </c>
      <c r="V568" s="64">
        <f t="shared" ca="1" si="157"/>
        <v>-0.32429910152459224</v>
      </c>
      <c r="W568" s="64">
        <f t="shared" ca="1" si="158"/>
        <v>0.77967727031595779</v>
      </c>
      <c r="X568" s="64">
        <f t="shared" ca="1" si="159"/>
        <v>-1.437145121293584</v>
      </c>
    </row>
    <row r="569" spans="2:24" x14ac:dyDescent="0.2">
      <c r="B569" s="64">
        <f t="shared" ca="1" si="148"/>
        <v>-2.238166389398192</v>
      </c>
      <c r="C569" s="64">
        <f t="shared" ca="1" si="164"/>
        <v>-1.7256596142159439</v>
      </c>
      <c r="D569" s="64">
        <f t="shared" ca="1" si="164"/>
        <v>-2.2249494569226785E-3</v>
      </c>
      <c r="E569" s="64">
        <f t="shared" ca="1" si="164"/>
        <v>-0.98638208267338312</v>
      </c>
      <c r="F569" s="64">
        <f t="shared" ca="1" si="164"/>
        <v>0.86102284585410271</v>
      </c>
      <c r="G569" s="64">
        <f t="shared" ca="1" si="164"/>
        <v>-0.22738863199406462</v>
      </c>
      <c r="H569" s="64">
        <f t="shared" ca="1" si="164"/>
        <v>0.37402830637991114</v>
      </c>
      <c r="I569" s="64">
        <f t="shared" ca="1" si="164"/>
        <v>0.74414118112767458</v>
      </c>
      <c r="J569" s="64">
        <f t="shared" ca="1" si="164"/>
        <v>0.81723139960777536</v>
      </c>
      <c r="K569" s="64">
        <f t="shared" ca="1" si="164"/>
        <v>1.5708723943376417</v>
      </c>
      <c r="L569" s="64">
        <f t="shared" ca="1" si="164"/>
        <v>0.13649080546375592</v>
      </c>
      <c r="N569" s="64">
        <f t="shared" ca="1" si="149"/>
        <v>-2.1870949513060634</v>
      </c>
      <c r="O569" s="64">
        <f t="shared" ca="1" si="150"/>
        <v>-1.7556144195189594</v>
      </c>
      <c r="P569" s="64">
        <f t="shared" ca="1" si="151"/>
        <v>4.586869658106927E-3</v>
      </c>
      <c r="Q569" s="64">
        <f t="shared" ca="1" si="152"/>
        <v>-0.96432245265633776</v>
      </c>
      <c r="R569" s="64">
        <f t="shared" ca="1" si="153"/>
        <v>0.91389706183511732</v>
      </c>
      <c r="S569" s="64">
        <f t="shared" ca="1" si="154"/>
        <v>-0.21395811225324429</v>
      </c>
      <c r="T569" s="64">
        <f t="shared" ca="1" si="155"/>
        <v>0.39569766187319705</v>
      </c>
      <c r="U569" s="64">
        <f t="shared" ca="1" si="156"/>
        <v>0.74537450297755048</v>
      </c>
      <c r="V569" s="64">
        <f t="shared" ca="1" si="157"/>
        <v>0.85056382874948877</v>
      </c>
      <c r="W569" s="64">
        <f t="shared" ca="1" si="158"/>
        <v>1.556107363925384</v>
      </c>
      <c r="X569" s="64">
        <f t="shared" ca="1" si="159"/>
        <v>0.11794991157960952</v>
      </c>
    </row>
    <row r="570" spans="2:24" x14ac:dyDescent="0.2">
      <c r="B570" s="64">
        <f t="shared" ca="1" si="148"/>
        <v>0.79062087293547034</v>
      </c>
      <c r="C570" s="64">
        <f t="shared" ca="1" si="164"/>
        <v>1.1732671685828382</v>
      </c>
      <c r="D570" s="64">
        <f t="shared" ca="1" si="164"/>
        <v>-0.62090617488398003</v>
      </c>
      <c r="E570" s="64">
        <f t="shared" ca="1" si="164"/>
        <v>-1.2165953013331272</v>
      </c>
      <c r="F570" s="64">
        <f t="shared" ca="1" si="164"/>
        <v>-1.4578076529591404</v>
      </c>
      <c r="G570" s="64">
        <f t="shared" ca="1" si="164"/>
        <v>1.6425129810893773</v>
      </c>
      <c r="H570" s="64">
        <f t="shared" ca="1" si="164"/>
        <v>-1.4248152044373281</v>
      </c>
      <c r="I570" s="64">
        <f t="shared" ca="1" si="164"/>
        <v>1.0881956446977394</v>
      </c>
      <c r="J570" s="64">
        <f t="shared" ca="1" si="164"/>
        <v>-3.9785428224797165E-2</v>
      </c>
      <c r="K570" s="64">
        <f t="shared" ca="1" si="164"/>
        <v>1.1896487784190002</v>
      </c>
      <c r="L570" s="64">
        <f t="shared" ca="1" si="164"/>
        <v>0.93378337125438315</v>
      </c>
      <c r="N570" s="64">
        <f t="shared" ca="1" si="149"/>
        <v>0.84169231102759923</v>
      </c>
      <c r="O570" s="64">
        <f t="shared" ca="1" si="150"/>
        <v>1.1433123632798228</v>
      </c>
      <c r="P570" s="64">
        <f t="shared" ca="1" si="151"/>
        <v>-0.61409435576895044</v>
      </c>
      <c r="Q570" s="64">
        <f t="shared" ca="1" si="152"/>
        <v>-1.194535671316082</v>
      </c>
      <c r="R570" s="64">
        <f t="shared" ca="1" si="153"/>
        <v>-1.4049334369781257</v>
      </c>
      <c r="S570" s="64">
        <f t="shared" ca="1" si="154"/>
        <v>1.6559435008301977</v>
      </c>
      <c r="T570" s="64">
        <f t="shared" ca="1" si="155"/>
        <v>-1.4031458489440423</v>
      </c>
      <c r="U570" s="64">
        <f t="shared" ca="1" si="156"/>
        <v>1.0894289665476153</v>
      </c>
      <c r="V570" s="64">
        <f t="shared" ca="1" si="157"/>
        <v>-6.4529990830837908E-3</v>
      </c>
      <c r="W570" s="64">
        <f t="shared" ca="1" si="158"/>
        <v>1.1748837480067424</v>
      </c>
      <c r="X570" s="64">
        <f t="shared" ca="1" si="159"/>
        <v>0.91524247737023678</v>
      </c>
    </row>
    <row r="571" spans="2:24" x14ac:dyDescent="0.2">
      <c r="B571" s="64">
        <f t="shared" ca="1" si="148"/>
        <v>-0.8952086526965668</v>
      </c>
      <c r="C571" s="64">
        <f t="shared" ca="1" si="164"/>
        <v>0.522679930577444</v>
      </c>
      <c r="D571" s="64">
        <f t="shared" ca="1" si="164"/>
        <v>0.8624167290807766</v>
      </c>
      <c r="E571" s="64">
        <f t="shared" ca="1" si="164"/>
        <v>-1.5238351225322688</v>
      </c>
      <c r="F571" s="64">
        <f t="shared" ca="1" si="164"/>
        <v>-0.80431570627417626</v>
      </c>
      <c r="G571" s="64">
        <f t="shared" ca="1" si="164"/>
        <v>0.97824717193350019</v>
      </c>
      <c r="H571" s="64">
        <f t="shared" ca="1" si="164"/>
        <v>-0.61693287336725389</v>
      </c>
      <c r="I571" s="64">
        <f t="shared" ca="1" si="164"/>
        <v>-1.0173093898562917</v>
      </c>
      <c r="J571" s="64">
        <f t="shared" ca="1" si="164"/>
        <v>1.7091565230625585</v>
      </c>
      <c r="K571" s="64">
        <f t="shared" ca="1" si="164"/>
        <v>-0.50440768239737865</v>
      </c>
      <c r="L571" s="64">
        <f t="shared" ca="1" si="164"/>
        <v>-1.0902755013508014</v>
      </c>
      <c r="N571" s="64">
        <f t="shared" ca="1" si="149"/>
        <v>-0.84413721460443791</v>
      </c>
      <c r="O571" s="64">
        <f t="shared" ca="1" si="150"/>
        <v>0.49272512527442863</v>
      </c>
      <c r="P571" s="64">
        <f t="shared" ca="1" si="151"/>
        <v>0.86922854819580619</v>
      </c>
      <c r="Q571" s="64">
        <f t="shared" ca="1" si="152"/>
        <v>-1.5017754925152236</v>
      </c>
      <c r="R571" s="64">
        <f t="shared" ca="1" si="153"/>
        <v>-0.75144149029316165</v>
      </c>
      <c r="S571" s="64">
        <f t="shared" ca="1" si="154"/>
        <v>0.99167769167432052</v>
      </c>
      <c r="T571" s="64">
        <f t="shared" ca="1" si="155"/>
        <v>-0.59526351787396803</v>
      </c>
      <c r="U571" s="64">
        <f t="shared" ca="1" si="156"/>
        <v>-1.0160760680064158</v>
      </c>
      <c r="V571" s="64">
        <f t="shared" ca="1" si="157"/>
        <v>1.7424889522042719</v>
      </c>
      <c r="W571" s="64">
        <f t="shared" ca="1" si="158"/>
        <v>-0.51917271280963639</v>
      </c>
      <c r="X571" s="64">
        <f t="shared" ca="1" si="159"/>
        <v>-1.1088163952349479</v>
      </c>
    </row>
    <row r="572" spans="2:24" x14ac:dyDescent="0.2">
      <c r="B572" s="64">
        <f t="shared" ca="1" si="148"/>
        <v>-2.0361313706650082</v>
      </c>
      <c r="C572" s="64">
        <f t="shared" ca="1" si="164"/>
        <v>1.0447522090802233</v>
      </c>
      <c r="D572" s="64">
        <f t="shared" ca="1" si="164"/>
        <v>0.25867271364372768</v>
      </c>
      <c r="E572" s="64">
        <f t="shared" ca="1" si="164"/>
        <v>9.9642134123048565E-2</v>
      </c>
      <c r="F572" s="64">
        <f t="shared" ca="1" si="164"/>
        <v>-0.85654991997669305</v>
      </c>
      <c r="G572" s="64">
        <f t="shared" ca="1" si="164"/>
        <v>1.2043494126191052</v>
      </c>
      <c r="H572" s="64">
        <f t="shared" ca="1" si="164"/>
        <v>-2.8456887463803513</v>
      </c>
      <c r="I572" s="64">
        <f t="shared" ca="1" si="164"/>
        <v>-1.628237749953517</v>
      </c>
      <c r="J572" s="64">
        <f t="shared" ca="1" si="164"/>
        <v>0.24432554102291254</v>
      </c>
      <c r="K572" s="64">
        <f t="shared" ca="1" si="164"/>
        <v>-1.0011470730848389</v>
      </c>
      <c r="L572" s="64">
        <f t="shared" ca="1" si="164"/>
        <v>-1.3453238031474144</v>
      </c>
      <c r="N572" s="64">
        <f t="shared" ca="1" si="149"/>
        <v>-1.9850599325728793</v>
      </c>
      <c r="O572" s="64">
        <f t="shared" ca="1" si="150"/>
        <v>1.0147974037772078</v>
      </c>
      <c r="P572" s="64">
        <f t="shared" ca="1" si="151"/>
        <v>0.26548453275875727</v>
      </c>
      <c r="Q572" s="64">
        <f t="shared" ca="1" si="152"/>
        <v>0.12170176414009391</v>
      </c>
      <c r="R572" s="64">
        <f t="shared" ca="1" si="153"/>
        <v>-0.80367570399567845</v>
      </c>
      <c r="S572" s="64">
        <f t="shared" ca="1" si="154"/>
        <v>1.2177799323599257</v>
      </c>
      <c r="T572" s="64">
        <f t="shared" ca="1" si="155"/>
        <v>-2.8240193908870652</v>
      </c>
      <c r="U572" s="64">
        <f t="shared" ca="1" si="156"/>
        <v>-1.6270044281036411</v>
      </c>
      <c r="V572" s="64">
        <f t="shared" ca="1" si="157"/>
        <v>0.2776579701646259</v>
      </c>
      <c r="W572" s="64">
        <f t="shared" ca="1" si="158"/>
        <v>-1.0159121034970966</v>
      </c>
      <c r="X572" s="64">
        <f t="shared" ca="1" si="159"/>
        <v>-1.3638646970315609</v>
      </c>
    </row>
    <row r="573" spans="2:24" x14ac:dyDescent="0.2">
      <c r="B573" s="64">
        <f t="shared" ca="1" si="148"/>
        <v>-1.480183120942693</v>
      </c>
      <c r="C573" s="64">
        <f t="shared" ca="1" si="164"/>
        <v>0.38454017974696514</v>
      </c>
      <c r="D573" s="64">
        <f t="shared" ca="1" si="164"/>
        <v>0.38381892989207217</v>
      </c>
      <c r="E573" s="64">
        <f t="shared" ca="1" si="164"/>
        <v>0.14679628344140863</v>
      </c>
      <c r="F573" s="64">
        <f t="shared" ca="1" si="164"/>
        <v>-1.3265755863697823</v>
      </c>
      <c r="G573" s="64">
        <f t="shared" ca="1" si="164"/>
        <v>0.23466435384440751</v>
      </c>
      <c r="H573" s="64">
        <f t="shared" ca="1" si="164"/>
        <v>1.1983593233343597</v>
      </c>
      <c r="I573" s="64">
        <f t="shared" ca="1" si="164"/>
        <v>-1.5825704558049538</v>
      </c>
      <c r="J573" s="64">
        <f t="shared" ca="1" si="164"/>
        <v>9.6019806452303874E-2</v>
      </c>
      <c r="K573" s="64">
        <f t="shared" ca="1" si="164"/>
        <v>-0.4933746831592089</v>
      </c>
      <c r="L573" s="64">
        <f t="shared" ca="1" si="164"/>
        <v>0.41435654463041705</v>
      </c>
      <c r="N573" s="64">
        <f t="shared" ca="1" si="149"/>
        <v>-1.4291116828505641</v>
      </c>
      <c r="O573" s="64">
        <f t="shared" ca="1" si="150"/>
        <v>0.35458537444394977</v>
      </c>
      <c r="P573" s="64">
        <f t="shared" ca="1" si="151"/>
        <v>0.39063074900710176</v>
      </c>
      <c r="Q573" s="64">
        <f t="shared" ca="1" si="152"/>
        <v>0.16885591345845399</v>
      </c>
      <c r="R573" s="64">
        <f t="shared" ca="1" si="153"/>
        <v>-1.2737013703887676</v>
      </c>
      <c r="S573" s="64">
        <f t="shared" ca="1" si="154"/>
        <v>0.24809487358522783</v>
      </c>
      <c r="T573" s="64">
        <f t="shared" ca="1" si="155"/>
        <v>1.2200286788276455</v>
      </c>
      <c r="U573" s="64">
        <f t="shared" ca="1" si="156"/>
        <v>-1.5813371339550779</v>
      </c>
      <c r="V573" s="64">
        <f t="shared" ca="1" si="157"/>
        <v>0.12935223559401726</v>
      </c>
      <c r="W573" s="64">
        <f t="shared" ca="1" si="158"/>
        <v>-0.50813971357146659</v>
      </c>
      <c r="X573" s="64">
        <f t="shared" ca="1" si="159"/>
        <v>0.39581565074627068</v>
      </c>
    </row>
    <row r="574" spans="2:24" x14ac:dyDescent="0.2">
      <c r="B574" s="64">
        <f t="shared" ca="1" si="148"/>
        <v>0.48793651959210049</v>
      </c>
      <c r="C574" s="64">
        <f t="shared" ca="1" si="164"/>
        <v>0.67002537251335037</v>
      </c>
      <c r="D574" s="64">
        <f t="shared" ca="1" si="164"/>
        <v>0.22789919996636407</v>
      </c>
      <c r="E574" s="64">
        <f t="shared" ca="1" si="164"/>
        <v>-4.9876817116497732E-2</v>
      </c>
      <c r="F574" s="64">
        <f t="shared" ca="1" si="164"/>
        <v>-1.0235351659320981</v>
      </c>
      <c r="G574" s="64">
        <f t="shared" ca="1" si="164"/>
        <v>0.42772742589871932</v>
      </c>
      <c r="H574" s="64">
        <f t="shared" ca="1" si="164"/>
        <v>-2.0896633387887422</v>
      </c>
      <c r="I574" s="64">
        <f t="shared" ca="1" si="164"/>
        <v>-1.8250836518192108</v>
      </c>
      <c r="J574" s="64">
        <f t="shared" ca="1" si="164"/>
        <v>-0.65809015066529353</v>
      </c>
      <c r="K574" s="64">
        <f t="shared" ca="1" si="164"/>
        <v>0.77264792717070019</v>
      </c>
      <c r="L574" s="64">
        <f t="shared" ca="1" si="164"/>
        <v>1.7058189541436983</v>
      </c>
      <c r="N574" s="64">
        <f t="shared" ca="1" si="149"/>
        <v>0.53900795768422938</v>
      </c>
      <c r="O574" s="64">
        <f t="shared" ca="1" si="150"/>
        <v>0.64007056721033495</v>
      </c>
      <c r="P574" s="64">
        <f t="shared" ca="1" si="151"/>
        <v>0.23471101908139366</v>
      </c>
      <c r="Q574" s="64">
        <f t="shared" ca="1" si="152"/>
        <v>-2.7817187099452381E-2</v>
      </c>
      <c r="R574" s="64">
        <f t="shared" ca="1" si="153"/>
        <v>-0.97066094995108354</v>
      </c>
      <c r="S574" s="64">
        <f t="shared" ca="1" si="154"/>
        <v>0.44115794563953964</v>
      </c>
      <c r="T574" s="64">
        <f t="shared" ca="1" si="155"/>
        <v>-2.0679939832954561</v>
      </c>
      <c r="U574" s="64">
        <f t="shared" ca="1" si="156"/>
        <v>-1.8238503299693349</v>
      </c>
      <c r="V574" s="64">
        <f t="shared" ca="1" si="157"/>
        <v>-0.62475772152358011</v>
      </c>
      <c r="W574" s="64">
        <f t="shared" ca="1" si="158"/>
        <v>0.75788289675844256</v>
      </c>
      <c r="X574" s="64">
        <f t="shared" ca="1" si="159"/>
        <v>1.6872780602595518</v>
      </c>
    </row>
    <row r="575" spans="2:24" x14ac:dyDescent="0.2">
      <c r="B575" s="64">
        <f t="shared" ca="1" si="148"/>
        <v>-0.41180637454807717</v>
      </c>
      <c r="C575" s="64">
        <f t="shared" ref="C575:L584" ca="1" si="165">NORMINV(RAND(),$C$7,$F$7)</f>
        <v>0.35981852256162494</v>
      </c>
      <c r="D575" s="64">
        <f t="shared" ca="1" si="165"/>
        <v>1.6189880455134882</v>
      </c>
      <c r="E575" s="64">
        <f t="shared" ca="1" si="165"/>
        <v>0.52228916040952644</v>
      </c>
      <c r="F575" s="64">
        <f t="shared" ca="1" si="165"/>
        <v>0.16220187842435196</v>
      </c>
      <c r="G575" s="64">
        <f t="shared" ca="1" si="165"/>
        <v>0.68018020630926757</v>
      </c>
      <c r="H575" s="64">
        <f t="shared" ca="1" si="165"/>
        <v>-1.4246646627854938</v>
      </c>
      <c r="I575" s="64">
        <f t="shared" ca="1" si="165"/>
        <v>0.19699580291546206</v>
      </c>
      <c r="J575" s="64">
        <f t="shared" ca="1" si="165"/>
        <v>0.51670405420108667</v>
      </c>
      <c r="K575" s="64">
        <f t="shared" ca="1" si="165"/>
        <v>3.6042999805349744E-3</v>
      </c>
      <c r="L575" s="64">
        <f t="shared" ca="1" si="165"/>
        <v>-3.2046872169037615</v>
      </c>
      <c r="N575" s="64">
        <f t="shared" ca="1" si="149"/>
        <v>-0.36073493645594829</v>
      </c>
      <c r="O575" s="64">
        <f t="shared" ca="1" si="150"/>
        <v>0.32986371725860958</v>
      </c>
      <c r="P575" s="64">
        <f t="shared" ca="1" si="151"/>
        <v>1.6257998646285179</v>
      </c>
      <c r="Q575" s="64">
        <f t="shared" ca="1" si="152"/>
        <v>0.5443487904265718</v>
      </c>
      <c r="R575" s="64">
        <f t="shared" ca="1" si="153"/>
        <v>0.2150760944053666</v>
      </c>
      <c r="S575" s="64">
        <f t="shared" ca="1" si="154"/>
        <v>0.69361072605008789</v>
      </c>
      <c r="T575" s="64">
        <f t="shared" ca="1" si="155"/>
        <v>-1.4029953072922079</v>
      </c>
      <c r="U575" s="64">
        <f t="shared" ca="1" si="156"/>
        <v>0.19822912476533799</v>
      </c>
      <c r="V575" s="64">
        <f t="shared" ca="1" si="157"/>
        <v>0.55003648334280009</v>
      </c>
      <c r="W575" s="64">
        <f t="shared" ca="1" si="158"/>
        <v>-1.116073043172271E-2</v>
      </c>
      <c r="X575" s="64">
        <f t="shared" ca="1" si="159"/>
        <v>-3.2232281107879079</v>
      </c>
    </row>
    <row r="576" spans="2:24" x14ac:dyDescent="0.2">
      <c r="B576" s="64">
        <f t="shared" ca="1" si="148"/>
        <v>-0.60957579320729183</v>
      </c>
      <c r="C576" s="64">
        <f t="shared" ca="1" si="165"/>
        <v>1.5549064391721063E-2</v>
      </c>
      <c r="D576" s="64">
        <f t="shared" ca="1" si="165"/>
        <v>-0.5443950887602963</v>
      </c>
      <c r="E576" s="64">
        <f t="shared" ca="1" si="165"/>
        <v>5.360508411352511E-2</v>
      </c>
      <c r="F576" s="64">
        <f t="shared" ca="1" si="165"/>
        <v>-0.53599305497026273</v>
      </c>
      <c r="G576" s="64">
        <f t="shared" ca="1" si="165"/>
        <v>0.69214948459202463</v>
      </c>
      <c r="H576" s="64">
        <f t="shared" ca="1" si="165"/>
        <v>2.0591395890784079</v>
      </c>
      <c r="I576" s="64">
        <f t="shared" ca="1" si="165"/>
        <v>0.55703813167307015</v>
      </c>
      <c r="J576" s="64">
        <f t="shared" ca="1" si="165"/>
        <v>-0.35582102402800264</v>
      </c>
      <c r="K576" s="64">
        <f t="shared" ca="1" si="165"/>
        <v>-0.7044534662203944</v>
      </c>
      <c r="L576" s="64">
        <f t="shared" ca="1" si="165"/>
        <v>-2.0918344524573702</v>
      </c>
      <c r="N576" s="64">
        <f t="shared" ca="1" si="149"/>
        <v>-0.55850435511516294</v>
      </c>
      <c r="O576" s="64">
        <f t="shared" ca="1" si="150"/>
        <v>-1.4405740911294318E-2</v>
      </c>
      <c r="P576" s="64">
        <f t="shared" ca="1" si="151"/>
        <v>-0.5375832696452667</v>
      </c>
      <c r="Q576" s="64">
        <f t="shared" ca="1" si="152"/>
        <v>7.5664714130570465E-2</v>
      </c>
      <c r="R576" s="64">
        <f t="shared" ca="1" si="153"/>
        <v>-0.48311883898924812</v>
      </c>
      <c r="S576" s="64">
        <f t="shared" ca="1" si="154"/>
        <v>0.70558000433284496</v>
      </c>
      <c r="T576" s="64">
        <f t="shared" ca="1" si="155"/>
        <v>2.080808944571694</v>
      </c>
      <c r="U576" s="64">
        <f t="shared" ca="1" si="156"/>
        <v>0.55827145352294605</v>
      </c>
      <c r="V576" s="64">
        <f t="shared" ca="1" si="157"/>
        <v>-0.32248859488628928</v>
      </c>
      <c r="W576" s="64">
        <f t="shared" ca="1" si="158"/>
        <v>-0.71921849663265203</v>
      </c>
      <c r="X576" s="64">
        <f t="shared" ca="1" si="159"/>
        <v>-2.1103753463415167</v>
      </c>
    </row>
    <row r="577" spans="2:24" x14ac:dyDescent="0.2">
      <c r="B577" s="64">
        <f t="shared" ca="1" si="148"/>
        <v>-0.37614198025678608</v>
      </c>
      <c r="C577" s="64">
        <f t="shared" ca="1" si="165"/>
        <v>-0.51544681295752537</v>
      </c>
      <c r="D577" s="64">
        <f t="shared" ca="1" si="165"/>
        <v>2.4039733651286257</v>
      </c>
      <c r="E577" s="64">
        <f t="shared" ca="1" si="165"/>
        <v>0.30458312580489016</v>
      </c>
      <c r="F577" s="64">
        <f t="shared" ca="1" si="165"/>
        <v>-1.7145024776536302</v>
      </c>
      <c r="G577" s="64">
        <f t="shared" ca="1" si="165"/>
        <v>-0.31825405452421057</v>
      </c>
      <c r="H577" s="64">
        <f t="shared" ca="1" si="165"/>
        <v>0.37933775711454715</v>
      </c>
      <c r="I577" s="64">
        <f t="shared" ca="1" si="165"/>
        <v>9.8676677306786878E-2</v>
      </c>
      <c r="J577" s="64">
        <f t="shared" ca="1" si="165"/>
        <v>-1.7319530144961262</v>
      </c>
      <c r="K577" s="64">
        <f t="shared" ca="1" si="165"/>
        <v>-2.3215781968982063</v>
      </c>
      <c r="L577" s="64">
        <f t="shared" ca="1" si="165"/>
        <v>-0.27673546539820632</v>
      </c>
      <c r="N577" s="64">
        <f t="shared" ca="1" si="149"/>
        <v>-0.32507054216465719</v>
      </c>
      <c r="O577" s="64">
        <f t="shared" ca="1" si="150"/>
        <v>-0.54540161826054079</v>
      </c>
      <c r="P577" s="64">
        <f t="shared" ca="1" si="151"/>
        <v>2.4107851842436552</v>
      </c>
      <c r="Q577" s="64">
        <f t="shared" ca="1" si="152"/>
        <v>0.32664275582193553</v>
      </c>
      <c r="R577" s="64">
        <f t="shared" ca="1" si="153"/>
        <v>-1.6616282616726155</v>
      </c>
      <c r="S577" s="64">
        <f t="shared" ca="1" si="154"/>
        <v>-0.30482353478339025</v>
      </c>
      <c r="T577" s="64">
        <f t="shared" ca="1" si="155"/>
        <v>0.40100711260783306</v>
      </c>
      <c r="U577" s="64">
        <f t="shared" ca="1" si="156"/>
        <v>9.9909999156662793E-2</v>
      </c>
      <c r="V577" s="64">
        <f t="shared" ca="1" si="157"/>
        <v>-1.6986205853544127</v>
      </c>
      <c r="W577" s="64">
        <f t="shared" ca="1" si="158"/>
        <v>-2.3363432273104641</v>
      </c>
      <c r="X577" s="64">
        <f t="shared" ca="1" si="159"/>
        <v>-0.29527635928235269</v>
      </c>
    </row>
    <row r="578" spans="2:24" x14ac:dyDescent="0.2">
      <c r="B578" s="64">
        <f t="shared" ca="1" si="148"/>
        <v>1.7323266393124899</v>
      </c>
      <c r="C578" s="64">
        <f t="shared" ca="1" si="165"/>
        <v>-0.95564345627108227</v>
      </c>
      <c r="D578" s="64">
        <f t="shared" ca="1" si="165"/>
        <v>-0.18711985203105427</v>
      </c>
      <c r="E578" s="64">
        <f t="shared" ca="1" si="165"/>
        <v>0.11994552994030401</v>
      </c>
      <c r="F578" s="64">
        <f t="shared" ca="1" si="165"/>
        <v>0.54855006488626812</v>
      </c>
      <c r="G578" s="64">
        <f t="shared" ca="1" si="165"/>
        <v>0.81863797342863509</v>
      </c>
      <c r="H578" s="64">
        <f t="shared" ca="1" si="165"/>
        <v>0.37324696634929577</v>
      </c>
      <c r="I578" s="64">
        <f t="shared" ca="1" si="165"/>
        <v>-0.22625107963537996</v>
      </c>
      <c r="J578" s="64">
        <f t="shared" ca="1" si="165"/>
        <v>0.86952475708997379</v>
      </c>
      <c r="K578" s="64">
        <f t="shared" ca="1" si="165"/>
        <v>-1.2807807863500007</v>
      </c>
      <c r="L578" s="64">
        <f t="shared" ca="1" si="165"/>
        <v>0.29607094431011316</v>
      </c>
      <c r="N578" s="64">
        <f t="shared" ca="1" si="149"/>
        <v>1.7833980774046188</v>
      </c>
      <c r="O578" s="64">
        <f t="shared" ca="1" si="150"/>
        <v>-0.98559826157409769</v>
      </c>
      <c r="P578" s="64">
        <f t="shared" ca="1" si="151"/>
        <v>-0.18030803291602468</v>
      </c>
      <c r="Q578" s="64">
        <f t="shared" ca="1" si="152"/>
        <v>0.14200515995734936</v>
      </c>
      <c r="R578" s="64">
        <f t="shared" ca="1" si="153"/>
        <v>0.60142428086728272</v>
      </c>
      <c r="S578" s="64">
        <f t="shared" ca="1" si="154"/>
        <v>0.83206849316945541</v>
      </c>
      <c r="T578" s="64">
        <f t="shared" ca="1" si="155"/>
        <v>0.39491632184258169</v>
      </c>
      <c r="U578" s="64">
        <f t="shared" ca="1" si="156"/>
        <v>-0.22501775778550404</v>
      </c>
      <c r="V578" s="64">
        <f t="shared" ca="1" si="157"/>
        <v>0.9028571862316872</v>
      </c>
      <c r="W578" s="64">
        <f t="shared" ca="1" si="158"/>
        <v>-1.2955458167622584</v>
      </c>
      <c r="X578" s="64">
        <f t="shared" ca="1" si="159"/>
        <v>0.27753005042596679</v>
      </c>
    </row>
    <row r="579" spans="2:24" x14ac:dyDescent="0.2">
      <c r="B579" s="64">
        <f t="shared" ca="1" si="148"/>
        <v>0.21021766973304881</v>
      </c>
      <c r="C579" s="64">
        <f t="shared" ca="1" si="165"/>
        <v>-0.50836729942356329</v>
      </c>
      <c r="D579" s="64">
        <f t="shared" ca="1" si="165"/>
        <v>0.8710210054152967</v>
      </c>
      <c r="E579" s="64">
        <f t="shared" ca="1" si="165"/>
        <v>-0.67021475371626882</v>
      </c>
      <c r="F579" s="64">
        <f t="shared" ca="1" si="165"/>
        <v>-0.76178822743458752</v>
      </c>
      <c r="G579" s="64">
        <f t="shared" ca="1" si="165"/>
        <v>-0.14150697967354881</v>
      </c>
      <c r="H579" s="64">
        <f t="shared" ca="1" si="165"/>
        <v>0.63712162013817109</v>
      </c>
      <c r="I579" s="64">
        <f t="shared" ca="1" si="165"/>
        <v>0.59157536281206857</v>
      </c>
      <c r="J579" s="64">
        <f t="shared" ca="1" si="165"/>
        <v>0.42975668041873211</v>
      </c>
      <c r="K579" s="64">
        <f t="shared" ca="1" si="165"/>
        <v>-1.4516070646270924</v>
      </c>
      <c r="L579" s="64">
        <f t="shared" ca="1" si="165"/>
        <v>1.0096845668444592</v>
      </c>
      <c r="N579" s="64">
        <f t="shared" ca="1" si="149"/>
        <v>0.26128910782517767</v>
      </c>
      <c r="O579" s="64">
        <f t="shared" ca="1" si="150"/>
        <v>-0.53832210472657871</v>
      </c>
      <c r="P579" s="64">
        <f t="shared" ca="1" si="151"/>
        <v>0.87783282453032629</v>
      </c>
      <c r="Q579" s="64">
        <f t="shared" ca="1" si="152"/>
        <v>-0.64815512369922346</v>
      </c>
      <c r="R579" s="64">
        <f t="shared" ca="1" si="153"/>
        <v>-0.70891401145357291</v>
      </c>
      <c r="S579" s="64">
        <f t="shared" ca="1" si="154"/>
        <v>-0.12807645993272848</v>
      </c>
      <c r="T579" s="64">
        <f t="shared" ca="1" si="155"/>
        <v>0.65879097563145694</v>
      </c>
      <c r="U579" s="64">
        <f t="shared" ca="1" si="156"/>
        <v>0.59280868466194447</v>
      </c>
      <c r="V579" s="64">
        <f t="shared" ca="1" si="157"/>
        <v>0.46308910956044547</v>
      </c>
      <c r="W579" s="64">
        <f t="shared" ca="1" si="158"/>
        <v>-1.4663720950393502</v>
      </c>
      <c r="X579" s="64">
        <f t="shared" ca="1" si="159"/>
        <v>0.9911436729603128</v>
      </c>
    </row>
    <row r="580" spans="2:24" x14ac:dyDescent="0.2">
      <c r="B580" s="64">
        <f t="shared" ca="1" si="148"/>
        <v>-0.79862986793148227</v>
      </c>
      <c r="C580" s="64">
        <f t="shared" ca="1" si="165"/>
        <v>0.23162809263724748</v>
      </c>
      <c r="D580" s="64">
        <f t="shared" ca="1" si="165"/>
        <v>-1.3376689088789724</v>
      </c>
      <c r="E580" s="64">
        <f t="shared" ca="1" si="165"/>
        <v>-1.1866067235445505</v>
      </c>
      <c r="F580" s="64">
        <f t="shared" ca="1" si="165"/>
        <v>0.67356638110081268</v>
      </c>
      <c r="G580" s="64">
        <f t="shared" ca="1" si="165"/>
        <v>0.60811120806823049</v>
      </c>
      <c r="H580" s="64">
        <f t="shared" ca="1" si="165"/>
        <v>0.75746173676637985</v>
      </c>
      <c r="I580" s="64">
        <f t="shared" ca="1" si="165"/>
        <v>0.87083166688547375</v>
      </c>
      <c r="J580" s="64">
        <f t="shared" ca="1" si="165"/>
        <v>0.52984434241406164</v>
      </c>
      <c r="K580" s="64">
        <f t="shared" ca="1" si="165"/>
        <v>0.36575941080647428</v>
      </c>
      <c r="L580" s="64">
        <f t="shared" ca="1" si="165"/>
        <v>-0.1405070226012676</v>
      </c>
      <c r="N580" s="64">
        <f t="shared" ca="1" si="149"/>
        <v>-0.74755842983935339</v>
      </c>
      <c r="O580" s="64">
        <f t="shared" ca="1" si="150"/>
        <v>0.20167328733423209</v>
      </c>
      <c r="P580" s="64">
        <f t="shared" ca="1" si="151"/>
        <v>-1.3308570897639427</v>
      </c>
      <c r="Q580" s="64">
        <f t="shared" ca="1" si="152"/>
        <v>-1.1645470935275053</v>
      </c>
      <c r="R580" s="64">
        <f t="shared" ca="1" si="153"/>
        <v>0.72644059708182729</v>
      </c>
      <c r="S580" s="64">
        <f t="shared" ca="1" si="154"/>
        <v>0.62154172780905081</v>
      </c>
      <c r="T580" s="64">
        <f t="shared" ca="1" si="155"/>
        <v>0.7791310922596657</v>
      </c>
      <c r="U580" s="64">
        <f t="shared" ca="1" si="156"/>
        <v>0.87206498873534966</v>
      </c>
      <c r="V580" s="64">
        <f t="shared" ca="1" si="157"/>
        <v>0.56317677155577506</v>
      </c>
      <c r="W580" s="64">
        <f t="shared" ca="1" si="158"/>
        <v>0.3509943803942166</v>
      </c>
      <c r="X580" s="64">
        <f t="shared" ca="1" si="159"/>
        <v>-0.159047916485414</v>
      </c>
    </row>
    <row r="581" spans="2:24" x14ac:dyDescent="0.2">
      <c r="B581" s="64">
        <f t="shared" ca="1" si="148"/>
        <v>0.18985078742227518</v>
      </c>
      <c r="C581" s="64">
        <f t="shared" ca="1" si="165"/>
        <v>0.23773849971077793</v>
      </c>
      <c r="D581" s="64">
        <f t="shared" ca="1" si="165"/>
        <v>0.6714436754406149</v>
      </c>
      <c r="E581" s="64">
        <f t="shared" ca="1" si="165"/>
        <v>1.2197420892729354</v>
      </c>
      <c r="F581" s="64">
        <f t="shared" ca="1" si="165"/>
        <v>-1.0045392293848092</v>
      </c>
      <c r="G581" s="64">
        <f t="shared" ca="1" si="165"/>
        <v>1.1235912431421549</v>
      </c>
      <c r="H581" s="64">
        <f t="shared" ca="1" si="165"/>
        <v>-2.2406709126524924</v>
      </c>
      <c r="I581" s="64">
        <f t="shared" ca="1" si="165"/>
        <v>0.14924620250288434</v>
      </c>
      <c r="J581" s="64">
        <f t="shared" ca="1" si="165"/>
        <v>-1.1022613620894515</v>
      </c>
      <c r="K581" s="64">
        <f t="shared" ca="1" si="165"/>
        <v>2.7109404183943107</v>
      </c>
      <c r="L581" s="64">
        <f t="shared" ca="1" si="165"/>
        <v>-1.228374640939623</v>
      </c>
      <c r="N581" s="64">
        <f t="shared" ca="1" si="149"/>
        <v>0.24092222551440406</v>
      </c>
      <c r="O581" s="64">
        <f t="shared" ca="1" si="150"/>
        <v>0.20778369440776254</v>
      </c>
      <c r="P581" s="64">
        <f t="shared" ca="1" si="151"/>
        <v>0.67825549455564449</v>
      </c>
      <c r="Q581" s="64">
        <f t="shared" ca="1" si="152"/>
        <v>1.2418017192899806</v>
      </c>
      <c r="R581" s="64">
        <f t="shared" ca="1" si="153"/>
        <v>-0.95166501340379461</v>
      </c>
      <c r="S581" s="64">
        <f t="shared" ca="1" si="154"/>
        <v>1.1370217628829753</v>
      </c>
      <c r="T581" s="64">
        <f t="shared" ca="1" si="155"/>
        <v>-2.2190015571592063</v>
      </c>
      <c r="U581" s="64">
        <f t="shared" ca="1" si="156"/>
        <v>0.15047952435276027</v>
      </c>
      <c r="V581" s="64">
        <f t="shared" ca="1" si="157"/>
        <v>-1.0689289329477381</v>
      </c>
      <c r="W581" s="64">
        <f t="shared" ca="1" si="158"/>
        <v>2.6961753879820529</v>
      </c>
      <c r="X581" s="64">
        <f t="shared" ca="1" si="159"/>
        <v>-1.2469155348237695</v>
      </c>
    </row>
    <row r="582" spans="2:24" x14ac:dyDescent="0.2">
      <c r="B582" s="64">
        <f t="shared" ca="1" si="148"/>
        <v>0.55092616093774693</v>
      </c>
      <c r="C582" s="64">
        <f t="shared" ca="1" si="165"/>
        <v>0.61288656525061735</v>
      </c>
      <c r="D582" s="64">
        <f t="shared" ca="1" si="165"/>
        <v>1.1742415372226913</v>
      </c>
      <c r="E582" s="64">
        <f t="shared" ca="1" si="165"/>
        <v>-8.0485233453005664E-2</v>
      </c>
      <c r="F582" s="64">
        <f t="shared" ca="1" si="165"/>
        <v>0.36055232540998705</v>
      </c>
      <c r="G582" s="64">
        <f t="shared" ca="1" si="165"/>
        <v>-1.6494747259181306</v>
      </c>
      <c r="H582" s="64">
        <f t="shared" ca="1" si="165"/>
        <v>1.4559344411031867</v>
      </c>
      <c r="I582" s="64">
        <f t="shared" ca="1" si="165"/>
        <v>3.2008949180937218</v>
      </c>
      <c r="J582" s="64">
        <f t="shared" ca="1" si="165"/>
        <v>-1.6659816394378277</v>
      </c>
      <c r="K582" s="64">
        <f t="shared" ca="1" si="165"/>
        <v>-0.13008814766395635</v>
      </c>
      <c r="L582" s="64">
        <f t="shared" ca="1" si="165"/>
        <v>0.16778088142999109</v>
      </c>
      <c r="N582" s="64">
        <f t="shared" ca="1" si="149"/>
        <v>0.60199759902987582</v>
      </c>
      <c r="O582" s="64">
        <f t="shared" ca="1" si="150"/>
        <v>0.58293175994760194</v>
      </c>
      <c r="P582" s="64">
        <f t="shared" ca="1" si="151"/>
        <v>1.181053356337721</v>
      </c>
      <c r="Q582" s="64">
        <f t="shared" ca="1" si="152"/>
        <v>-5.8425603435960316E-2</v>
      </c>
      <c r="R582" s="64">
        <f t="shared" ca="1" si="153"/>
        <v>0.41342654139100166</v>
      </c>
      <c r="S582" s="64">
        <f t="shared" ca="1" si="154"/>
        <v>-1.6360442061773102</v>
      </c>
      <c r="T582" s="64">
        <f t="shared" ca="1" si="155"/>
        <v>1.4776037965964726</v>
      </c>
      <c r="U582" s="64">
        <f t="shared" ca="1" si="156"/>
        <v>3.202128239943598</v>
      </c>
      <c r="V582" s="64">
        <f t="shared" ca="1" si="157"/>
        <v>-1.6326492102961143</v>
      </c>
      <c r="W582" s="64">
        <f t="shared" ca="1" si="158"/>
        <v>-0.14485317807621403</v>
      </c>
      <c r="X582" s="64">
        <f t="shared" ca="1" si="159"/>
        <v>0.14923998754584469</v>
      </c>
    </row>
    <row r="583" spans="2:24" x14ac:dyDescent="0.2">
      <c r="B583" s="64">
        <f t="shared" ca="1" si="148"/>
        <v>-1.8053826167930627</v>
      </c>
      <c r="C583" s="64">
        <f t="shared" ca="1" si="165"/>
        <v>-0.20051823714184039</v>
      </c>
      <c r="D583" s="64">
        <f t="shared" ca="1" si="165"/>
        <v>-0.79657888445188418</v>
      </c>
      <c r="E583" s="64">
        <f t="shared" ca="1" si="165"/>
        <v>-0.44853090461852002</v>
      </c>
      <c r="F583" s="64">
        <f t="shared" ca="1" si="165"/>
        <v>-0.88131078229690263</v>
      </c>
      <c r="G583" s="64">
        <f t="shared" ca="1" si="165"/>
        <v>-0.35030893400586771</v>
      </c>
      <c r="H583" s="64">
        <f t="shared" ca="1" si="165"/>
        <v>0.5885729598785846</v>
      </c>
      <c r="I583" s="64">
        <f t="shared" ca="1" si="165"/>
        <v>8.0467350903407328E-2</v>
      </c>
      <c r="J583" s="64">
        <f t="shared" ca="1" si="165"/>
        <v>-1.0785269184949244</v>
      </c>
      <c r="K583" s="64">
        <f t="shared" ca="1" si="165"/>
        <v>0.33386145862502853</v>
      </c>
      <c r="L583" s="64">
        <f t="shared" ca="1" si="165"/>
        <v>0.52339069085288925</v>
      </c>
      <c r="N583" s="64">
        <f t="shared" ca="1" si="149"/>
        <v>-1.7543111787009338</v>
      </c>
      <c r="O583" s="64">
        <f t="shared" ca="1" si="150"/>
        <v>-0.23047304244485578</v>
      </c>
      <c r="P583" s="64">
        <f t="shared" ca="1" si="151"/>
        <v>-0.78976706533685459</v>
      </c>
      <c r="Q583" s="64">
        <f t="shared" ca="1" si="152"/>
        <v>-0.42647127460147466</v>
      </c>
      <c r="R583" s="64">
        <f t="shared" ca="1" si="153"/>
        <v>-0.82843656631588802</v>
      </c>
      <c r="S583" s="64">
        <f t="shared" ca="1" si="154"/>
        <v>-0.33687841426504739</v>
      </c>
      <c r="T583" s="64">
        <f t="shared" ca="1" si="155"/>
        <v>0.61024231537187046</v>
      </c>
      <c r="U583" s="64">
        <f t="shared" ca="1" si="156"/>
        <v>8.1700672753283243E-2</v>
      </c>
      <c r="V583" s="64">
        <f t="shared" ca="1" si="157"/>
        <v>-1.045194489353211</v>
      </c>
      <c r="W583" s="64">
        <f t="shared" ca="1" si="158"/>
        <v>0.31909642821277084</v>
      </c>
      <c r="X583" s="64">
        <f t="shared" ca="1" si="159"/>
        <v>0.50484979696874288</v>
      </c>
    </row>
    <row r="584" spans="2:24" x14ac:dyDescent="0.2">
      <c r="B584" s="64">
        <f t="shared" ca="1" si="148"/>
        <v>-0.97177307690273218</v>
      </c>
      <c r="C584" s="64">
        <f t="shared" ca="1" si="165"/>
        <v>0.14822032728538009</v>
      </c>
      <c r="D584" s="64">
        <f t="shared" ca="1" si="165"/>
        <v>-0.22077232312711675</v>
      </c>
      <c r="E584" s="64">
        <f t="shared" ca="1" si="165"/>
        <v>8.6414302978062602E-2</v>
      </c>
      <c r="F584" s="64">
        <f t="shared" ca="1" si="165"/>
        <v>1.199947194081934</v>
      </c>
      <c r="G584" s="64">
        <f t="shared" ca="1" si="165"/>
        <v>-1.6853052797519905E-2</v>
      </c>
      <c r="H584" s="64">
        <f t="shared" ca="1" si="165"/>
        <v>-0.79632478281119845</v>
      </c>
      <c r="I584" s="64">
        <f t="shared" ca="1" si="165"/>
        <v>1.0376497284214909</v>
      </c>
      <c r="J584" s="64">
        <f t="shared" ca="1" si="165"/>
        <v>0.70183788933874103</v>
      </c>
      <c r="K584" s="64">
        <f t="shared" ca="1" si="165"/>
        <v>-1.1597238219830948</v>
      </c>
      <c r="L584" s="64">
        <f t="shared" ca="1" si="165"/>
        <v>-0.53901890419017795</v>
      </c>
      <c r="N584" s="64">
        <f t="shared" ca="1" si="149"/>
        <v>-0.9207016388106033</v>
      </c>
      <c r="O584" s="64">
        <f t="shared" ca="1" si="150"/>
        <v>0.11826552198236472</v>
      </c>
      <c r="P584" s="64">
        <f t="shared" ca="1" si="151"/>
        <v>-0.21396050401208716</v>
      </c>
      <c r="Q584" s="64">
        <f t="shared" ca="1" si="152"/>
        <v>0.10847393299510795</v>
      </c>
      <c r="R584" s="64">
        <f t="shared" ca="1" si="153"/>
        <v>1.2528214100629487</v>
      </c>
      <c r="S584" s="64">
        <f t="shared" ca="1" si="154"/>
        <v>-3.4225330566995792E-3</v>
      </c>
      <c r="T584" s="64">
        <f t="shared" ca="1" si="155"/>
        <v>-0.77465542731791259</v>
      </c>
      <c r="U584" s="64">
        <f t="shared" ca="1" si="156"/>
        <v>1.0388830502713668</v>
      </c>
      <c r="V584" s="64">
        <f t="shared" ca="1" si="157"/>
        <v>0.73517031848045444</v>
      </c>
      <c r="W584" s="64">
        <f t="shared" ca="1" si="158"/>
        <v>-1.1744888523953525</v>
      </c>
      <c r="X584" s="64">
        <f t="shared" ca="1" si="159"/>
        <v>-0.55755979807432432</v>
      </c>
    </row>
    <row r="585" spans="2:24" x14ac:dyDescent="0.2">
      <c r="B585" s="64">
        <f t="shared" ca="1" si="148"/>
        <v>-0.76915806119955465</v>
      </c>
      <c r="C585" s="64">
        <f t="shared" ref="C585:L594" ca="1" si="166">NORMINV(RAND(),$C$7,$F$7)</f>
        <v>-1.5040566670084978</v>
      </c>
      <c r="D585" s="64">
        <f t="shared" ca="1" si="166"/>
        <v>-1.5028756341859664</v>
      </c>
      <c r="E585" s="64">
        <f t="shared" ca="1" si="166"/>
        <v>7.4087161546685848E-2</v>
      </c>
      <c r="F585" s="64">
        <f t="shared" ca="1" si="166"/>
        <v>0.65615905600292723</v>
      </c>
      <c r="G585" s="64">
        <f t="shared" ca="1" si="166"/>
        <v>0.13536003051926151</v>
      </c>
      <c r="H585" s="64">
        <f t="shared" ca="1" si="166"/>
        <v>8.5325613488986568E-2</v>
      </c>
      <c r="I585" s="64">
        <f t="shared" ca="1" si="166"/>
        <v>-6.986588700896551E-2</v>
      </c>
      <c r="J585" s="64">
        <f t="shared" ca="1" si="166"/>
        <v>-0.55414698793993433</v>
      </c>
      <c r="K585" s="64">
        <f t="shared" ca="1" si="166"/>
        <v>-0.41389264613285071</v>
      </c>
      <c r="L585" s="64">
        <f t="shared" ca="1" si="166"/>
        <v>-0.43303570737375741</v>
      </c>
      <c r="N585" s="64">
        <f t="shared" ca="1" si="149"/>
        <v>-0.71808662310742577</v>
      </c>
      <c r="O585" s="64">
        <f t="shared" ca="1" si="150"/>
        <v>-1.5340114723115132</v>
      </c>
      <c r="P585" s="64">
        <f t="shared" ca="1" si="151"/>
        <v>-1.4960638150709367</v>
      </c>
      <c r="Q585" s="64">
        <f t="shared" ca="1" si="152"/>
        <v>9.6146791563731196E-2</v>
      </c>
      <c r="R585" s="64">
        <f t="shared" ca="1" si="153"/>
        <v>0.70903327198394184</v>
      </c>
      <c r="S585" s="64">
        <f t="shared" ca="1" si="154"/>
        <v>0.14879055026008184</v>
      </c>
      <c r="T585" s="64">
        <f t="shared" ca="1" si="155"/>
        <v>0.10699496898227245</v>
      </c>
      <c r="U585" s="64">
        <f t="shared" ca="1" si="156"/>
        <v>-6.8632565159089595E-2</v>
      </c>
      <c r="V585" s="64">
        <f t="shared" ca="1" si="157"/>
        <v>-0.52081455879822092</v>
      </c>
      <c r="W585" s="64">
        <f t="shared" ca="1" si="158"/>
        <v>-0.42865767654510839</v>
      </c>
      <c r="X585" s="64">
        <f t="shared" ca="1" si="159"/>
        <v>-0.45157660125790378</v>
      </c>
    </row>
    <row r="586" spans="2:24" x14ac:dyDescent="0.2">
      <c r="B586" s="64">
        <f t="shared" ref="B586:B649" ca="1" si="167">NORMINV(RAND(),$C$7,$F$7)</f>
        <v>-0.31337542655498768</v>
      </c>
      <c r="C586" s="64">
        <f t="shared" ca="1" si="166"/>
        <v>-0.91725735153368915</v>
      </c>
      <c r="D586" s="64">
        <f t="shared" ca="1" si="166"/>
        <v>-1.6693436082268787</v>
      </c>
      <c r="E586" s="64">
        <f t="shared" ca="1" si="166"/>
        <v>0.51879404749542901</v>
      </c>
      <c r="F586" s="64">
        <f t="shared" ca="1" si="166"/>
        <v>-0.44918254803140828</v>
      </c>
      <c r="G586" s="64">
        <f t="shared" ca="1" si="166"/>
        <v>-0.5120300053995297</v>
      </c>
      <c r="H586" s="64">
        <f t="shared" ca="1" si="166"/>
        <v>1.4694909633182898</v>
      </c>
      <c r="I586" s="64">
        <f t="shared" ca="1" si="166"/>
        <v>0.4941377421960842</v>
      </c>
      <c r="J586" s="64">
        <f t="shared" ca="1" si="166"/>
        <v>-0.24333939255777154</v>
      </c>
      <c r="K586" s="64">
        <f t="shared" ca="1" si="166"/>
        <v>-0.63765019214746321</v>
      </c>
      <c r="L586" s="64">
        <f t="shared" ca="1" si="166"/>
        <v>-0.5596439046532995</v>
      </c>
      <c r="N586" s="64">
        <f t="shared" ref="N586:N649" ca="1" si="168">B586-$B$1010</f>
        <v>-0.26230398846285879</v>
      </c>
      <c r="O586" s="64">
        <f t="shared" ref="O586:O649" ca="1" si="169">C586-$C$1010</f>
        <v>-0.94721215683670457</v>
      </c>
      <c r="P586" s="64">
        <f t="shared" ref="P586:P649" ca="1" si="170">D586-$D$1010</f>
        <v>-1.662531789111849</v>
      </c>
      <c r="Q586" s="64">
        <f t="shared" ref="Q586:Q649" ca="1" si="171">E586-$E$1010</f>
        <v>0.54085367751247437</v>
      </c>
      <c r="R586" s="64">
        <f t="shared" ref="R586:R649" ca="1" si="172">F586-$F$1010</f>
        <v>-0.39630833205039367</v>
      </c>
      <c r="S586" s="64">
        <f t="shared" ref="S586:S649" ca="1" si="173">G586-$G$1010</f>
        <v>-0.49859948565870937</v>
      </c>
      <c r="T586" s="64">
        <f t="shared" ref="T586:T649" ca="1" si="174">H586-$H$1010</f>
        <v>1.4911603188115756</v>
      </c>
      <c r="U586" s="64">
        <f t="shared" ref="U586:U649" ca="1" si="175">I586-$I$1010</f>
        <v>0.4953710640459601</v>
      </c>
      <c r="V586" s="64">
        <f t="shared" ref="V586:V649" ca="1" si="176">J586-$J$1010</f>
        <v>-0.21000696341605818</v>
      </c>
      <c r="W586" s="64">
        <f t="shared" ref="W586:W649" ca="1" si="177">K586-$K$1010</f>
        <v>-0.65241522255972084</v>
      </c>
      <c r="X586" s="64">
        <f t="shared" ref="X586:X649" ca="1" si="178">L586-$L$1010</f>
        <v>-0.57818479853744587</v>
      </c>
    </row>
    <row r="587" spans="2:24" x14ac:dyDescent="0.2">
      <c r="B587" s="64">
        <f t="shared" ca="1" si="167"/>
        <v>0.63672227056044473</v>
      </c>
      <c r="C587" s="64">
        <f t="shared" ca="1" si="166"/>
        <v>-0.22352028980600211</v>
      </c>
      <c r="D587" s="64">
        <f t="shared" ca="1" si="166"/>
        <v>0.53490488962829252</v>
      </c>
      <c r="E587" s="64">
        <f t="shared" ca="1" si="166"/>
        <v>0.13719462504131974</v>
      </c>
      <c r="F587" s="64">
        <f t="shared" ca="1" si="166"/>
        <v>-0.18626553371522209</v>
      </c>
      <c r="G587" s="64">
        <f t="shared" ca="1" si="166"/>
        <v>6.4356487192872014E-2</v>
      </c>
      <c r="H587" s="64">
        <f t="shared" ca="1" si="166"/>
        <v>1.7957520450319422</v>
      </c>
      <c r="I587" s="64">
        <f t="shared" ca="1" si="166"/>
        <v>1.5586213452453914</v>
      </c>
      <c r="J587" s="64">
        <f t="shared" ca="1" si="166"/>
        <v>0.19125954252008859</v>
      </c>
      <c r="K587" s="64">
        <f t="shared" ca="1" si="166"/>
        <v>-0.31914244223456045</v>
      </c>
      <c r="L587" s="64">
        <f t="shared" ca="1" si="166"/>
        <v>1.0894350820368035</v>
      </c>
      <c r="N587" s="64">
        <f t="shared" ca="1" si="168"/>
        <v>0.68779370865257361</v>
      </c>
      <c r="O587" s="64">
        <f t="shared" ca="1" si="169"/>
        <v>-0.2534750951090175</v>
      </c>
      <c r="P587" s="64">
        <f t="shared" ca="1" si="170"/>
        <v>0.54171670874332212</v>
      </c>
      <c r="Q587" s="64">
        <f t="shared" ca="1" si="171"/>
        <v>0.1592542550583651</v>
      </c>
      <c r="R587" s="64">
        <f t="shared" ca="1" si="172"/>
        <v>-0.13339131773420745</v>
      </c>
      <c r="S587" s="64">
        <f t="shared" ca="1" si="173"/>
        <v>7.7787006933692338E-2</v>
      </c>
      <c r="T587" s="64">
        <f t="shared" ca="1" si="174"/>
        <v>1.817421400525228</v>
      </c>
      <c r="U587" s="64">
        <f t="shared" ca="1" si="175"/>
        <v>1.5598546670952673</v>
      </c>
      <c r="V587" s="64">
        <f t="shared" ca="1" si="176"/>
        <v>0.22459197166180195</v>
      </c>
      <c r="W587" s="64">
        <f t="shared" ca="1" si="177"/>
        <v>-0.33390747264681814</v>
      </c>
      <c r="X587" s="64">
        <f t="shared" ca="1" si="178"/>
        <v>1.070894188152657</v>
      </c>
    </row>
    <row r="588" spans="2:24" x14ac:dyDescent="0.2">
      <c r="B588" s="64">
        <f t="shared" ca="1" si="167"/>
        <v>-0.85061512141332074</v>
      </c>
      <c r="C588" s="64">
        <f t="shared" ca="1" si="166"/>
        <v>0.51304544478949821</v>
      </c>
      <c r="D588" s="64">
        <f t="shared" ca="1" si="166"/>
        <v>0.75433343341822989</v>
      </c>
      <c r="E588" s="64">
        <f t="shared" ca="1" si="166"/>
        <v>0.50814159697120553</v>
      </c>
      <c r="F588" s="64">
        <f t="shared" ca="1" si="166"/>
        <v>1.3897787060669533</v>
      </c>
      <c r="G588" s="64">
        <f t="shared" ca="1" si="166"/>
        <v>-0.64178069285840722</v>
      </c>
      <c r="H588" s="64">
        <f t="shared" ca="1" si="166"/>
        <v>-1.0635153996479401</v>
      </c>
      <c r="I588" s="64">
        <f t="shared" ca="1" si="166"/>
        <v>7.6678915479214765E-2</v>
      </c>
      <c r="J588" s="64">
        <f t="shared" ca="1" si="166"/>
        <v>-0.89103650956452007</v>
      </c>
      <c r="K588" s="64">
        <f t="shared" ca="1" si="166"/>
        <v>-1.4090714446570936</v>
      </c>
      <c r="L588" s="64">
        <f t="shared" ca="1" si="166"/>
        <v>-1.4530502021657739</v>
      </c>
      <c r="N588" s="64">
        <f t="shared" ca="1" si="168"/>
        <v>-0.79954368332119186</v>
      </c>
      <c r="O588" s="64">
        <f t="shared" ca="1" si="169"/>
        <v>0.48309063948648284</v>
      </c>
      <c r="P588" s="64">
        <f t="shared" ca="1" si="170"/>
        <v>0.76114525253325949</v>
      </c>
      <c r="Q588" s="64">
        <f t="shared" ca="1" si="171"/>
        <v>0.5302012269882509</v>
      </c>
      <c r="R588" s="64">
        <f t="shared" ca="1" si="172"/>
        <v>1.442652922047968</v>
      </c>
      <c r="S588" s="64">
        <f t="shared" ca="1" si="173"/>
        <v>-0.6283501731175869</v>
      </c>
      <c r="T588" s="64">
        <f t="shared" ca="1" si="174"/>
        <v>-1.0418460441546542</v>
      </c>
      <c r="U588" s="64">
        <f t="shared" ca="1" si="175"/>
        <v>7.7912237329090681E-2</v>
      </c>
      <c r="V588" s="64">
        <f t="shared" ca="1" si="176"/>
        <v>-0.85770408042280666</v>
      </c>
      <c r="W588" s="64">
        <f t="shared" ca="1" si="177"/>
        <v>-1.4238364750693513</v>
      </c>
      <c r="X588" s="64">
        <f t="shared" ca="1" si="178"/>
        <v>-1.4715910960499203</v>
      </c>
    </row>
    <row r="589" spans="2:24" x14ac:dyDescent="0.2">
      <c r="B589" s="64">
        <f t="shared" ca="1" si="167"/>
        <v>1.1990141554473073</v>
      </c>
      <c r="C589" s="64">
        <f t="shared" ca="1" si="166"/>
        <v>0.12201238845090841</v>
      </c>
      <c r="D589" s="64">
        <f t="shared" ca="1" si="166"/>
        <v>-0.19049902206075153</v>
      </c>
      <c r="E589" s="64">
        <f t="shared" ca="1" si="166"/>
        <v>0.82315053802512472</v>
      </c>
      <c r="F589" s="64">
        <f t="shared" ca="1" si="166"/>
        <v>-1.8280951120049556</v>
      </c>
      <c r="G589" s="64">
        <f t="shared" ca="1" si="166"/>
        <v>-0.41964971185246219</v>
      </c>
      <c r="H589" s="64">
        <f t="shared" ca="1" si="166"/>
        <v>-0.46443272317075163</v>
      </c>
      <c r="I589" s="64">
        <f t="shared" ca="1" si="166"/>
        <v>-3.3928932162778258</v>
      </c>
      <c r="J589" s="64">
        <f t="shared" ca="1" si="166"/>
        <v>-0.77364327645878506</v>
      </c>
      <c r="K589" s="64">
        <f t="shared" ca="1" si="166"/>
        <v>0.42187688045787231</v>
      </c>
      <c r="L589" s="64">
        <f t="shared" ca="1" si="166"/>
        <v>0.42027138584201262</v>
      </c>
      <c r="N589" s="64">
        <f t="shared" ca="1" si="168"/>
        <v>1.2500855935394362</v>
      </c>
      <c r="O589" s="64">
        <f t="shared" ca="1" si="169"/>
        <v>9.205758314789303E-2</v>
      </c>
      <c r="P589" s="64">
        <f t="shared" ca="1" si="170"/>
        <v>-0.18368720294572194</v>
      </c>
      <c r="Q589" s="64">
        <f t="shared" ca="1" si="171"/>
        <v>0.84521016804217008</v>
      </c>
      <c r="R589" s="64">
        <f t="shared" ca="1" si="172"/>
        <v>-1.7752208960239408</v>
      </c>
      <c r="S589" s="64">
        <f t="shared" ca="1" si="173"/>
        <v>-0.40621919211164187</v>
      </c>
      <c r="T589" s="64">
        <f t="shared" ca="1" si="174"/>
        <v>-0.44276336767746571</v>
      </c>
      <c r="U589" s="64">
        <f t="shared" ca="1" si="175"/>
        <v>-3.3916598944279497</v>
      </c>
      <c r="V589" s="64">
        <f t="shared" ca="1" si="176"/>
        <v>-0.74031084731707164</v>
      </c>
      <c r="W589" s="64">
        <f t="shared" ca="1" si="177"/>
        <v>0.40711185004561462</v>
      </c>
      <c r="X589" s="64">
        <f t="shared" ca="1" si="178"/>
        <v>0.40173049195786625</v>
      </c>
    </row>
    <row r="590" spans="2:24" x14ac:dyDescent="0.2">
      <c r="B590" s="64">
        <f t="shared" ca="1" si="167"/>
        <v>0.28082872367606126</v>
      </c>
      <c r="C590" s="64">
        <f t="shared" ca="1" si="166"/>
        <v>-0.86734734193455354</v>
      </c>
      <c r="D590" s="64">
        <f t="shared" ca="1" si="166"/>
        <v>-0.64664480092201093</v>
      </c>
      <c r="E590" s="64">
        <f t="shared" ca="1" si="166"/>
        <v>0.19041753933377736</v>
      </c>
      <c r="F590" s="64">
        <f t="shared" ca="1" si="166"/>
        <v>0.69649113933826812</v>
      </c>
      <c r="G590" s="64">
        <f t="shared" ca="1" si="166"/>
        <v>-0.39060117853878995</v>
      </c>
      <c r="H590" s="64">
        <f t="shared" ca="1" si="166"/>
        <v>-0.72061781603811526</v>
      </c>
      <c r="I590" s="64">
        <f t="shared" ca="1" si="166"/>
        <v>1.0978929269862765</v>
      </c>
      <c r="J590" s="64">
        <f t="shared" ca="1" si="166"/>
        <v>-1.2856824670380833</v>
      </c>
      <c r="K590" s="64">
        <f t="shared" ca="1" si="166"/>
        <v>0.34897941787477194</v>
      </c>
      <c r="L590" s="64">
        <f t="shared" ca="1" si="166"/>
        <v>0.22183334226334561</v>
      </c>
      <c r="N590" s="64">
        <f t="shared" ca="1" si="168"/>
        <v>0.33190016176819015</v>
      </c>
      <c r="O590" s="64">
        <f t="shared" ca="1" si="169"/>
        <v>-0.89730214723756896</v>
      </c>
      <c r="P590" s="64">
        <f t="shared" ca="1" si="170"/>
        <v>-0.63983298180698134</v>
      </c>
      <c r="Q590" s="64">
        <f t="shared" ca="1" si="171"/>
        <v>0.21247716935082273</v>
      </c>
      <c r="R590" s="64">
        <f t="shared" ca="1" si="172"/>
        <v>0.74936535531928272</v>
      </c>
      <c r="S590" s="64">
        <f t="shared" ca="1" si="173"/>
        <v>-0.37717065879796963</v>
      </c>
      <c r="T590" s="64">
        <f t="shared" ca="1" si="174"/>
        <v>-0.6989484605448294</v>
      </c>
      <c r="U590" s="64">
        <f t="shared" ca="1" si="175"/>
        <v>1.0991262488361524</v>
      </c>
      <c r="V590" s="64">
        <f t="shared" ca="1" si="176"/>
        <v>-1.2523500378963699</v>
      </c>
      <c r="W590" s="64">
        <f t="shared" ca="1" si="177"/>
        <v>0.33421438746251425</v>
      </c>
      <c r="X590" s="64">
        <f t="shared" ca="1" si="178"/>
        <v>0.20329244837919921</v>
      </c>
    </row>
    <row r="591" spans="2:24" x14ac:dyDescent="0.2">
      <c r="B591" s="64">
        <f t="shared" ca="1" si="167"/>
        <v>-0.51201216521699011</v>
      </c>
      <c r="C591" s="64">
        <f t="shared" ca="1" si="166"/>
        <v>0.37605568049234506</v>
      </c>
      <c r="D591" s="64">
        <f t="shared" ca="1" si="166"/>
        <v>0.44341516068758435</v>
      </c>
      <c r="E591" s="64">
        <f t="shared" ca="1" si="166"/>
        <v>1.0362602340895186</v>
      </c>
      <c r="F591" s="64">
        <f t="shared" ca="1" si="166"/>
        <v>-0.86453049585202568</v>
      </c>
      <c r="G591" s="64">
        <f t="shared" ca="1" si="166"/>
        <v>-3.321302785868383</v>
      </c>
      <c r="H591" s="64">
        <f t="shared" ca="1" si="166"/>
        <v>0.78662371068456349</v>
      </c>
      <c r="I591" s="64">
        <f t="shared" ca="1" si="166"/>
        <v>-0.88286282544094064</v>
      </c>
      <c r="J591" s="64">
        <f t="shared" ca="1" si="166"/>
        <v>2.1475985425022897</v>
      </c>
      <c r="K591" s="64">
        <f t="shared" ca="1" si="166"/>
        <v>-0.20447706288860987</v>
      </c>
      <c r="L591" s="64">
        <f t="shared" ca="1" si="166"/>
        <v>-0.17921317688812133</v>
      </c>
      <c r="N591" s="64">
        <f t="shared" ca="1" si="168"/>
        <v>-0.46094072712486123</v>
      </c>
      <c r="O591" s="64">
        <f t="shared" ca="1" si="169"/>
        <v>0.34610087518932969</v>
      </c>
      <c r="P591" s="64">
        <f t="shared" ca="1" si="170"/>
        <v>0.45022697980261395</v>
      </c>
      <c r="Q591" s="64">
        <f t="shared" ca="1" si="171"/>
        <v>1.0583198641065639</v>
      </c>
      <c r="R591" s="64">
        <f t="shared" ca="1" si="172"/>
        <v>-0.81165627987101108</v>
      </c>
      <c r="S591" s="64">
        <f t="shared" ca="1" si="173"/>
        <v>-3.3078722661275628</v>
      </c>
      <c r="T591" s="64">
        <f t="shared" ca="1" si="174"/>
        <v>0.80829306617784935</v>
      </c>
      <c r="U591" s="64">
        <f t="shared" ca="1" si="175"/>
        <v>-0.88162950359106473</v>
      </c>
      <c r="V591" s="64">
        <f t="shared" ca="1" si="176"/>
        <v>2.1809309716440031</v>
      </c>
      <c r="W591" s="64">
        <f t="shared" ca="1" si="177"/>
        <v>-0.21924209330086755</v>
      </c>
      <c r="X591" s="64">
        <f t="shared" ca="1" si="178"/>
        <v>-0.19775407077226773</v>
      </c>
    </row>
    <row r="592" spans="2:24" x14ac:dyDescent="0.2">
      <c r="B592" s="64">
        <f t="shared" ca="1" si="167"/>
        <v>-0.11382287924310655</v>
      </c>
      <c r="C592" s="64">
        <f t="shared" ca="1" si="166"/>
        <v>0.54727628064962319</v>
      </c>
      <c r="D592" s="64">
        <f t="shared" ca="1" si="166"/>
        <v>-0.11013807095302368</v>
      </c>
      <c r="E592" s="64">
        <f t="shared" ca="1" si="166"/>
        <v>0.66772081795680716</v>
      </c>
      <c r="F592" s="64">
        <f t="shared" ca="1" si="166"/>
        <v>-0.39413332220882907</v>
      </c>
      <c r="G592" s="64">
        <f t="shared" ca="1" si="166"/>
        <v>0.84998834699602699</v>
      </c>
      <c r="H592" s="64">
        <f t="shared" ca="1" si="166"/>
        <v>-0.79318475445999526</v>
      </c>
      <c r="I592" s="64">
        <f t="shared" ca="1" si="166"/>
        <v>0.15228171141137159</v>
      </c>
      <c r="J592" s="64">
        <f t="shared" ca="1" si="166"/>
        <v>1.417755488451802</v>
      </c>
      <c r="K592" s="64">
        <f t="shared" ca="1" si="166"/>
        <v>-0.63731951580141866</v>
      </c>
      <c r="L592" s="64">
        <f t="shared" ca="1" si="166"/>
        <v>-1.9234022300821374</v>
      </c>
      <c r="N592" s="64">
        <f t="shared" ca="1" si="168"/>
        <v>-6.275144115097768E-2</v>
      </c>
      <c r="O592" s="64">
        <f t="shared" ca="1" si="169"/>
        <v>0.51732147534660777</v>
      </c>
      <c r="P592" s="64">
        <f t="shared" ca="1" si="170"/>
        <v>-0.10332625183799407</v>
      </c>
      <c r="Q592" s="64">
        <f t="shared" ca="1" si="171"/>
        <v>0.68978044797385252</v>
      </c>
      <c r="R592" s="64">
        <f t="shared" ca="1" si="172"/>
        <v>-0.34125910622781447</v>
      </c>
      <c r="S592" s="64">
        <f t="shared" ca="1" si="173"/>
        <v>0.86341886673684731</v>
      </c>
      <c r="T592" s="64">
        <f t="shared" ca="1" si="174"/>
        <v>-0.7715153989667094</v>
      </c>
      <c r="U592" s="64">
        <f t="shared" ca="1" si="175"/>
        <v>0.15351503326124752</v>
      </c>
      <c r="V592" s="64">
        <f t="shared" ca="1" si="176"/>
        <v>1.4510879175935154</v>
      </c>
      <c r="W592" s="64">
        <f t="shared" ca="1" si="177"/>
        <v>-0.6520845462136764</v>
      </c>
      <c r="X592" s="64">
        <f t="shared" ca="1" si="178"/>
        <v>-1.9419431239662839</v>
      </c>
    </row>
    <row r="593" spans="2:24" x14ac:dyDescent="0.2">
      <c r="B593" s="64">
        <f t="shared" ca="1" si="167"/>
        <v>0.24280527956155068</v>
      </c>
      <c r="C593" s="64">
        <f t="shared" ca="1" si="166"/>
        <v>-0.71269411956397666</v>
      </c>
      <c r="D593" s="64">
        <f t="shared" ca="1" si="166"/>
        <v>0.57979116228233873</v>
      </c>
      <c r="E593" s="64">
        <f t="shared" ca="1" si="166"/>
        <v>1.4069481425282471</v>
      </c>
      <c r="F593" s="64">
        <f t="shared" ca="1" si="166"/>
        <v>0.94448529036993545</v>
      </c>
      <c r="G593" s="64">
        <f t="shared" ca="1" si="166"/>
        <v>2.5463903155067753E-2</v>
      </c>
      <c r="H593" s="64">
        <f t="shared" ca="1" si="166"/>
        <v>-0.65961833573509876</v>
      </c>
      <c r="I593" s="64">
        <f t="shared" ca="1" si="166"/>
        <v>2.3643468245189387</v>
      </c>
      <c r="J593" s="64">
        <f t="shared" ca="1" si="166"/>
        <v>-1.3110851332302211</v>
      </c>
      <c r="K593" s="64">
        <f t="shared" ca="1" si="166"/>
        <v>-1.640052797092844</v>
      </c>
      <c r="L593" s="64">
        <f t="shared" ca="1" si="166"/>
        <v>0.90054562943083138</v>
      </c>
      <c r="N593" s="64">
        <f t="shared" ca="1" si="168"/>
        <v>0.29387671765367956</v>
      </c>
      <c r="O593" s="64">
        <f t="shared" ca="1" si="169"/>
        <v>-0.74264892486699208</v>
      </c>
      <c r="P593" s="64">
        <f t="shared" ca="1" si="170"/>
        <v>0.58660298139736833</v>
      </c>
      <c r="Q593" s="64">
        <f t="shared" ca="1" si="171"/>
        <v>1.4290077725452923</v>
      </c>
      <c r="R593" s="64">
        <f t="shared" ca="1" si="172"/>
        <v>0.99735950635095005</v>
      </c>
      <c r="S593" s="64">
        <f t="shared" ca="1" si="173"/>
        <v>3.8894422895888077E-2</v>
      </c>
      <c r="T593" s="64">
        <f t="shared" ca="1" si="174"/>
        <v>-0.6379489802418129</v>
      </c>
      <c r="U593" s="64">
        <f t="shared" ca="1" si="175"/>
        <v>2.3655801463688149</v>
      </c>
      <c r="V593" s="64">
        <f t="shared" ca="1" si="176"/>
        <v>-1.2777527040885077</v>
      </c>
      <c r="W593" s="64">
        <f t="shared" ca="1" si="177"/>
        <v>-1.6548178275051018</v>
      </c>
      <c r="X593" s="64">
        <f t="shared" ca="1" si="178"/>
        <v>0.88200473554668501</v>
      </c>
    </row>
    <row r="594" spans="2:24" x14ac:dyDescent="0.2">
      <c r="B594" s="64">
        <f t="shared" ca="1" si="167"/>
        <v>0.89405501031136148</v>
      </c>
      <c r="C594" s="64">
        <f t="shared" ca="1" si="166"/>
        <v>-0.91730085096897118</v>
      </c>
      <c r="D594" s="64">
        <f t="shared" ca="1" si="166"/>
        <v>0.97036268988285801</v>
      </c>
      <c r="E594" s="64">
        <f t="shared" ca="1" si="166"/>
        <v>0.43110351540022485</v>
      </c>
      <c r="F594" s="64">
        <f t="shared" ca="1" si="166"/>
        <v>-2.2439190461395677</v>
      </c>
      <c r="G594" s="64">
        <f t="shared" ca="1" si="166"/>
        <v>0.653342526431269</v>
      </c>
      <c r="H594" s="64">
        <f t="shared" ca="1" si="166"/>
        <v>-6.2671600195470592E-2</v>
      </c>
      <c r="I594" s="64">
        <f t="shared" ca="1" si="166"/>
        <v>0.3821054762612941</v>
      </c>
      <c r="J594" s="64">
        <f t="shared" ca="1" si="166"/>
        <v>-0.10335059301344894</v>
      </c>
      <c r="K594" s="64">
        <f t="shared" ca="1" si="166"/>
        <v>-0.45080156834367391</v>
      </c>
      <c r="L594" s="64">
        <f t="shared" ca="1" si="166"/>
        <v>2.4100309535853777</v>
      </c>
      <c r="N594" s="64">
        <f t="shared" ca="1" si="168"/>
        <v>0.94512644840349036</v>
      </c>
      <c r="O594" s="64">
        <f t="shared" ca="1" si="169"/>
        <v>-0.9472556562719866</v>
      </c>
      <c r="P594" s="64">
        <f t="shared" ca="1" si="170"/>
        <v>0.9771745089978876</v>
      </c>
      <c r="Q594" s="64">
        <f t="shared" ca="1" si="171"/>
        <v>0.45316314541727021</v>
      </c>
      <c r="R594" s="64">
        <f t="shared" ca="1" si="172"/>
        <v>-2.1910448301585532</v>
      </c>
      <c r="S594" s="64">
        <f t="shared" ca="1" si="173"/>
        <v>0.66677304617208932</v>
      </c>
      <c r="T594" s="64">
        <f t="shared" ca="1" si="174"/>
        <v>-4.1002244702184706E-2</v>
      </c>
      <c r="U594" s="64">
        <f t="shared" ca="1" si="175"/>
        <v>0.38333879811117</v>
      </c>
      <c r="V594" s="64">
        <f t="shared" ca="1" si="176"/>
        <v>-7.0018163871735567E-2</v>
      </c>
      <c r="W594" s="64">
        <f t="shared" ca="1" si="177"/>
        <v>-0.46556659875593159</v>
      </c>
      <c r="X594" s="64">
        <f t="shared" ca="1" si="178"/>
        <v>2.3914900597012312</v>
      </c>
    </row>
    <row r="595" spans="2:24" x14ac:dyDescent="0.2">
      <c r="B595" s="64">
        <f t="shared" ca="1" si="167"/>
        <v>-0.56083961026098306</v>
      </c>
      <c r="C595" s="64">
        <f t="shared" ref="C595:L604" ca="1" si="179">NORMINV(RAND(),$C$7,$F$7)</f>
        <v>0.44700745090570132</v>
      </c>
      <c r="D595" s="64">
        <f t="shared" ca="1" si="179"/>
        <v>-0.45075873412856415</v>
      </c>
      <c r="E595" s="64">
        <f t="shared" ca="1" si="179"/>
        <v>-0.9007876932801675</v>
      </c>
      <c r="F595" s="64">
        <f t="shared" ca="1" si="179"/>
        <v>0.59475271281064634</v>
      </c>
      <c r="G595" s="64">
        <f t="shared" ca="1" si="179"/>
        <v>-0.37055828705204452</v>
      </c>
      <c r="H595" s="64">
        <f t="shared" ca="1" si="179"/>
        <v>9.7661493731803689E-2</v>
      </c>
      <c r="I595" s="64">
        <f t="shared" ca="1" si="179"/>
        <v>0.41152390035179692</v>
      </c>
      <c r="J595" s="64">
        <f t="shared" ca="1" si="179"/>
        <v>0.2112011271913376</v>
      </c>
      <c r="K595" s="64">
        <f t="shared" ca="1" si="179"/>
        <v>-1.0466338499047461</v>
      </c>
      <c r="L595" s="64">
        <f t="shared" ca="1" si="179"/>
        <v>0.33777746614884785</v>
      </c>
      <c r="N595" s="64">
        <f t="shared" ca="1" si="168"/>
        <v>-0.50976817216885417</v>
      </c>
      <c r="O595" s="64">
        <f t="shared" ca="1" si="169"/>
        <v>0.41705264560268596</v>
      </c>
      <c r="P595" s="64">
        <f t="shared" ca="1" si="170"/>
        <v>-0.44394691501353456</v>
      </c>
      <c r="Q595" s="64">
        <f t="shared" ca="1" si="171"/>
        <v>-0.87872806326312214</v>
      </c>
      <c r="R595" s="64">
        <f t="shared" ca="1" si="172"/>
        <v>0.64762692879166095</v>
      </c>
      <c r="S595" s="64">
        <f t="shared" ca="1" si="173"/>
        <v>-0.3571277673112242</v>
      </c>
      <c r="T595" s="64">
        <f t="shared" ca="1" si="174"/>
        <v>0.11933084922508957</v>
      </c>
      <c r="U595" s="64">
        <f t="shared" ca="1" si="175"/>
        <v>0.41275722220167282</v>
      </c>
      <c r="V595" s="64">
        <f t="shared" ca="1" si="176"/>
        <v>0.24453355633305096</v>
      </c>
      <c r="W595" s="64">
        <f t="shared" ca="1" si="177"/>
        <v>-1.0613988803170038</v>
      </c>
      <c r="X595" s="64">
        <f t="shared" ca="1" si="178"/>
        <v>0.31923657226470148</v>
      </c>
    </row>
    <row r="596" spans="2:24" x14ac:dyDescent="0.2">
      <c r="B596" s="64">
        <f t="shared" ca="1" si="167"/>
        <v>-0.40981176209671255</v>
      </c>
      <c r="C596" s="64">
        <f t="shared" ca="1" si="179"/>
        <v>0.26650889927598465</v>
      </c>
      <c r="D596" s="64">
        <f t="shared" ca="1" si="179"/>
        <v>0.76649684354396885</v>
      </c>
      <c r="E596" s="64">
        <f t="shared" ca="1" si="179"/>
        <v>8.8829882110644104E-2</v>
      </c>
      <c r="F596" s="64">
        <f t="shared" ca="1" si="179"/>
        <v>-0.65611862213618777</v>
      </c>
      <c r="G596" s="64">
        <f t="shared" ca="1" si="179"/>
        <v>-0.94753354290204483</v>
      </c>
      <c r="H596" s="64">
        <f t="shared" ca="1" si="179"/>
        <v>2.4652047533171323E-2</v>
      </c>
      <c r="I596" s="64">
        <f t="shared" ca="1" si="179"/>
        <v>-0.27443469133306941</v>
      </c>
      <c r="J596" s="64">
        <f t="shared" ca="1" si="179"/>
        <v>-0.56481560190640867</v>
      </c>
      <c r="K596" s="64">
        <f t="shared" ca="1" si="179"/>
        <v>-1.1102033810418228</v>
      </c>
      <c r="L596" s="64">
        <f t="shared" ca="1" si="179"/>
        <v>-1.7722122653727606</v>
      </c>
      <c r="N596" s="64">
        <f t="shared" ca="1" si="168"/>
        <v>-0.35874032400458367</v>
      </c>
      <c r="O596" s="64">
        <f t="shared" ca="1" si="169"/>
        <v>0.23655409397296925</v>
      </c>
      <c r="P596" s="64">
        <f t="shared" ca="1" si="170"/>
        <v>0.77330866265899845</v>
      </c>
      <c r="Q596" s="64">
        <f t="shared" ca="1" si="171"/>
        <v>0.11088951212768945</v>
      </c>
      <c r="R596" s="64">
        <f t="shared" ca="1" si="172"/>
        <v>-0.60324440615517316</v>
      </c>
      <c r="S596" s="64">
        <f t="shared" ca="1" si="173"/>
        <v>-0.93410302316122451</v>
      </c>
      <c r="T596" s="64">
        <f t="shared" ca="1" si="174"/>
        <v>4.6321403026457209E-2</v>
      </c>
      <c r="U596" s="64">
        <f t="shared" ca="1" si="175"/>
        <v>-0.27320136948319351</v>
      </c>
      <c r="V596" s="64">
        <f t="shared" ca="1" si="176"/>
        <v>-0.53148317276469526</v>
      </c>
      <c r="W596" s="64">
        <f t="shared" ca="1" si="177"/>
        <v>-1.1249684114540806</v>
      </c>
      <c r="X596" s="64">
        <f t="shared" ca="1" si="178"/>
        <v>-1.790753159256907</v>
      </c>
    </row>
    <row r="597" spans="2:24" x14ac:dyDescent="0.2">
      <c r="B597" s="64">
        <f t="shared" ca="1" si="167"/>
        <v>-1.0741520583811959</v>
      </c>
      <c r="C597" s="64">
        <f t="shared" ca="1" si="179"/>
        <v>-0.46028884567396167</v>
      </c>
      <c r="D597" s="64">
        <f t="shared" ca="1" si="179"/>
        <v>-0.90392883168042892</v>
      </c>
      <c r="E597" s="64">
        <f t="shared" ca="1" si="179"/>
        <v>-0.65680709000120463</v>
      </c>
      <c r="F597" s="64">
        <f t="shared" ca="1" si="179"/>
        <v>-0.70799085298548292</v>
      </c>
      <c r="G597" s="64">
        <f t="shared" ca="1" si="179"/>
        <v>0.91502784708589735</v>
      </c>
      <c r="H597" s="64">
        <f t="shared" ca="1" si="179"/>
        <v>-1.0360504643219635</v>
      </c>
      <c r="I597" s="64">
        <f t="shared" ca="1" si="179"/>
        <v>0.97968272200009832</v>
      </c>
      <c r="J597" s="64">
        <f t="shared" ca="1" si="179"/>
        <v>0.93241798267210141</v>
      </c>
      <c r="K597" s="64">
        <f t="shared" ca="1" si="179"/>
        <v>1.7735389653062879</v>
      </c>
      <c r="L597" s="64">
        <f t="shared" ca="1" si="179"/>
        <v>-1.3517015249748838</v>
      </c>
      <c r="N597" s="64">
        <f t="shared" ca="1" si="168"/>
        <v>-1.023080620289067</v>
      </c>
      <c r="O597" s="64">
        <f t="shared" ca="1" si="169"/>
        <v>-0.49024365097697703</v>
      </c>
      <c r="P597" s="64">
        <f t="shared" ca="1" si="170"/>
        <v>-0.89711701256539933</v>
      </c>
      <c r="Q597" s="64">
        <f t="shared" ca="1" si="171"/>
        <v>-0.63474745998415927</v>
      </c>
      <c r="R597" s="64">
        <f t="shared" ca="1" si="172"/>
        <v>-0.65511663700446832</v>
      </c>
      <c r="S597" s="64">
        <f t="shared" ca="1" si="173"/>
        <v>0.92845836682671767</v>
      </c>
      <c r="T597" s="64">
        <f t="shared" ca="1" si="174"/>
        <v>-1.0143811088286776</v>
      </c>
      <c r="U597" s="64">
        <f t="shared" ca="1" si="175"/>
        <v>0.98091604384997422</v>
      </c>
      <c r="V597" s="64">
        <f t="shared" ca="1" si="176"/>
        <v>0.96575041181381482</v>
      </c>
      <c r="W597" s="64">
        <f t="shared" ca="1" si="177"/>
        <v>1.7587739348940301</v>
      </c>
      <c r="X597" s="64">
        <f t="shared" ca="1" si="178"/>
        <v>-1.3702424188590303</v>
      </c>
    </row>
    <row r="598" spans="2:24" x14ac:dyDescent="0.2">
      <c r="B598" s="64">
        <f t="shared" ca="1" si="167"/>
        <v>-9.1490365919189229E-3</v>
      </c>
      <c r="C598" s="64">
        <f t="shared" ca="1" si="179"/>
        <v>-1.2646174906025183</v>
      </c>
      <c r="D598" s="64">
        <f t="shared" ca="1" si="179"/>
        <v>-3.1613153449417271E-3</v>
      </c>
      <c r="E598" s="64">
        <f t="shared" ca="1" si="179"/>
        <v>0.37693791620046424</v>
      </c>
      <c r="F598" s="64">
        <f t="shared" ca="1" si="179"/>
        <v>-0.17827695838363763</v>
      </c>
      <c r="G598" s="64">
        <f t="shared" ca="1" si="179"/>
        <v>-1.0067792115112275</v>
      </c>
      <c r="H598" s="64">
        <f t="shared" ca="1" si="179"/>
        <v>0.74295952785876751</v>
      </c>
      <c r="I598" s="64">
        <f t="shared" ca="1" si="179"/>
        <v>0.95613455905387479</v>
      </c>
      <c r="J598" s="64">
        <f t="shared" ca="1" si="179"/>
        <v>-6.2260046256808373E-2</v>
      </c>
      <c r="K598" s="64">
        <f t="shared" ca="1" si="179"/>
        <v>-0.21006788956187439</v>
      </c>
      <c r="L598" s="64">
        <f t="shared" ca="1" si="179"/>
        <v>-0.56480116053172713</v>
      </c>
      <c r="N598" s="64">
        <f t="shared" ca="1" si="168"/>
        <v>4.1922401500209948E-2</v>
      </c>
      <c r="O598" s="64">
        <f t="shared" ca="1" si="169"/>
        <v>-1.2945722959055337</v>
      </c>
      <c r="P598" s="64">
        <f t="shared" ca="1" si="170"/>
        <v>3.6505037700878778E-3</v>
      </c>
      <c r="Q598" s="64">
        <f t="shared" ca="1" si="171"/>
        <v>0.3989975462175096</v>
      </c>
      <c r="R598" s="64">
        <f t="shared" ca="1" si="172"/>
        <v>-0.125402742402623</v>
      </c>
      <c r="S598" s="64">
        <f t="shared" ca="1" si="173"/>
        <v>-0.99334869177040719</v>
      </c>
      <c r="T598" s="64">
        <f t="shared" ca="1" si="174"/>
        <v>0.76462888335205337</v>
      </c>
      <c r="U598" s="64">
        <f t="shared" ca="1" si="175"/>
        <v>0.95736788090375069</v>
      </c>
      <c r="V598" s="64">
        <f t="shared" ca="1" si="176"/>
        <v>-2.8927617115094999E-2</v>
      </c>
      <c r="W598" s="64">
        <f t="shared" ca="1" si="177"/>
        <v>-0.22483291997413207</v>
      </c>
      <c r="X598" s="64">
        <f t="shared" ca="1" si="178"/>
        <v>-0.5833420544158735</v>
      </c>
    </row>
    <row r="599" spans="2:24" x14ac:dyDescent="0.2">
      <c r="B599" s="64">
        <f t="shared" ca="1" si="167"/>
        <v>-0.93705463047053228</v>
      </c>
      <c r="C599" s="64">
        <f t="shared" ca="1" si="179"/>
        <v>1.4919796509247649</v>
      </c>
      <c r="D599" s="64">
        <f t="shared" ca="1" si="179"/>
        <v>0.26161831099451011</v>
      </c>
      <c r="E599" s="64">
        <f t="shared" ca="1" si="179"/>
        <v>1.631541022760489</v>
      </c>
      <c r="F599" s="64">
        <f t="shared" ca="1" si="179"/>
        <v>-0.26092373918209982</v>
      </c>
      <c r="G599" s="64">
        <f t="shared" ca="1" si="179"/>
        <v>-0.60853754376042779</v>
      </c>
      <c r="H599" s="64">
        <f t="shared" ca="1" si="179"/>
        <v>0.64339789997645425</v>
      </c>
      <c r="I599" s="64">
        <f t="shared" ca="1" si="179"/>
        <v>0.26563811441241308</v>
      </c>
      <c r="J599" s="64">
        <f t="shared" ca="1" si="179"/>
        <v>2.6461690866869843E-2</v>
      </c>
      <c r="K599" s="64">
        <f t="shared" ca="1" si="179"/>
        <v>0.66698251098329475</v>
      </c>
      <c r="L599" s="64">
        <f t="shared" ca="1" si="179"/>
        <v>1.2363762507425275</v>
      </c>
      <c r="N599" s="64">
        <f t="shared" ca="1" si="168"/>
        <v>-0.88598319237840339</v>
      </c>
      <c r="O599" s="64">
        <f t="shared" ca="1" si="169"/>
        <v>1.4620248456217495</v>
      </c>
      <c r="P599" s="64">
        <f t="shared" ca="1" si="170"/>
        <v>0.2684301301095397</v>
      </c>
      <c r="Q599" s="64">
        <f t="shared" ca="1" si="171"/>
        <v>1.6536006527775342</v>
      </c>
      <c r="R599" s="64">
        <f t="shared" ca="1" si="172"/>
        <v>-0.20804952320108519</v>
      </c>
      <c r="S599" s="64">
        <f t="shared" ca="1" si="173"/>
        <v>-0.59510702401960747</v>
      </c>
      <c r="T599" s="64">
        <f t="shared" ca="1" si="174"/>
        <v>0.6650672554697401</v>
      </c>
      <c r="U599" s="64">
        <f t="shared" ca="1" si="175"/>
        <v>0.26687143626228899</v>
      </c>
      <c r="V599" s="64">
        <f t="shared" ca="1" si="176"/>
        <v>5.9794120008583217E-2</v>
      </c>
      <c r="W599" s="64">
        <f t="shared" ca="1" si="177"/>
        <v>0.65221748057103701</v>
      </c>
      <c r="X599" s="64">
        <f t="shared" ca="1" si="178"/>
        <v>1.2178353568583811</v>
      </c>
    </row>
    <row r="600" spans="2:24" x14ac:dyDescent="0.2">
      <c r="B600" s="64">
        <f t="shared" ca="1" si="167"/>
        <v>-0.77265786245883283</v>
      </c>
      <c r="C600" s="64">
        <f t="shared" ca="1" si="179"/>
        <v>-0.57754776531357865</v>
      </c>
      <c r="D600" s="64">
        <f t="shared" ca="1" si="179"/>
        <v>5.68541744128521E-2</v>
      </c>
      <c r="E600" s="64">
        <f t="shared" ca="1" si="179"/>
        <v>-1.2916881038330681</v>
      </c>
      <c r="F600" s="64">
        <f t="shared" ca="1" si="179"/>
        <v>-0.48797505454976176</v>
      </c>
      <c r="G600" s="64">
        <f t="shared" ca="1" si="179"/>
        <v>2.3377214113360045</v>
      </c>
      <c r="H600" s="64">
        <f t="shared" ca="1" si="179"/>
        <v>-0.86297446896778385</v>
      </c>
      <c r="I600" s="64">
        <f t="shared" ca="1" si="179"/>
        <v>0.63143469337533176</v>
      </c>
      <c r="J600" s="64">
        <f t="shared" ca="1" si="179"/>
        <v>1.820797461190107E-2</v>
      </c>
      <c r="K600" s="64">
        <f t="shared" ca="1" si="179"/>
        <v>-0.23293133853354522</v>
      </c>
      <c r="L600" s="64">
        <f t="shared" ca="1" si="179"/>
        <v>0.69098365517403282</v>
      </c>
      <c r="N600" s="64">
        <f t="shared" ca="1" si="168"/>
        <v>-0.72158642436670395</v>
      </c>
      <c r="O600" s="64">
        <f t="shared" ca="1" si="169"/>
        <v>-0.60750257061659407</v>
      </c>
      <c r="P600" s="64">
        <f t="shared" ca="1" si="170"/>
        <v>6.3665993527881701E-2</v>
      </c>
      <c r="Q600" s="64">
        <f t="shared" ca="1" si="171"/>
        <v>-1.2696284738160228</v>
      </c>
      <c r="R600" s="64">
        <f t="shared" ca="1" si="172"/>
        <v>-0.43510083856874715</v>
      </c>
      <c r="S600" s="64">
        <f t="shared" ca="1" si="173"/>
        <v>2.3511519310768247</v>
      </c>
      <c r="T600" s="64">
        <f t="shared" ca="1" si="174"/>
        <v>-0.84130511347449799</v>
      </c>
      <c r="U600" s="64">
        <f t="shared" ca="1" si="175"/>
        <v>0.63266801522520766</v>
      </c>
      <c r="V600" s="64">
        <f t="shared" ca="1" si="176"/>
        <v>5.1540403753614447E-2</v>
      </c>
      <c r="W600" s="64">
        <f t="shared" ca="1" si="177"/>
        <v>-0.24769636894580291</v>
      </c>
      <c r="X600" s="64">
        <f t="shared" ca="1" si="178"/>
        <v>0.67244276128988645</v>
      </c>
    </row>
    <row r="601" spans="2:24" x14ac:dyDescent="0.2">
      <c r="B601" s="64">
        <f t="shared" ca="1" si="167"/>
        <v>1.5306461218032801</v>
      </c>
      <c r="C601" s="64">
        <f t="shared" ca="1" si="179"/>
        <v>-0.58890309937382801</v>
      </c>
      <c r="D601" s="64">
        <f t="shared" ca="1" si="179"/>
        <v>0.18977411998229082</v>
      </c>
      <c r="E601" s="64">
        <f t="shared" ca="1" si="179"/>
        <v>3.3078329652319577E-2</v>
      </c>
      <c r="F601" s="64">
        <f t="shared" ca="1" si="179"/>
        <v>-0.22057887501130533</v>
      </c>
      <c r="G601" s="64">
        <f t="shared" ca="1" si="179"/>
        <v>0.16378639432562497</v>
      </c>
      <c r="H601" s="64">
        <f t="shared" ca="1" si="179"/>
        <v>-1.2530373510780881</v>
      </c>
      <c r="I601" s="64">
        <f t="shared" ca="1" si="179"/>
        <v>-0.81541277563798142</v>
      </c>
      <c r="J601" s="64">
        <f t="shared" ca="1" si="179"/>
        <v>-1.3382555805041949</v>
      </c>
      <c r="K601" s="64">
        <f t="shared" ca="1" si="179"/>
        <v>0.56564089438068155</v>
      </c>
      <c r="L601" s="64">
        <f t="shared" ca="1" si="179"/>
        <v>-1.4272234818223217</v>
      </c>
      <c r="N601" s="64">
        <f t="shared" ca="1" si="168"/>
        <v>1.581717559895409</v>
      </c>
      <c r="O601" s="64">
        <f t="shared" ca="1" si="169"/>
        <v>-0.61885790467684343</v>
      </c>
      <c r="P601" s="64">
        <f t="shared" ca="1" si="170"/>
        <v>0.19658593909732042</v>
      </c>
      <c r="Q601" s="64">
        <f t="shared" ca="1" si="171"/>
        <v>5.5137959669364925E-2</v>
      </c>
      <c r="R601" s="64">
        <f t="shared" ca="1" si="172"/>
        <v>-0.16770465903029069</v>
      </c>
      <c r="S601" s="64">
        <f t="shared" ca="1" si="173"/>
        <v>0.1772169140664453</v>
      </c>
      <c r="T601" s="64">
        <f t="shared" ca="1" si="174"/>
        <v>-1.2313679955848023</v>
      </c>
      <c r="U601" s="64">
        <f t="shared" ca="1" si="175"/>
        <v>-0.81417945378810552</v>
      </c>
      <c r="V601" s="64">
        <f t="shared" ca="1" si="176"/>
        <v>-1.3049231513624815</v>
      </c>
      <c r="W601" s="64">
        <f t="shared" ca="1" si="177"/>
        <v>0.55087586396842392</v>
      </c>
      <c r="X601" s="64">
        <f t="shared" ca="1" si="178"/>
        <v>-1.4457643757064682</v>
      </c>
    </row>
    <row r="602" spans="2:24" x14ac:dyDescent="0.2">
      <c r="B602" s="64">
        <f t="shared" ca="1" si="167"/>
        <v>-9.1161358476806911E-2</v>
      </c>
      <c r="C602" s="64">
        <f t="shared" ca="1" si="179"/>
        <v>0.13515650554394712</v>
      </c>
      <c r="D602" s="64">
        <f t="shared" ca="1" si="179"/>
        <v>-1.3662707341756288</v>
      </c>
      <c r="E602" s="64">
        <f t="shared" ca="1" si="179"/>
        <v>0.94620749222750988</v>
      </c>
      <c r="F602" s="64">
        <f t="shared" ca="1" si="179"/>
        <v>-1.3425387831932831</v>
      </c>
      <c r="G602" s="64">
        <f t="shared" ca="1" si="179"/>
        <v>-0.57142672593970822</v>
      </c>
      <c r="H602" s="64">
        <f t="shared" ca="1" si="179"/>
        <v>-0.67837542604242007</v>
      </c>
      <c r="I602" s="64">
        <f t="shared" ca="1" si="179"/>
        <v>1.9177754761358887E-2</v>
      </c>
      <c r="J602" s="64">
        <f t="shared" ca="1" si="179"/>
        <v>1.4572994991611499</v>
      </c>
      <c r="K602" s="64">
        <f t="shared" ca="1" si="179"/>
        <v>-1.1275178222208666</v>
      </c>
      <c r="L602" s="64">
        <f t="shared" ca="1" si="179"/>
        <v>-0.53766557602531495</v>
      </c>
      <c r="N602" s="64">
        <f t="shared" ca="1" si="168"/>
        <v>-4.0089920384678041E-2</v>
      </c>
      <c r="O602" s="64">
        <f t="shared" ca="1" si="169"/>
        <v>0.10520170024093174</v>
      </c>
      <c r="P602" s="64">
        <f t="shared" ca="1" si="170"/>
        <v>-1.3594589150605991</v>
      </c>
      <c r="Q602" s="64">
        <f t="shared" ca="1" si="171"/>
        <v>0.96826712224455525</v>
      </c>
      <c r="R602" s="64">
        <f t="shared" ca="1" si="172"/>
        <v>-1.2896645672122684</v>
      </c>
      <c r="S602" s="64">
        <f t="shared" ca="1" si="173"/>
        <v>-0.5579962061988879</v>
      </c>
      <c r="T602" s="64">
        <f t="shared" ca="1" si="174"/>
        <v>-0.65670607054913421</v>
      </c>
      <c r="U602" s="64">
        <f t="shared" ca="1" si="175"/>
        <v>2.0411076611234803E-2</v>
      </c>
      <c r="V602" s="64">
        <f t="shared" ca="1" si="176"/>
        <v>1.4906319283028633</v>
      </c>
      <c r="W602" s="64">
        <f t="shared" ca="1" si="177"/>
        <v>-1.1422828526331243</v>
      </c>
      <c r="X602" s="64">
        <f t="shared" ca="1" si="178"/>
        <v>-0.55620646990946132</v>
      </c>
    </row>
    <row r="603" spans="2:24" x14ac:dyDescent="0.2">
      <c r="B603" s="64">
        <f t="shared" ca="1" si="167"/>
        <v>-3.8681430697549597E-2</v>
      </c>
      <c r="C603" s="64">
        <f t="shared" ca="1" si="179"/>
        <v>0.70721303375642253</v>
      </c>
      <c r="D603" s="64">
        <f t="shared" ca="1" si="179"/>
        <v>-5.3370091200200927E-2</v>
      </c>
      <c r="E603" s="64">
        <f t="shared" ca="1" si="179"/>
        <v>-0.32488891198695935</v>
      </c>
      <c r="F603" s="64">
        <f t="shared" ca="1" si="179"/>
        <v>-0.8141679037838464</v>
      </c>
      <c r="G603" s="64">
        <f t="shared" ca="1" si="179"/>
        <v>-2.1070964188198538</v>
      </c>
      <c r="H603" s="64">
        <f t="shared" ca="1" si="179"/>
        <v>-1.2868146839771057</v>
      </c>
      <c r="I603" s="64">
        <f t="shared" ca="1" si="179"/>
        <v>1.4378557498477207</v>
      </c>
      <c r="J603" s="64">
        <f t="shared" ca="1" si="179"/>
        <v>-0.36358276641396658</v>
      </c>
      <c r="K603" s="64">
        <f t="shared" ca="1" si="179"/>
        <v>0.15571552890028187</v>
      </c>
      <c r="L603" s="64">
        <f t="shared" ca="1" si="179"/>
        <v>0.60209081388132779</v>
      </c>
      <c r="N603" s="64">
        <f t="shared" ca="1" si="168"/>
        <v>1.2390007394579274E-2</v>
      </c>
      <c r="O603" s="64">
        <f t="shared" ca="1" si="169"/>
        <v>0.67725822845340711</v>
      </c>
      <c r="P603" s="64">
        <f t="shared" ca="1" si="170"/>
        <v>-4.6558272085171319E-2</v>
      </c>
      <c r="Q603" s="64">
        <f t="shared" ca="1" si="171"/>
        <v>-0.30282928196991399</v>
      </c>
      <c r="R603" s="64">
        <f t="shared" ca="1" si="172"/>
        <v>-0.7612936878028318</v>
      </c>
      <c r="S603" s="64">
        <f t="shared" ca="1" si="173"/>
        <v>-2.0936658990790336</v>
      </c>
      <c r="T603" s="64">
        <f t="shared" ca="1" si="174"/>
        <v>-1.2651453284838199</v>
      </c>
      <c r="U603" s="64">
        <f t="shared" ca="1" si="175"/>
        <v>1.4390890716975966</v>
      </c>
      <c r="V603" s="64">
        <f t="shared" ca="1" si="176"/>
        <v>-0.33025033727225322</v>
      </c>
      <c r="W603" s="64">
        <f t="shared" ca="1" si="177"/>
        <v>0.14095049848802418</v>
      </c>
      <c r="X603" s="64">
        <f t="shared" ca="1" si="178"/>
        <v>0.58354991999718142</v>
      </c>
    </row>
    <row r="604" spans="2:24" x14ac:dyDescent="0.2">
      <c r="B604" s="64">
        <f t="shared" ca="1" si="167"/>
        <v>1.8904703433302512</v>
      </c>
      <c r="C604" s="64">
        <f t="shared" ca="1" si="179"/>
        <v>-0.57850687382669819</v>
      </c>
      <c r="D604" s="64">
        <f t="shared" ca="1" si="179"/>
        <v>1.1887193007238965</v>
      </c>
      <c r="E604" s="64">
        <f t="shared" ca="1" si="179"/>
        <v>0.95835271115802445</v>
      </c>
      <c r="F604" s="64">
        <f t="shared" ca="1" si="179"/>
        <v>1.5792282728198228</v>
      </c>
      <c r="G604" s="64">
        <f t="shared" ca="1" si="179"/>
        <v>1.4785157362279164</v>
      </c>
      <c r="H604" s="64">
        <f t="shared" ca="1" si="179"/>
        <v>0.54492607947679039</v>
      </c>
      <c r="I604" s="64">
        <f t="shared" ca="1" si="179"/>
        <v>-1.5026782823183156</v>
      </c>
      <c r="J604" s="64">
        <f t="shared" ca="1" si="179"/>
        <v>0.25070411952207472</v>
      </c>
      <c r="K604" s="64">
        <f t="shared" ca="1" si="179"/>
        <v>1.7734391388898827</v>
      </c>
      <c r="L604" s="64">
        <f t="shared" ca="1" si="179"/>
        <v>0.6823991395557254</v>
      </c>
      <c r="N604" s="64">
        <f t="shared" ca="1" si="168"/>
        <v>1.9415417814223801</v>
      </c>
      <c r="O604" s="64">
        <f t="shared" ca="1" si="169"/>
        <v>-0.60846167912971361</v>
      </c>
      <c r="P604" s="64">
        <f t="shared" ca="1" si="170"/>
        <v>1.1955311198389262</v>
      </c>
      <c r="Q604" s="64">
        <f t="shared" ca="1" si="171"/>
        <v>0.98041234117506981</v>
      </c>
      <c r="R604" s="64">
        <f t="shared" ca="1" si="172"/>
        <v>1.6321024888008375</v>
      </c>
      <c r="S604" s="64">
        <f t="shared" ca="1" si="173"/>
        <v>1.4919462559687369</v>
      </c>
      <c r="T604" s="64">
        <f t="shared" ca="1" si="174"/>
        <v>0.56659543497007625</v>
      </c>
      <c r="U604" s="64">
        <f t="shared" ca="1" si="175"/>
        <v>-1.5014449604684397</v>
      </c>
      <c r="V604" s="64">
        <f t="shared" ca="1" si="176"/>
        <v>0.28403654866378808</v>
      </c>
      <c r="W604" s="64">
        <f t="shared" ca="1" si="177"/>
        <v>1.758674108477625</v>
      </c>
      <c r="X604" s="64">
        <f t="shared" ca="1" si="178"/>
        <v>0.66385824567157903</v>
      </c>
    </row>
    <row r="605" spans="2:24" x14ac:dyDescent="0.2">
      <c r="B605" s="64">
        <f t="shared" ca="1" si="167"/>
        <v>1.4348319900013748</v>
      </c>
      <c r="C605" s="64">
        <f t="shared" ref="C605:L614" ca="1" si="180">NORMINV(RAND(),$C$7,$F$7)</f>
        <v>-0.63013141628785763</v>
      </c>
      <c r="D605" s="64">
        <f t="shared" ca="1" si="180"/>
        <v>-6.0400868524386024E-2</v>
      </c>
      <c r="E605" s="64">
        <f t="shared" ca="1" si="180"/>
        <v>0.83982053524247824</v>
      </c>
      <c r="F605" s="64">
        <f t="shared" ca="1" si="180"/>
        <v>0.73981691237425307</v>
      </c>
      <c r="G605" s="64">
        <f t="shared" ca="1" si="180"/>
        <v>-0.52538215375958797</v>
      </c>
      <c r="H605" s="64">
        <f t="shared" ca="1" si="180"/>
        <v>-0.34638980685517101</v>
      </c>
      <c r="I605" s="64">
        <f t="shared" ca="1" si="180"/>
        <v>-0.85625962055691041</v>
      </c>
      <c r="J605" s="64">
        <f t="shared" ca="1" si="180"/>
        <v>1.6444275932135459</v>
      </c>
      <c r="K605" s="64">
        <f t="shared" ca="1" si="180"/>
        <v>-1.6285616098507987</v>
      </c>
      <c r="L605" s="64">
        <f t="shared" ca="1" si="180"/>
        <v>-0.32879223196871682</v>
      </c>
      <c r="N605" s="64">
        <f t="shared" ca="1" si="168"/>
        <v>1.4859034280935037</v>
      </c>
      <c r="O605" s="64">
        <f t="shared" ca="1" si="169"/>
        <v>-0.66008622159087305</v>
      </c>
      <c r="P605" s="64">
        <f t="shared" ca="1" si="170"/>
        <v>-5.3589049409356417E-2</v>
      </c>
      <c r="Q605" s="64">
        <f t="shared" ca="1" si="171"/>
        <v>0.8618801652595236</v>
      </c>
      <c r="R605" s="64">
        <f t="shared" ca="1" si="172"/>
        <v>0.79269112835526767</v>
      </c>
      <c r="S605" s="64">
        <f t="shared" ca="1" si="173"/>
        <v>-0.51195163401876764</v>
      </c>
      <c r="T605" s="64">
        <f t="shared" ca="1" si="174"/>
        <v>-0.3247204513618851</v>
      </c>
      <c r="U605" s="64">
        <f t="shared" ca="1" si="175"/>
        <v>-0.8550262987070345</v>
      </c>
      <c r="V605" s="64">
        <f t="shared" ca="1" si="176"/>
        <v>1.6777600223552593</v>
      </c>
      <c r="W605" s="64">
        <f t="shared" ca="1" si="177"/>
        <v>-1.6433266402630564</v>
      </c>
      <c r="X605" s="64">
        <f t="shared" ca="1" si="178"/>
        <v>-0.34733312585286319</v>
      </c>
    </row>
    <row r="606" spans="2:24" x14ac:dyDescent="0.2">
      <c r="B606" s="64">
        <f t="shared" ca="1" si="167"/>
        <v>-1.0663153922139608</v>
      </c>
      <c r="C606" s="64">
        <f t="shared" ca="1" si="180"/>
        <v>-1.4027205286537991</v>
      </c>
      <c r="D606" s="64">
        <f t="shared" ca="1" si="180"/>
        <v>-0.17152062519825134</v>
      </c>
      <c r="E606" s="64">
        <f t="shared" ca="1" si="180"/>
        <v>1.6026192905671206</v>
      </c>
      <c r="F606" s="64">
        <f t="shared" ca="1" si="180"/>
        <v>1.9745229597479603</v>
      </c>
      <c r="G606" s="64">
        <f t="shared" ca="1" si="180"/>
        <v>1.0279318282469927</v>
      </c>
      <c r="H606" s="64">
        <f t="shared" ca="1" si="180"/>
        <v>0.14628963093374203</v>
      </c>
      <c r="I606" s="64">
        <f t="shared" ca="1" si="180"/>
        <v>-9.6768356220404486E-2</v>
      </c>
      <c r="J606" s="64">
        <f t="shared" ca="1" si="180"/>
        <v>-0.23323687097466786</v>
      </c>
      <c r="K606" s="64">
        <f t="shared" ca="1" si="180"/>
        <v>1.6686164342053153E-2</v>
      </c>
      <c r="L606" s="64">
        <f t="shared" ca="1" si="180"/>
        <v>0.97034882187001426</v>
      </c>
      <c r="N606" s="64">
        <f t="shared" ca="1" si="168"/>
        <v>-1.0152439541218319</v>
      </c>
      <c r="O606" s="64">
        <f t="shared" ca="1" si="169"/>
        <v>-1.4326753339568146</v>
      </c>
      <c r="P606" s="64">
        <f t="shared" ca="1" si="170"/>
        <v>-0.16470880608322175</v>
      </c>
      <c r="Q606" s="64">
        <f t="shared" ca="1" si="171"/>
        <v>1.6246789205841659</v>
      </c>
      <c r="R606" s="64">
        <f t="shared" ca="1" si="172"/>
        <v>2.027397175728975</v>
      </c>
      <c r="S606" s="64">
        <f t="shared" ca="1" si="173"/>
        <v>1.0413623479878131</v>
      </c>
      <c r="T606" s="64">
        <f t="shared" ca="1" si="174"/>
        <v>0.16795898642702792</v>
      </c>
      <c r="U606" s="64">
        <f t="shared" ca="1" si="175"/>
        <v>-9.5535034370528571E-2</v>
      </c>
      <c r="V606" s="64">
        <f t="shared" ca="1" si="176"/>
        <v>-0.19990444183295447</v>
      </c>
      <c r="W606" s="64">
        <f t="shared" ca="1" si="177"/>
        <v>1.9211339297954683E-3</v>
      </c>
      <c r="X606" s="64">
        <f t="shared" ca="1" si="178"/>
        <v>0.95180792798586789</v>
      </c>
    </row>
    <row r="607" spans="2:24" x14ac:dyDescent="0.2">
      <c r="B607" s="64">
        <f t="shared" ca="1" si="167"/>
        <v>-0.17185498626145676</v>
      </c>
      <c r="C607" s="64">
        <f t="shared" ca="1" si="180"/>
        <v>-0.45878605198701827</v>
      </c>
      <c r="D607" s="64">
        <f t="shared" ca="1" si="180"/>
        <v>0.20965470782698506</v>
      </c>
      <c r="E607" s="64">
        <f t="shared" ca="1" si="180"/>
        <v>0.92189810719701348</v>
      </c>
      <c r="F607" s="64">
        <f t="shared" ca="1" si="180"/>
        <v>5.7364473870089923E-2</v>
      </c>
      <c r="G607" s="64">
        <f t="shared" ca="1" si="180"/>
        <v>-0.68553159818415998</v>
      </c>
      <c r="H607" s="64">
        <f t="shared" ca="1" si="180"/>
        <v>-1.0520271190851473</v>
      </c>
      <c r="I607" s="64">
        <f t="shared" ca="1" si="180"/>
        <v>-1.2825017106124257</v>
      </c>
      <c r="J607" s="64">
        <f t="shared" ca="1" si="180"/>
        <v>-1.3575876971932469E-2</v>
      </c>
      <c r="K607" s="64">
        <f t="shared" ca="1" si="180"/>
        <v>0.36718345502021321</v>
      </c>
      <c r="L607" s="64">
        <f t="shared" ca="1" si="180"/>
        <v>-0.421124801786601</v>
      </c>
      <c r="N607" s="64">
        <f t="shared" ca="1" si="168"/>
        <v>-0.12078354816932789</v>
      </c>
      <c r="O607" s="64">
        <f t="shared" ca="1" si="169"/>
        <v>-0.48874085729003364</v>
      </c>
      <c r="P607" s="64">
        <f t="shared" ca="1" si="170"/>
        <v>0.21646652694201465</v>
      </c>
      <c r="Q607" s="64">
        <f t="shared" ca="1" si="171"/>
        <v>0.94395773721405885</v>
      </c>
      <c r="R607" s="64">
        <f t="shared" ca="1" si="172"/>
        <v>0.11023868985110455</v>
      </c>
      <c r="S607" s="64">
        <f t="shared" ca="1" si="173"/>
        <v>-0.67210107844333966</v>
      </c>
      <c r="T607" s="64">
        <f t="shared" ca="1" si="174"/>
        <v>-1.0303577635918615</v>
      </c>
      <c r="U607" s="64">
        <f t="shared" ca="1" si="175"/>
        <v>-1.2812683887625498</v>
      </c>
      <c r="V607" s="64">
        <f t="shared" ca="1" si="176"/>
        <v>1.9756552169780905E-2</v>
      </c>
      <c r="W607" s="64">
        <f t="shared" ca="1" si="177"/>
        <v>0.35241842460795553</v>
      </c>
      <c r="X607" s="64">
        <f t="shared" ca="1" si="178"/>
        <v>-0.43966569567074737</v>
      </c>
    </row>
    <row r="608" spans="2:24" x14ac:dyDescent="0.2">
      <c r="B608" s="64">
        <f t="shared" ca="1" si="167"/>
        <v>0.60774659935205955</v>
      </c>
      <c r="C608" s="64">
        <f t="shared" ca="1" si="180"/>
        <v>-9.9170144385701528E-2</v>
      </c>
      <c r="D608" s="64">
        <f t="shared" ca="1" si="180"/>
        <v>2.5685741984525254</v>
      </c>
      <c r="E608" s="64">
        <f t="shared" ca="1" si="180"/>
        <v>5.9367619795370641E-2</v>
      </c>
      <c r="F608" s="64">
        <f t="shared" ca="1" si="180"/>
        <v>0.70500620197428576</v>
      </c>
      <c r="G608" s="64">
        <f t="shared" ca="1" si="180"/>
        <v>0.51188295535707296</v>
      </c>
      <c r="H608" s="64">
        <f t="shared" ca="1" si="180"/>
        <v>-0.61266038737161088</v>
      </c>
      <c r="I608" s="64">
        <f t="shared" ca="1" si="180"/>
        <v>0.71014917374049791</v>
      </c>
      <c r="J608" s="64">
        <f t="shared" ca="1" si="180"/>
        <v>7.2190902503664611E-2</v>
      </c>
      <c r="K608" s="64">
        <f t="shared" ca="1" si="180"/>
        <v>-1.3556099566327575</v>
      </c>
      <c r="L608" s="64">
        <f t="shared" ca="1" si="180"/>
        <v>1.6537873446766651</v>
      </c>
      <c r="N608" s="64">
        <f t="shared" ca="1" si="168"/>
        <v>0.65881803744418843</v>
      </c>
      <c r="O608" s="64">
        <f t="shared" ca="1" si="169"/>
        <v>-0.12912494968871691</v>
      </c>
      <c r="P608" s="64">
        <f t="shared" ca="1" si="170"/>
        <v>2.5753860175675549</v>
      </c>
      <c r="Q608" s="64">
        <f t="shared" ca="1" si="171"/>
        <v>8.1427249812415989E-2</v>
      </c>
      <c r="R608" s="64">
        <f t="shared" ca="1" si="172"/>
        <v>0.75788041795530037</v>
      </c>
      <c r="S608" s="64">
        <f t="shared" ca="1" si="173"/>
        <v>0.52531347509789328</v>
      </c>
      <c r="T608" s="64">
        <f t="shared" ca="1" si="174"/>
        <v>-0.59099103187832502</v>
      </c>
      <c r="U608" s="64">
        <f t="shared" ca="1" si="175"/>
        <v>0.71138249559037381</v>
      </c>
      <c r="V608" s="64">
        <f t="shared" ca="1" si="176"/>
        <v>0.10552333164537799</v>
      </c>
      <c r="W608" s="64">
        <f t="shared" ca="1" si="177"/>
        <v>-1.3703749870450153</v>
      </c>
      <c r="X608" s="64">
        <f t="shared" ca="1" si="178"/>
        <v>1.6352464507925186</v>
      </c>
    </row>
    <row r="609" spans="2:24" x14ac:dyDescent="0.2">
      <c r="B609" s="64">
        <f t="shared" ca="1" si="167"/>
        <v>-1.0578970001390302</v>
      </c>
      <c r="C609" s="64">
        <f t="shared" ca="1" si="180"/>
        <v>-0.4730228939492323</v>
      </c>
      <c r="D609" s="64">
        <f t="shared" ca="1" si="180"/>
        <v>0.34591973890654132</v>
      </c>
      <c r="E609" s="64">
        <f t="shared" ca="1" si="180"/>
        <v>-0.19202202070034008</v>
      </c>
      <c r="F609" s="64">
        <f t="shared" ca="1" si="180"/>
        <v>-0.66430235540672866</v>
      </c>
      <c r="G609" s="64">
        <f t="shared" ca="1" si="180"/>
        <v>-0.64812709413444869</v>
      </c>
      <c r="H609" s="64">
        <f t="shared" ca="1" si="180"/>
        <v>1.5297799530594884</v>
      </c>
      <c r="I609" s="64">
        <f t="shared" ca="1" si="180"/>
        <v>-4.8619225249325285E-2</v>
      </c>
      <c r="J609" s="64">
        <f t="shared" ca="1" si="180"/>
        <v>0.6408099952944184</v>
      </c>
      <c r="K609" s="64">
        <f t="shared" ca="1" si="180"/>
        <v>-1.1587461961806265</v>
      </c>
      <c r="L609" s="64">
        <f t="shared" ca="1" si="180"/>
        <v>-0.88487311882002084</v>
      </c>
      <c r="N609" s="64">
        <f t="shared" ca="1" si="168"/>
        <v>-1.0068255620469013</v>
      </c>
      <c r="O609" s="64">
        <f t="shared" ca="1" si="169"/>
        <v>-0.50297769925224767</v>
      </c>
      <c r="P609" s="64">
        <f t="shared" ca="1" si="170"/>
        <v>0.35273155802157091</v>
      </c>
      <c r="Q609" s="64">
        <f t="shared" ca="1" si="171"/>
        <v>-0.16996239068329472</v>
      </c>
      <c r="R609" s="64">
        <f t="shared" ca="1" si="172"/>
        <v>-0.61142813942571406</v>
      </c>
      <c r="S609" s="64">
        <f t="shared" ca="1" si="173"/>
        <v>-0.63469657439362837</v>
      </c>
      <c r="T609" s="64">
        <f t="shared" ca="1" si="174"/>
        <v>1.5514493085527743</v>
      </c>
      <c r="U609" s="64">
        <f t="shared" ca="1" si="175"/>
        <v>-4.7385903399449369E-2</v>
      </c>
      <c r="V609" s="64">
        <f t="shared" ca="1" si="176"/>
        <v>0.67414242443613182</v>
      </c>
      <c r="W609" s="64">
        <f t="shared" ca="1" si="177"/>
        <v>-1.1735112265928842</v>
      </c>
      <c r="X609" s="64">
        <f t="shared" ca="1" si="178"/>
        <v>-0.90341401270416721</v>
      </c>
    </row>
    <row r="610" spans="2:24" x14ac:dyDescent="0.2">
      <c r="B610" s="64">
        <f t="shared" ca="1" si="167"/>
        <v>0.4257603539663381</v>
      </c>
      <c r="C610" s="64">
        <f t="shared" ca="1" si="180"/>
        <v>-0.10781110025059226</v>
      </c>
      <c r="D610" s="64">
        <f t="shared" ca="1" si="180"/>
        <v>0.51389585537868565</v>
      </c>
      <c r="E610" s="64">
        <f t="shared" ca="1" si="180"/>
        <v>-1.3843655168031335</v>
      </c>
      <c r="F610" s="64">
        <f t="shared" ca="1" si="180"/>
        <v>-1.5482252110241803</v>
      </c>
      <c r="G610" s="64">
        <f t="shared" ca="1" si="180"/>
        <v>1.3471986863314718</v>
      </c>
      <c r="H610" s="64">
        <f t="shared" ca="1" si="180"/>
        <v>-1.332944770589864</v>
      </c>
      <c r="I610" s="64">
        <f t="shared" ca="1" si="180"/>
        <v>-2.1121718748015366</v>
      </c>
      <c r="J610" s="64">
        <f t="shared" ca="1" si="180"/>
        <v>-1.1883915020532683</v>
      </c>
      <c r="K610" s="64">
        <f t="shared" ca="1" si="180"/>
        <v>2.3921358290772958</v>
      </c>
      <c r="L610" s="64">
        <f t="shared" ca="1" si="180"/>
        <v>-1.9865828381607873</v>
      </c>
      <c r="N610" s="64">
        <f t="shared" ca="1" si="168"/>
        <v>0.47683179205846699</v>
      </c>
      <c r="O610" s="64">
        <f t="shared" ca="1" si="169"/>
        <v>-0.13776590555360765</v>
      </c>
      <c r="P610" s="64">
        <f t="shared" ca="1" si="170"/>
        <v>0.52070767449371524</v>
      </c>
      <c r="Q610" s="64">
        <f t="shared" ca="1" si="171"/>
        <v>-1.3623058867860882</v>
      </c>
      <c r="R610" s="64">
        <f t="shared" ca="1" si="172"/>
        <v>-1.4953509950431656</v>
      </c>
      <c r="S610" s="64">
        <f t="shared" ca="1" si="173"/>
        <v>1.3606292060722922</v>
      </c>
      <c r="T610" s="64">
        <f t="shared" ca="1" si="174"/>
        <v>-1.3112754150965782</v>
      </c>
      <c r="U610" s="64">
        <f t="shared" ca="1" si="175"/>
        <v>-2.1109385529516604</v>
      </c>
      <c r="V610" s="64">
        <f t="shared" ca="1" si="176"/>
        <v>-1.1550590729115549</v>
      </c>
      <c r="W610" s="64">
        <f t="shared" ca="1" si="177"/>
        <v>2.3773707986650381</v>
      </c>
      <c r="X610" s="64">
        <f t="shared" ca="1" si="178"/>
        <v>-2.0051237320449338</v>
      </c>
    </row>
    <row r="611" spans="2:24" x14ac:dyDescent="0.2">
      <c r="B611" s="64">
        <f t="shared" ca="1" si="167"/>
        <v>-0.54852708830867258</v>
      </c>
      <c r="C611" s="64">
        <f t="shared" ca="1" si="180"/>
        <v>0.37963615301863951</v>
      </c>
      <c r="D611" s="64">
        <f t="shared" ca="1" si="180"/>
        <v>-0.9304996802693315</v>
      </c>
      <c r="E611" s="64">
        <f t="shared" ca="1" si="180"/>
        <v>0.78930199047639193</v>
      </c>
      <c r="F611" s="64">
        <f t="shared" ca="1" si="180"/>
        <v>1.264606782832038</v>
      </c>
      <c r="G611" s="64">
        <f t="shared" ca="1" si="180"/>
        <v>-3.9570910371671902E-2</v>
      </c>
      <c r="H611" s="64">
        <f t="shared" ca="1" si="180"/>
        <v>-0.34132919697309966</v>
      </c>
      <c r="I611" s="64">
        <f t="shared" ca="1" si="180"/>
        <v>-0.62586334133892008</v>
      </c>
      <c r="J611" s="64">
        <f t="shared" ca="1" si="180"/>
        <v>-1.7763848006905902</v>
      </c>
      <c r="K611" s="64">
        <f t="shared" ca="1" si="180"/>
        <v>0.96289447260905237</v>
      </c>
      <c r="L611" s="64">
        <f t="shared" ca="1" si="180"/>
        <v>0.24546320030547561</v>
      </c>
      <c r="N611" s="64">
        <f t="shared" ca="1" si="168"/>
        <v>-0.4974556502165437</v>
      </c>
      <c r="O611" s="64">
        <f t="shared" ca="1" si="169"/>
        <v>0.34968134771562415</v>
      </c>
      <c r="P611" s="64">
        <f t="shared" ca="1" si="170"/>
        <v>-0.9236878611543019</v>
      </c>
      <c r="Q611" s="64">
        <f t="shared" ca="1" si="171"/>
        <v>0.8113616204934373</v>
      </c>
      <c r="R611" s="64">
        <f t="shared" ca="1" si="172"/>
        <v>1.3174809988130527</v>
      </c>
      <c r="S611" s="64">
        <f t="shared" ca="1" si="173"/>
        <v>-2.6140390630851579E-2</v>
      </c>
      <c r="T611" s="64">
        <f t="shared" ca="1" si="174"/>
        <v>-0.31965984147981374</v>
      </c>
      <c r="U611" s="64">
        <f t="shared" ca="1" si="175"/>
        <v>-0.62463001948904417</v>
      </c>
      <c r="V611" s="64">
        <f t="shared" ca="1" si="176"/>
        <v>-1.7430523715488768</v>
      </c>
      <c r="W611" s="64">
        <f t="shared" ca="1" si="177"/>
        <v>0.94812944219679474</v>
      </c>
      <c r="X611" s="64">
        <f t="shared" ca="1" si="178"/>
        <v>0.22692230642132921</v>
      </c>
    </row>
    <row r="612" spans="2:24" x14ac:dyDescent="0.2">
      <c r="B612" s="64">
        <f t="shared" ca="1" si="167"/>
        <v>0.88762775655382897</v>
      </c>
      <c r="C612" s="64">
        <f t="shared" ca="1" si="180"/>
        <v>-0.97954269364915447</v>
      </c>
      <c r="D612" s="64">
        <f t="shared" ca="1" si="180"/>
        <v>0.41625993693738661</v>
      </c>
      <c r="E612" s="64">
        <f t="shared" ca="1" si="180"/>
        <v>-1.9693923120704804</v>
      </c>
      <c r="F612" s="64">
        <f t="shared" ca="1" si="180"/>
        <v>-0.12903290230047904</v>
      </c>
      <c r="G612" s="64">
        <f t="shared" ca="1" si="180"/>
        <v>-0.694301954630545</v>
      </c>
      <c r="H612" s="64">
        <f t="shared" ca="1" si="180"/>
        <v>-1.546299923694288</v>
      </c>
      <c r="I612" s="64">
        <f t="shared" ca="1" si="180"/>
        <v>-1.6179691236381781</v>
      </c>
      <c r="J612" s="64">
        <f t="shared" ca="1" si="180"/>
        <v>0.35847727349281122</v>
      </c>
      <c r="K612" s="64">
        <f t="shared" ca="1" si="180"/>
        <v>1.351454921911337</v>
      </c>
      <c r="L612" s="64">
        <f t="shared" ca="1" si="180"/>
        <v>-1.2441466841620865</v>
      </c>
      <c r="N612" s="64">
        <f t="shared" ca="1" si="168"/>
        <v>0.93869919464595786</v>
      </c>
      <c r="O612" s="64">
        <f t="shared" ca="1" si="169"/>
        <v>-1.0094974989521699</v>
      </c>
      <c r="P612" s="64">
        <f t="shared" ca="1" si="170"/>
        <v>0.4230717560524162</v>
      </c>
      <c r="Q612" s="64">
        <f t="shared" ca="1" si="171"/>
        <v>-1.9473326820534351</v>
      </c>
      <c r="R612" s="64">
        <f t="shared" ca="1" si="172"/>
        <v>-7.6158686319464403E-2</v>
      </c>
      <c r="S612" s="64">
        <f t="shared" ca="1" si="173"/>
        <v>-0.68087143488972468</v>
      </c>
      <c r="T612" s="64">
        <f t="shared" ca="1" si="174"/>
        <v>-1.5246305682010022</v>
      </c>
      <c r="U612" s="64">
        <f t="shared" ca="1" si="175"/>
        <v>-1.6167358017883022</v>
      </c>
      <c r="V612" s="64">
        <f t="shared" ca="1" si="176"/>
        <v>0.39180970263452458</v>
      </c>
      <c r="W612" s="64">
        <f t="shared" ca="1" si="177"/>
        <v>1.3366898914990792</v>
      </c>
      <c r="X612" s="64">
        <f t="shared" ca="1" si="178"/>
        <v>-1.262687578046233</v>
      </c>
    </row>
    <row r="613" spans="2:24" x14ac:dyDescent="0.2">
      <c r="B613" s="64">
        <f t="shared" ca="1" si="167"/>
        <v>0.45850381825557152</v>
      </c>
      <c r="C613" s="64">
        <f t="shared" ca="1" si="180"/>
        <v>1.1626593345834615</v>
      </c>
      <c r="D613" s="64">
        <f t="shared" ca="1" si="180"/>
        <v>5.3330732317744649E-2</v>
      </c>
      <c r="E613" s="64">
        <f t="shared" ca="1" si="180"/>
        <v>1.6426060942133223</v>
      </c>
      <c r="F613" s="64">
        <f t="shared" ca="1" si="180"/>
        <v>-0.78617791513001678</v>
      </c>
      <c r="G613" s="64">
        <f t="shared" ca="1" si="180"/>
        <v>0.17179020279745902</v>
      </c>
      <c r="H613" s="64">
        <f t="shared" ca="1" si="180"/>
        <v>-1.0377035712019673</v>
      </c>
      <c r="I613" s="64">
        <f t="shared" ca="1" si="180"/>
        <v>-0.11368753803640402</v>
      </c>
      <c r="J613" s="64">
        <f t="shared" ca="1" si="180"/>
        <v>1.1878397689915041</v>
      </c>
      <c r="K613" s="64">
        <f t="shared" ca="1" si="180"/>
        <v>-0.71416865838477039</v>
      </c>
      <c r="L613" s="64">
        <f t="shared" ca="1" si="180"/>
        <v>-1.0133450974795983</v>
      </c>
      <c r="N613" s="64">
        <f t="shared" ca="1" si="168"/>
        <v>0.5095752563477004</v>
      </c>
      <c r="O613" s="64">
        <f t="shared" ca="1" si="169"/>
        <v>1.1327045292804461</v>
      </c>
      <c r="P613" s="64">
        <f t="shared" ca="1" si="170"/>
        <v>6.0142551432774256E-2</v>
      </c>
      <c r="Q613" s="64">
        <f t="shared" ca="1" si="171"/>
        <v>1.6646657242303675</v>
      </c>
      <c r="R613" s="64">
        <f t="shared" ca="1" si="172"/>
        <v>-0.73330369914900217</v>
      </c>
      <c r="S613" s="64">
        <f t="shared" ca="1" si="173"/>
        <v>0.18522072253827934</v>
      </c>
      <c r="T613" s="64">
        <f t="shared" ca="1" si="174"/>
        <v>-1.0160342157086815</v>
      </c>
      <c r="U613" s="64">
        <f t="shared" ca="1" si="175"/>
        <v>-0.11245421618652811</v>
      </c>
      <c r="V613" s="64">
        <f t="shared" ca="1" si="176"/>
        <v>1.2211721981332175</v>
      </c>
      <c r="W613" s="64">
        <f t="shared" ca="1" si="177"/>
        <v>-0.72893368879702813</v>
      </c>
      <c r="X613" s="64">
        <f t="shared" ca="1" si="178"/>
        <v>-1.0318859913637448</v>
      </c>
    </row>
    <row r="614" spans="2:24" x14ac:dyDescent="0.2">
      <c r="B614" s="64">
        <f t="shared" ca="1" si="167"/>
        <v>1.1709992334812325</v>
      </c>
      <c r="C614" s="64">
        <f t="shared" ca="1" si="180"/>
        <v>-0.79893290598438582</v>
      </c>
      <c r="D614" s="64">
        <f t="shared" ca="1" si="180"/>
        <v>-0.18742499129718831</v>
      </c>
      <c r="E614" s="64">
        <f t="shared" ca="1" si="180"/>
        <v>0.7233092684253456</v>
      </c>
      <c r="F614" s="64">
        <f t="shared" ca="1" si="180"/>
        <v>-0.17111685656402226</v>
      </c>
      <c r="G614" s="64">
        <f t="shared" ca="1" si="180"/>
        <v>0.3348829510464979</v>
      </c>
      <c r="H614" s="64">
        <f t="shared" ca="1" si="180"/>
        <v>-4.0905023472213378E-2</v>
      </c>
      <c r="I614" s="64">
        <f t="shared" ca="1" si="180"/>
        <v>-0.8404054077157681</v>
      </c>
      <c r="J614" s="64">
        <f t="shared" ca="1" si="180"/>
        <v>-1.2134413738796808</v>
      </c>
      <c r="K614" s="64">
        <f t="shared" ca="1" si="180"/>
        <v>1.4338617894605421</v>
      </c>
      <c r="L614" s="64">
        <f t="shared" ca="1" si="180"/>
        <v>0.75931636393389601</v>
      </c>
      <c r="N614" s="64">
        <f t="shared" ca="1" si="168"/>
        <v>1.2220706715733614</v>
      </c>
      <c r="O614" s="64">
        <f t="shared" ca="1" si="169"/>
        <v>-0.82888771128740124</v>
      </c>
      <c r="P614" s="64">
        <f t="shared" ca="1" si="170"/>
        <v>-0.18061317218215872</v>
      </c>
      <c r="Q614" s="64">
        <f t="shared" ca="1" si="171"/>
        <v>0.74536889844239096</v>
      </c>
      <c r="R614" s="64">
        <f t="shared" ca="1" si="172"/>
        <v>-0.11824264058300762</v>
      </c>
      <c r="S614" s="64">
        <f t="shared" ca="1" si="173"/>
        <v>0.34831347078731822</v>
      </c>
      <c r="T614" s="64">
        <f t="shared" ca="1" si="174"/>
        <v>-1.9235667978927489E-2</v>
      </c>
      <c r="U614" s="64">
        <f t="shared" ca="1" si="175"/>
        <v>-0.8391720858658922</v>
      </c>
      <c r="V614" s="64">
        <f t="shared" ca="1" si="176"/>
        <v>-1.1801089447379673</v>
      </c>
      <c r="W614" s="64">
        <f t="shared" ca="1" si="177"/>
        <v>1.4190967590482844</v>
      </c>
      <c r="X614" s="64">
        <f t="shared" ca="1" si="178"/>
        <v>0.74077547004974964</v>
      </c>
    </row>
    <row r="615" spans="2:24" x14ac:dyDescent="0.2">
      <c r="B615" s="64">
        <f t="shared" ca="1" si="167"/>
        <v>1.7827694873931244</v>
      </c>
      <c r="C615" s="64">
        <f t="shared" ref="C615:L624" ca="1" si="181">NORMINV(RAND(),$C$7,$F$7)</f>
        <v>-0.69824613106085676</v>
      </c>
      <c r="D615" s="64">
        <f t="shared" ca="1" si="181"/>
        <v>-2.1827807334298091</v>
      </c>
      <c r="E615" s="64">
        <f t="shared" ca="1" si="181"/>
        <v>0.53952780422907665</v>
      </c>
      <c r="F615" s="64">
        <f t="shared" ca="1" si="181"/>
        <v>1.2414105103676267</v>
      </c>
      <c r="G615" s="64">
        <f t="shared" ca="1" si="181"/>
        <v>-0.87265843536607701</v>
      </c>
      <c r="H615" s="64">
        <f t="shared" ca="1" si="181"/>
        <v>4.1033496577812772E-2</v>
      </c>
      <c r="I615" s="64">
        <f t="shared" ca="1" si="181"/>
        <v>-0.69664608449182985</v>
      </c>
      <c r="J615" s="64">
        <f t="shared" ca="1" si="181"/>
        <v>-0.59360648668544014</v>
      </c>
      <c r="K615" s="64">
        <f t="shared" ca="1" si="181"/>
        <v>1.3795021751716854</v>
      </c>
      <c r="L615" s="64">
        <f t="shared" ca="1" si="181"/>
        <v>0.8772985723730371</v>
      </c>
      <c r="N615" s="64">
        <f t="shared" ca="1" si="168"/>
        <v>1.8338409254852532</v>
      </c>
      <c r="O615" s="64">
        <f t="shared" ca="1" si="169"/>
        <v>-0.72820093636387218</v>
      </c>
      <c r="P615" s="64">
        <f t="shared" ca="1" si="170"/>
        <v>-2.1759689143147796</v>
      </c>
      <c r="Q615" s="64">
        <f t="shared" ca="1" si="171"/>
        <v>0.56158743424612201</v>
      </c>
      <c r="R615" s="64">
        <f t="shared" ca="1" si="172"/>
        <v>1.2942847263486414</v>
      </c>
      <c r="S615" s="64">
        <f t="shared" ca="1" si="173"/>
        <v>-0.85922791562525669</v>
      </c>
      <c r="T615" s="64">
        <f t="shared" ca="1" si="174"/>
        <v>6.2702852071098658E-2</v>
      </c>
      <c r="U615" s="64">
        <f t="shared" ca="1" si="175"/>
        <v>-0.69541276264195395</v>
      </c>
      <c r="V615" s="64">
        <f t="shared" ca="1" si="176"/>
        <v>-0.56027405754372672</v>
      </c>
      <c r="W615" s="64">
        <f t="shared" ca="1" si="177"/>
        <v>1.3647371447594276</v>
      </c>
      <c r="X615" s="64">
        <f t="shared" ca="1" si="178"/>
        <v>0.85875767848889073</v>
      </c>
    </row>
    <row r="616" spans="2:24" x14ac:dyDescent="0.2">
      <c r="B616" s="64">
        <f t="shared" ca="1" si="167"/>
        <v>0.96827420206831849</v>
      </c>
      <c r="C616" s="64">
        <f t="shared" ca="1" si="181"/>
        <v>-0.83717518450241124</v>
      </c>
      <c r="D616" s="64">
        <f t="shared" ca="1" si="181"/>
        <v>-1.7295997497809401</v>
      </c>
      <c r="E616" s="64">
        <f t="shared" ca="1" si="181"/>
        <v>1.2256497291112216</v>
      </c>
      <c r="F616" s="64">
        <f t="shared" ca="1" si="181"/>
        <v>-0.51298799911348514</v>
      </c>
      <c r="G616" s="64">
        <f t="shared" ca="1" si="181"/>
        <v>0.44202740815642189</v>
      </c>
      <c r="H616" s="64">
        <f t="shared" ca="1" si="181"/>
        <v>4.7764736924588949E-2</v>
      </c>
      <c r="I616" s="64">
        <f t="shared" ca="1" si="181"/>
        <v>-1.1076054294520865</v>
      </c>
      <c r="J616" s="64">
        <f t="shared" ca="1" si="181"/>
        <v>-0.6227953444078218</v>
      </c>
      <c r="K616" s="64">
        <f t="shared" ca="1" si="181"/>
        <v>1.0157249904944614</v>
      </c>
      <c r="L616" s="64">
        <f t="shared" ca="1" si="181"/>
        <v>-1.6942100413599201</v>
      </c>
      <c r="N616" s="64">
        <f t="shared" ca="1" si="168"/>
        <v>1.0193456401604473</v>
      </c>
      <c r="O616" s="64">
        <f t="shared" ca="1" si="169"/>
        <v>-0.86712998980542666</v>
      </c>
      <c r="P616" s="64">
        <f t="shared" ca="1" si="170"/>
        <v>-1.7227879306659104</v>
      </c>
      <c r="Q616" s="64">
        <f t="shared" ca="1" si="171"/>
        <v>1.2477093591282669</v>
      </c>
      <c r="R616" s="64">
        <f t="shared" ca="1" si="172"/>
        <v>-0.46011378313247053</v>
      </c>
      <c r="S616" s="64">
        <f t="shared" ca="1" si="173"/>
        <v>0.45545792789724221</v>
      </c>
      <c r="T616" s="64">
        <f t="shared" ca="1" si="174"/>
        <v>6.9434092417874835E-2</v>
      </c>
      <c r="U616" s="64">
        <f t="shared" ca="1" si="175"/>
        <v>-1.1063721076022106</v>
      </c>
      <c r="V616" s="64">
        <f t="shared" ca="1" si="176"/>
        <v>-0.58946291526610839</v>
      </c>
      <c r="W616" s="64">
        <f t="shared" ca="1" si="177"/>
        <v>1.0009599600822037</v>
      </c>
      <c r="X616" s="64">
        <f t="shared" ca="1" si="178"/>
        <v>-1.7127509352440666</v>
      </c>
    </row>
    <row r="617" spans="2:24" x14ac:dyDescent="0.2">
      <c r="B617" s="64">
        <f t="shared" ca="1" si="167"/>
        <v>-1.7022069390703103</v>
      </c>
      <c r="C617" s="64">
        <f t="shared" ca="1" si="181"/>
        <v>-1.3859026871456346</v>
      </c>
      <c r="D617" s="64">
        <f t="shared" ca="1" si="181"/>
        <v>-1.0241985527108008</v>
      </c>
      <c r="E617" s="64">
        <f t="shared" ca="1" si="181"/>
        <v>1.1185277039439017</v>
      </c>
      <c r="F617" s="64">
        <f t="shared" ca="1" si="181"/>
        <v>-1.1749522734681102</v>
      </c>
      <c r="G617" s="64">
        <f t="shared" ca="1" si="181"/>
        <v>-8.858472280470063E-2</v>
      </c>
      <c r="H617" s="64">
        <f t="shared" ca="1" si="181"/>
        <v>1.4232115359273805</v>
      </c>
      <c r="I617" s="64">
        <f t="shared" ca="1" si="181"/>
        <v>0.85783056920127709</v>
      </c>
      <c r="J617" s="64">
        <f t="shared" ca="1" si="181"/>
        <v>1.4881360151323946</v>
      </c>
      <c r="K617" s="64">
        <f t="shared" ca="1" si="181"/>
        <v>-0.93492649712867348</v>
      </c>
      <c r="L617" s="64">
        <f t="shared" ca="1" si="181"/>
        <v>0.15477543098254426</v>
      </c>
      <c r="N617" s="64">
        <f t="shared" ca="1" si="168"/>
        <v>-1.6511355009781814</v>
      </c>
      <c r="O617" s="64">
        <f t="shared" ca="1" si="169"/>
        <v>-1.41585749244865</v>
      </c>
      <c r="P617" s="64">
        <f t="shared" ca="1" si="170"/>
        <v>-1.0173867335957711</v>
      </c>
      <c r="Q617" s="64">
        <f t="shared" ca="1" si="171"/>
        <v>1.1405873339609469</v>
      </c>
      <c r="R617" s="64">
        <f t="shared" ca="1" si="172"/>
        <v>-1.1220780574870954</v>
      </c>
      <c r="S617" s="64">
        <f t="shared" ca="1" si="173"/>
        <v>-7.5154203063880307E-2</v>
      </c>
      <c r="T617" s="64">
        <f t="shared" ca="1" si="174"/>
        <v>1.4448808914206663</v>
      </c>
      <c r="U617" s="64">
        <f t="shared" ca="1" si="175"/>
        <v>0.85906389105115299</v>
      </c>
      <c r="V617" s="64">
        <f t="shared" ca="1" si="176"/>
        <v>1.521468444274108</v>
      </c>
      <c r="W617" s="64">
        <f t="shared" ca="1" si="177"/>
        <v>-0.94969152754093122</v>
      </c>
      <c r="X617" s="64">
        <f t="shared" ca="1" si="178"/>
        <v>0.13623453709839786</v>
      </c>
    </row>
    <row r="618" spans="2:24" x14ac:dyDescent="0.2">
      <c r="B618" s="64">
        <f t="shared" ca="1" si="167"/>
        <v>-0.68408732893627922</v>
      </c>
      <c r="C618" s="64">
        <f t="shared" ca="1" si="181"/>
        <v>0.58605728507682175</v>
      </c>
      <c r="D618" s="64">
        <f t="shared" ca="1" si="181"/>
        <v>-1.6615588067476095</v>
      </c>
      <c r="E618" s="64">
        <f t="shared" ca="1" si="181"/>
        <v>-2.1195039961756876</v>
      </c>
      <c r="F618" s="64">
        <f t="shared" ca="1" si="181"/>
        <v>0.25648228080198254</v>
      </c>
      <c r="G618" s="64">
        <f t="shared" ca="1" si="181"/>
        <v>0.31089049146448067</v>
      </c>
      <c r="H618" s="64">
        <f t="shared" ca="1" si="181"/>
        <v>-2.1450382340086307E-2</v>
      </c>
      <c r="I618" s="64">
        <f t="shared" ca="1" si="181"/>
        <v>1.8117180194821354</v>
      </c>
      <c r="J618" s="64">
        <f t="shared" ca="1" si="181"/>
        <v>-2.1332768058730265</v>
      </c>
      <c r="K618" s="64">
        <f t="shared" ca="1" si="181"/>
        <v>-0.13844516359046388</v>
      </c>
      <c r="L618" s="64">
        <f t="shared" ca="1" si="181"/>
        <v>1.9072510985929993</v>
      </c>
      <c r="N618" s="64">
        <f t="shared" ca="1" si="168"/>
        <v>-0.63301589084415033</v>
      </c>
      <c r="O618" s="64">
        <f t="shared" ca="1" si="169"/>
        <v>0.55610247977380634</v>
      </c>
      <c r="P618" s="64">
        <f t="shared" ca="1" si="170"/>
        <v>-1.6547469876325798</v>
      </c>
      <c r="Q618" s="64">
        <f t="shared" ca="1" si="171"/>
        <v>-2.0974443661586424</v>
      </c>
      <c r="R618" s="64">
        <f t="shared" ca="1" si="172"/>
        <v>0.30935649678299715</v>
      </c>
      <c r="S618" s="64">
        <f t="shared" ca="1" si="173"/>
        <v>0.32432101120530099</v>
      </c>
      <c r="T618" s="64">
        <f t="shared" ca="1" si="174"/>
        <v>2.1897315319958227E-4</v>
      </c>
      <c r="U618" s="64">
        <f t="shared" ca="1" si="175"/>
        <v>1.8129513413320113</v>
      </c>
      <c r="V618" s="64">
        <f t="shared" ca="1" si="176"/>
        <v>-2.0999443767313131</v>
      </c>
      <c r="W618" s="64">
        <f t="shared" ca="1" si="177"/>
        <v>-0.15321019400272157</v>
      </c>
      <c r="X618" s="64">
        <f t="shared" ca="1" si="178"/>
        <v>1.8887102047088529</v>
      </c>
    </row>
    <row r="619" spans="2:24" x14ac:dyDescent="0.2">
      <c r="B619" s="64">
        <f t="shared" ca="1" si="167"/>
        <v>-0.62526588545743544</v>
      </c>
      <c r="C619" s="64">
        <f t="shared" ca="1" si="181"/>
        <v>0.87914007976974973</v>
      </c>
      <c r="D619" s="64">
        <f t="shared" ca="1" si="181"/>
        <v>0.80730978428785938</v>
      </c>
      <c r="E619" s="64">
        <f t="shared" ca="1" si="181"/>
        <v>0.53794642533684922</v>
      </c>
      <c r="F619" s="64">
        <f t="shared" ca="1" si="181"/>
        <v>0.45487973660577813</v>
      </c>
      <c r="G619" s="64">
        <f t="shared" ca="1" si="181"/>
        <v>-0.92962554399867803</v>
      </c>
      <c r="H619" s="64">
        <f t="shared" ca="1" si="181"/>
        <v>0.29494936413045658</v>
      </c>
      <c r="I619" s="64">
        <f t="shared" ca="1" si="181"/>
        <v>-0.47841562464051396</v>
      </c>
      <c r="J619" s="64">
        <f t="shared" ca="1" si="181"/>
        <v>-0.23336579251448128</v>
      </c>
      <c r="K619" s="64">
        <f t="shared" ca="1" si="181"/>
        <v>0.67204925762186707</v>
      </c>
      <c r="L619" s="64">
        <f t="shared" ca="1" si="181"/>
        <v>0.21346828506130638</v>
      </c>
      <c r="N619" s="64">
        <f t="shared" ca="1" si="168"/>
        <v>-0.57419444736530656</v>
      </c>
      <c r="O619" s="64">
        <f t="shared" ca="1" si="169"/>
        <v>0.84918527446673431</v>
      </c>
      <c r="P619" s="64">
        <f t="shared" ca="1" si="170"/>
        <v>0.81412160340288897</v>
      </c>
      <c r="Q619" s="64">
        <f t="shared" ca="1" si="171"/>
        <v>0.56000605535389458</v>
      </c>
      <c r="R619" s="64">
        <f t="shared" ca="1" si="172"/>
        <v>0.50775395258679279</v>
      </c>
      <c r="S619" s="64">
        <f t="shared" ca="1" si="173"/>
        <v>-0.9161950242578577</v>
      </c>
      <c r="T619" s="64">
        <f t="shared" ca="1" si="174"/>
        <v>0.3166187196237425</v>
      </c>
      <c r="U619" s="64">
        <f t="shared" ca="1" si="175"/>
        <v>-0.47718230279063806</v>
      </c>
      <c r="V619" s="64">
        <f t="shared" ca="1" si="176"/>
        <v>-0.20003336337276789</v>
      </c>
      <c r="W619" s="64">
        <f t="shared" ca="1" si="177"/>
        <v>0.65728422720960933</v>
      </c>
      <c r="X619" s="64">
        <f t="shared" ca="1" si="178"/>
        <v>0.19492739117715999</v>
      </c>
    </row>
    <row r="620" spans="2:24" x14ac:dyDescent="0.2">
      <c r="B620" s="64">
        <f t="shared" ca="1" si="167"/>
        <v>-0.3780000414391253</v>
      </c>
      <c r="C620" s="64">
        <f t="shared" ca="1" si="181"/>
        <v>0.36273321344705334</v>
      </c>
      <c r="D620" s="64">
        <f t="shared" ca="1" si="181"/>
        <v>0.74042401705423089</v>
      </c>
      <c r="E620" s="64">
        <f t="shared" ca="1" si="181"/>
        <v>-0.96860305300545291</v>
      </c>
      <c r="F620" s="64">
        <f t="shared" ca="1" si="181"/>
        <v>9.4818161596829625E-2</v>
      </c>
      <c r="G620" s="64">
        <f t="shared" ca="1" si="181"/>
        <v>-0.8237125609831446</v>
      </c>
      <c r="H620" s="64">
        <f t="shared" ca="1" si="181"/>
        <v>-0.54082378819035049</v>
      </c>
      <c r="I620" s="64">
        <f t="shared" ca="1" si="181"/>
        <v>1.0772168017254287</v>
      </c>
      <c r="J620" s="64">
        <f t="shared" ca="1" si="181"/>
        <v>-0.44894497559416469</v>
      </c>
      <c r="K620" s="64">
        <f t="shared" ca="1" si="181"/>
        <v>0.96842971692777224</v>
      </c>
      <c r="L620" s="64">
        <f t="shared" ca="1" si="181"/>
        <v>-0.92950914540121132</v>
      </c>
      <c r="N620" s="64">
        <f t="shared" ca="1" si="168"/>
        <v>-0.32692860334699642</v>
      </c>
      <c r="O620" s="64">
        <f t="shared" ca="1" si="169"/>
        <v>0.33277840814403797</v>
      </c>
      <c r="P620" s="64">
        <f t="shared" ca="1" si="170"/>
        <v>0.74723583616926048</v>
      </c>
      <c r="Q620" s="64">
        <f t="shared" ca="1" si="171"/>
        <v>-0.94654342298840755</v>
      </c>
      <c r="R620" s="64">
        <f t="shared" ca="1" si="172"/>
        <v>0.14769237757784426</v>
      </c>
      <c r="S620" s="64">
        <f t="shared" ca="1" si="173"/>
        <v>-0.81028204124232428</v>
      </c>
      <c r="T620" s="64">
        <f t="shared" ca="1" si="174"/>
        <v>-0.51915443269706463</v>
      </c>
      <c r="U620" s="64">
        <f t="shared" ca="1" si="175"/>
        <v>1.0784501235753046</v>
      </c>
      <c r="V620" s="64">
        <f t="shared" ca="1" si="176"/>
        <v>-0.41561254645245133</v>
      </c>
      <c r="W620" s="64">
        <f t="shared" ca="1" si="177"/>
        <v>0.9536646865155145</v>
      </c>
      <c r="X620" s="64">
        <f t="shared" ca="1" si="178"/>
        <v>-0.94805003928535769</v>
      </c>
    </row>
    <row r="621" spans="2:24" x14ac:dyDescent="0.2">
      <c r="B621" s="64">
        <f t="shared" ca="1" si="167"/>
        <v>-0.72030734259576146</v>
      </c>
      <c r="C621" s="64">
        <f t="shared" ca="1" si="181"/>
        <v>1.0360831178495946</v>
      </c>
      <c r="D621" s="64">
        <f t="shared" ca="1" si="181"/>
        <v>0.50137664676653793</v>
      </c>
      <c r="E621" s="64">
        <f t="shared" ca="1" si="181"/>
        <v>1.3424057345031397</v>
      </c>
      <c r="F621" s="64">
        <f t="shared" ca="1" si="181"/>
        <v>-0.33497164232073795</v>
      </c>
      <c r="G621" s="64">
        <f t="shared" ca="1" si="181"/>
        <v>1.1515185163717576</v>
      </c>
      <c r="H621" s="64">
        <f t="shared" ca="1" si="181"/>
        <v>1.8439018259074218</v>
      </c>
      <c r="I621" s="64">
        <f t="shared" ca="1" si="181"/>
        <v>0.12145762012604656</v>
      </c>
      <c r="J621" s="64">
        <f t="shared" ca="1" si="181"/>
        <v>0.57481421974484526</v>
      </c>
      <c r="K621" s="64">
        <f t="shared" ca="1" si="181"/>
        <v>0.88926786470868058</v>
      </c>
      <c r="L621" s="64">
        <f t="shared" ca="1" si="181"/>
        <v>0.86006484012597284</v>
      </c>
      <c r="N621" s="64">
        <f t="shared" ca="1" si="168"/>
        <v>-0.66923590450363257</v>
      </c>
      <c r="O621" s="64">
        <f t="shared" ca="1" si="169"/>
        <v>1.0061283125465792</v>
      </c>
      <c r="P621" s="64">
        <f t="shared" ca="1" si="170"/>
        <v>0.50818846588156752</v>
      </c>
      <c r="Q621" s="64">
        <f t="shared" ca="1" si="171"/>
        <v>1.364465364520185</v>
      </c>
      <c r="R621" s="64">
        <f t="shared" ca="1" si="172"/>
        <v>-0.28209742633972335</v>
      </c>
      <c r="S621" s="64">
        <f t="shared" ca="1" si="173"/>
        <v>1.1649490361125781</v>
      </c>
      <c r="T621" s="64">
        <f t="shared" ca="1" si="174"/>
        <v>1.8655711814007077</v>
      </c>
      <c r="U621" s="64">
        <f t="shared" ca="1" si="175"/>
        <v>0.12269094197592248</v>
      </c>
      <c r="V621" s="64">
        <f t="shared" ca="1" si="176"/>
        <v>0.60814664888655867</v>
      </c>
      <c r="W621" s="64">
        <f t="shared" ca="1" si="177"/>
        <v>0.87450283429642295</v>
      </c>
      <c r="X621" s="64">
        <f t="shared" ca="1" si="178"/>
        <v>0.84152394624182647</v>
      </c>
    </row>
    <row r="622" spans="2:24" x14ac:dyDescent="0.2">
      <c r="B622" s="64">
        <f t="shared" ca="1" si="167"/>
        <v>-0.37694104930939054</v>
      </c>
      <c r="C622" s="64">
        <f t="shared" ca="1" si="181"/>
        <v>0.59165959899108334</v>
      </c>
      <c r="D622" s="64">
        <f t="shared" ca="1" si="181"/>
        <v>-1.4995484139929149</v>
      </c>
      <c r="E622" s="64">
        <f t="shared" ca="1" si="181"/>
        <v>-0.59334104463102877</v>
      </c>
      <c r="F622" s="64">
        <f t="shared" ca="1" si="181"/>
        <v>-1.1197911190280583</v>
      </c>
      <c r="G622" s="64">
        <f t="shared" ca="1" si="181"/>
        <v>-0.33236721065592567</v>
      </c>
      <c r="H622" s="64">
        <f t="shared" ca="1" si="181"/>
        <v>-1.7136828000897501E-2</v>
      </c>
      <c r="I622" s="64">
        <f t="shared" ca="1" si="181"/>
        <v>1.4809434745377109E-2</v>
      </c>
      <c r="J622" s="64">
        <f t="shared" ca="1" si="181"/>
        <v>0.73475659204427124</v>
      </c>
      <c r="K622" s="64">
        <f t="shared" ca="1" si="181"/>
        <v>-0.31333482891959202</v>
      </c>
      <c r="L622" s="64">
        <f t="shared" ca="1" si="181"/>
        <v>1.7040218271281182</v>
      </c>
      <c r="N622" s="64">
        <f t="shared" ca="1" si="168"/>
        <v>-0.32586961121726166</v>
      </c>
      <c r="O622" s="64">
        <f t="shared" ca="1" si="169"/>
        <v>0.56170479368806792</v>
      </c>
      <c r="P622" s="64">
        <f t="shared" ca="1" si="170"/>
        <v>-1.4927365948778852</v>
      </c>
      <c r="Q622" s="64">
        <f t="shared" ca="1" si="171"/>
        <v>-0.57128141461398341</v>
      </c>
      <c r="R622" s="64">
        <f t="shared" ca="1" si="172"/>
        <v>-1.0669169030470436</v>
      </c>
      <c r="S622" s="64">
        <f t="shared" ca="1" si="173"/>
        <v>-0.31893669091510535</v>
      </c>
      <c r="T622" s="64">
        <f t="shared" ca="1" si="174"/>
        <v>4.5325274923883885E-3</v>
      </c>
      <c r="U622" s="64">
        <f t="shared" ca="1" si="175"/>
        <v>1.6042756595253026E-2</v>
      </c>
      <c r="V622" s="64">
        <f t="shared" ca="1" si="176"/>
        <v>0.76808902118598466</v>
      </c>
      <c r="W622" s="64">
        <f t="shared" ca="1" si="177"/>
        <v>-0.32809985933184971</v>
      </c>
      <c r="X622" s="64">
        <f t="shared" ca="1" si="178"/>
        <v>1.6854809332439717</v>
      </c>
    </row>
    <row r="623" spans="2:24" x14ac:dyDescent="0.2">
      <c r="B623" s="64">
        <f t="shared" ca="1" si="167"/>
        <v>-1.8608635405067879</v>
      </c>
      <c r="C623" s="64">
        <f t="shared" ca="1" si="181"/>
        <v>-0.96448043320718058</v>
      </c>
      <c r="D623" s="64">
        <f t="shared" ca="1" si="181"/>
        <v>-0.58857818741435153</v>
      </c>
      <c r="E623" s="64">
        <f t="shared" ca="1" si="181"/>
        <v>2.8581227960500007E-2</v>
      </c>
      <c r="F623" s="64">
        <f t="shared" ca="1" si="181"/>
        <v>0.11612186374892938</v>
      </c>
      <c r="G623" s="64">
        <f t="shared" ca="1" si="181"/>
        <v>0.8307185137440124</v>
      </c>
      <c r="H623" s="64">
        <f t="shared" ca="1" si="181"/>
        <v>-0.48208777228635746</v>
      </c>
      <c r="I623" s="64">
        <f t="shared" ca="1" si="181"/>
        <v>1.4786397677380314</v>
      </c>
      <c r="J623" s="64">
        <f t="shared" ca="1" si="181"/>
        <v>0.43313747289608784</v>
      </c>
      <c r="K623" s="64">
        <f t="shared" ca="1" si="181"/>
        <v>-1.098415209336369</v>
      </c>
      <c r="L623" s="64">
        <f t="shared" ca="1" si="181"/>
        <v>-1.9964767631498801</v>
      </c>
      <c r="N623" s="64">
        <f t="shared" ca="1" si="168"/>
        <v>-1.809792102414659</v>
      </c>
      <c r="O623" s="64">
        <f t="shared" ca="1" si="169"/>
        <v>-0.994435238510196</v>
      </c>
      <c r="P623" s="64">
        <f t="shared" ca="1" si="170"/>
        <v>-0.58176636829932193</v>
      </c>
      <c r="Q623" s="64">
        <f t="shared" ca="1" si="171"/>
        <v>5.0640857977545362E-2</v>
      </c>
      <c r="R623" s="64">
        <f t="shared" ca="1" si="172"/>
        <v>0.16899607972994402</v>
      </c>
      <c r="S623" s="64">
        <f t="shared" ca="1" si="173"/>
        <v>0.84414903348483272</v>
      </c>
      <c r="T623" s="64">
        <f t="shared" ca="1" si="174"/>
        <v>-0.46041841679307155</v>
      </c>
      <c r="U623" s="64">
        <f t="shared" ca="1" si="175"/>
        <v>1.4798730895879073</v>
      </c>
      <c r="V623" s="64">
        <f t="shared" ca="1" si="176"/>
        <v>0.4664699020378012</v>
      </c>
      <c r="W623" s="64">
        <f t="shared" ca="1" si="177"/>
        <v>-1.1131802397486268</v>
      </c>
      <c r="X623" s="64">
        <f t="shared" ca="1" si="178"/>
        <v>-2.0150176570340266</v>
      </c>
    </row>
    <row r="624" spans="2:24" x14ac:dyDescent="0.2">
      <c r="B624" s="64">
        <f t="shared" ca="1" si="167"/>
        <v>-3.5721800944494758E-2</v>
      </c>
      <c r="C624" s="64">
        <f t="shared" ca="1" si="181"/>
        <v>-1.9486593477765597</v>
      </c>
      <c r="D624" s="64">
        <f t="shared" ca="1" si="181"/>
        <v>9.496696470612917E-2</v>
      </c>
      <c r="E624" s="64">
        <f t="shared" ca="1" si="181"/>
        <v>-0.9030887797222894</v>
      </c>
      <c r="F624" s="64">
        <f t="shared" ca="1" si="181"/>
        <v>-0.86395128464146842</v>
      </c>
      <c r="G624" s="64">
        <f t="shared" ca="1" si="181"/>
        <v>0.46622437436397152</v>
      </c>
      <c r="H624" s="64">
        <f t="shared" ca="1" si="181"/>
        <v>0.47557464949406125</v>
      </c>
      <c r="I624" s="64">
        <f t="shared" ca="1" si="181"/>
        <v>-0.25227433100277658</v>
      </c>
      <c r="J624" s="64">
        <f t="shared" ca="1" si="181"/>
        <v>2.0994598205469437</v>
      </c>
      <c r="K624" s="64">
        <f t="shared" ca="1" si="181"/>
        <v>0.79225443457814004</v>
      </c>
      <c r="L624" s="64">
        <f t="shared" ca="1" si="181"/>
        <v>-2.1644617085642794</v>
      </c>
      <c r="N624" s="64">
        <f t="shared" ca="1" si="168"/>
        <v>1.5349637147634113E-2</v>
      </c>
      <c r="O624" s="64">
        <f t="shared" ca="1" si="169"/>
        <v>-1.9786141530795751</v>
      </c>
      <c r="P624" s="64">
        <f t="shared" ca="1" si="170"/>
        <v>0.10177878382115878</v>
      </c>
      <c r="Q624" s="64">
        <f t="shared" ca="1" si="171"/>
        <v>-0.88102914970524404</v>
      </c>
      <c r="R624" s="64">
        <f t="shared" ca="1" si="172"/>
        <v>-0.81107706866045381</v>
      </c>
      <c r="S624" s="64">
        <f t="shared" ca="1" si="173"/>
        <v>0.47965489410479184</v>
      </c>
      <c r="T624" s="64">
        <f t="shared" ca="1" si="174"/>
        <v>0.49724400498734717</v>
      </c>
      <c r="U624" s="64">
        <f t="shared" ca="1" si="175"/>
        <v>-0.25104100915290067</v>
      </c>
      <c r="V624" s="64">
        <f t="shared" ca="1" si="176"/>
        <v>2.1327922496886571</v>
      </c>
      <c r="W624" s="64">
        <f t="shared" ca="1" si="177"/>
        <v>0.77748940416588241</v>
      </c>
      <c r="X624" s="64">
        <f t="shared" ca="1" si="178"/>
        <v>-2.1830026024484259</v>
      </c>
    </row>
    <row r="625" spans="2:24" x14ac:dyDescent="0.2">
      <c r="B625" s="64">
        <f t="shared" ca="1" si="167"/>
        <v>1.0915294396665456</v>
      </c>
      <c r="C625" s="64">
        <f t="shared" ref="C625:L634" ca="1" si="182">NORMINV(RAND(),$C$7,$F$7)</f>
        <v>-9.1474635717487998E-2</v>
      </c>
      <c r="D625" s="64">
        <f t="shared" ca="1" si="182"/>
        <v>-1.272477110276423</v>
      </c>
      <c r="E625" s="64">
        <f t="shared" ca="1" si="182"/>
        <v>0.50860712614211978</v>
      </c>
      <c r="F625" s="64">
        <f t="shared" ca="1" si="182"/>
        <v>-0.93799115452735804</v>
      </c>
      <c r="G625" s="64">
        <f t="shared" ca="1" si="182"/>
        <v>0.32314934692518293</v>
      </c>
      <c r="H625" s="64">
        <f t="shared" ca="1" si="182"/>
        <v>-1.1129440544966043</v>
      </c>
      <c r="I625" s="64">
        <f t="shared" ca="1" si="182"/>
        <v>-0.50628099426387396</v>
      </c>
      <c r="J625" s="64">
        <f t="shared" ca="1" si="182"/>
        <v>-0.70847520278755216</v>
      </c>
      <c r="K625" s="64">
        <f t="shared" ca="1" si="182"/>
        <v>-4.8031712122022778E-2</v>
      </c>
      <c r="L625" s="64">
        <f t="shared" ca="1" si="182"/>
        <v>-0.5724636076117634</v>
      </c>
      <c r="N625" s="64">
        <f t="shared" ca="1" si="168"/>
        <v>1.1426008777586745</v>
      </c>
      <c r="O625" s="64">
        <f t="shared" ca="1" si="169"/>
        <v>-0.12142944102050338</v>
      </c>
      <c r="P625" s="64">
        <f t="shared" ca="1" si="170"/>
        <v>-1.2656652911613933</v>
      </c>
      <c r="Q625" s="64">
        <f t="shared" ca="1" si="171"/>
        <v>0.53066675615916514</v>
      </c>
      <c r="R625" s="64">
        <f t="shared" ca="1" si="172"/>
        <v>-0.88511693854634343</v>
      </c>
      <c r="S625" s="64">
        <f t="shared" ca="1" si="173"/>
        <v>0.33657986666600326</v>
      </c>
      <c r="T625" s="64">
        <f t="shared" ca="1" si="174"/>
        <v>-1.0912746990033184</v>
      </c>
      <c r="U625" s="64">
        <f t="shared" ca="1" si="175"/>
        <v>-0.50504767241399806</v>
      </c>
      <c r="V625" s="64">
        <f t="shared" ca="1" si="176"/>
        <v>-0.67514277364583875</v>
      </c>
      <c r="W625" s="64">
        <f t="shared" ca="1" si="177"/>
        <v>-6.279674253428047E-2</v>
      </c>
      <c r="X625" s="64">
        <f t="shared" ca="1" si="178"/>
        <v>-0.59100450149590977</v>
      </c>
    </row>
    <row r="626" spans="2:24" x14ac:dyDescent="0.2">
      <c r="B626" s="64">
        <f t="shared" ca="1" si="167"/>
        <v>-9.7295504428165008E-2</v>
      </c>
      <c r="C626" s="64">
        <f t="shared" ca="1" si="182"/>
        <v>-0.9499771771627753</v>
      </c>
      <c r="D626" s="64">
        <f t="shared" ca="1" si="182"/>
        <v>-0.4478403551418127</v>
      </c>
      <c r="E626" s="64">
        <f t="shared" ca="1" si="182"/>
        <v>1.8716692787750251</v>
      </c>
      <c r="F626" s="64">
        <f t="shared" ca="1" si="182"/>
        <v>0.22466615341175308</v>
      </c>
      <c r="G626" s="64">
        <f t="shared" ca="1" si="182"/>
        <v>1.4322027812172402</v>
      </c>
      <c r="H626" s="64">
        <f t="shared" ca="1" si="182"/>
        <v>0.67237179606512487</v>
      </c>
      <c r="I626" s="64">
        <f t="shared" ca="1" si="182"/>
        <v>-0.54953327539085861</v>
      </c>
      <c r="J626" s="64">
        <f t="shared" ca="1" si="182"/>
        <v>-3.4759595501128273</v>
      </c>
      <c r="K626" s="64">
        <f t="shared" ca="1" si="182"/>
        <v>0.49199035100265931</v>
      </c>
      <c r="L626" s="64">
        <f t="shared" ca="1" si="182"/>
        <v>0.7323373719101971</v>
      </c>
      <c r="N626" s="64">
        <f t="shared" ca="1" si="168"/>
        <v>-4.6224066336036138E-2</v>
      </c>
      <c r="O626" s="64">
        <f t="shared" ca="1" si="169"/>
        <v>-0.97993198246579072</v>
      </c>
      <c r="P626" s="64">
        <f t="shared" ca="1" si="170"/>
        <v>-0.4410285360267831</v>
      </c>
      <c r="Q626" s="64">
        <f t="shared" ca="1" si="171"/>
        <v>1.8937289087920703</v>
      </c>
      <c r="R626" s="64">
        <f t="shared" ca="1" si="172"/>
        <v>0.27754036939276772</v>
      </c>
      <c r="S626" s="64">
        <f t="shared" ca="1" si="173"/>
        <v>1.4456333009580606</v>
      </c>
      <c r="T626" s="64">
        <f t="shared" ca="1" si="174"/>
        <v>0.69404115155841073</v>
      </c>
      <c r="U626" s="64">
        <f t="shared" ca="1" si="175"/>
        <v>-0.54829995354098271</v>
      </c>
      <c r="V626" s="64">
        <f t="shared" ca="1" si="176"/>
        <v>-3.4426271209711139</v>
      </c>
      <c r="W626" s="64">
        <f t="shared" ca="1" si="177"/>
        <v>0.47722532059040162</v>
      </c>
      <c r="X626" s="64">
        <f t="shared" ca="1" si="178"/>
        <v>0.71379647802605073</v>
      </c>
    </row>
    <row r="627" spans="2:24" x14ac:dyDescent="0.2">
      <c r="B627" s="64">
        <f t="shared" ca="1" si="167"/>
        <v>-2.2550572445942181</v>
      </c>
      <c r="C627" s="64">
        <f t="shared" ca="1" si="182"/>
        <v>-0.7077983672005127</v>
      </c>
      <c r="D627" s="64">
        <f t="shared" ca="1" si="182"/>
        <v>-1.117816721816723</v>
      </c>
      <c r="E627" s="64">
        <f t="shared" ca="1" si="182"/>
        <v>0.32335073113432133</v>
      </c>
      <c r="F627" s="64">
        <f t="shared" ca="1" si="182"/>
        <v>1.2507840613072625</v>
      </c>
      <c r="G627" s="64">
        <f t="shared" ca="1" si="182"/>
        <v>-1.0400542614890302</v>
      </c>
      <c r="H627" s="64">
        <f t="shared" ca="1" si="182"/>
        <v>0.23242823681398347</v>
      </c>
      <c r="I627" s="64">
        <f t="shared" ca="1" si="182"/>
        <v>-0.25530174204588818</v>
      </c>
      <c r="J627" s="64">
        <f t="shared" ca="1" si="182"/>
        <v>0.17142005452302203</v>
      </c>
      <c r="K627" s="64">
        <f t="shared" ca="1" si="182"/>
        <v>-0.60062477442189088</v>
      </c>
      <c r="L627" s="64">
        <f t="shared" ca="1" si="182"/>
        <v>1.608780571551595</v>
      </c>
      <c r="N627" s="64">
        <f t="shared" ca="1" si="168"/>
        <v>-2.2039858065020894</v>
      </c>
      <c r="O627" s="64">
        <f t="shared" ca="1" si="169"/>
        <v>-0.73775317250352812</v>
      </c>
      <c r="P627" s="64">
        <f t="shared" ca="1" si="170"/>
        <v>-1.1110049027016933</v>
      </c>
      <c r="Q627" s="64">
        <f t="shared" ca="1" si="171"/>
        <v>0.3454103611513667</v>
      </c>
      <c r="R627" s="64">
        <f t="shared" ca="1" si="172"/>
        <v>1.3036582772882772</v>
      </c>
      <c r="S627" s="64">
        <f t="shared" ca="1" si="173"/>
        <v>-1.0266237417482098</v>
      </c>
      <c r="T627" s="64">
        <f t="shared" ca="1" si="174"/>
        <v>0.25409759230726936</v>
      </c>
      <c r="U627" s="64">
        <f t="shared" ca="1" si="175"/>
        <v>-0.25406842019601228</v>
      </c>
      <c r="V627" s="64">
        <f t="shared" ca="1" si="176"/>
        <v>0.20475248366473542</v>
      </c>
      <c r="W627" s="64">
        <f t="shared" ca="1" si="177"/>
        <v>-0.61538980483414862</v>
      </c>
      <c r="X627" s="64">
        <f t="shared" ca="1" si="178"/>
        <v>1.5902396776674486</v>
      </c>
    </row>
    <row r="628" spans="2:24" x14ac:dyDescent="0.2">
      <c r="B628" s="64">
        <f t="shared" ca="1" si="167"/>
        <v>0.44454255036638063</v>
      </c>
      <c r="C628" s="64">
        <f t="shared" ca="1" si="182"/>
        <v>1.384793422116587</v>
      </c>
      <c r="D628" s="64">
        <f t="shared" ca="1" si="182"/>
        <v>0.7566808538858173</v>
      </c>
      <c r="E628" s="64">
        <f t="shared" ca="1" si="182"/>
        <v>-0.12376073612794015</v>
      </c>
      <c r="F628" s="64">
        <f t="shared" ca="1" si="182"/>
        <v>-0.19065213839906633</v>
      </c>
      <c r="G628" s="64">
        <f t="shared" ca="1" si="182"/>
        <v>-1.0954090320492378</v>
      </c>
      <c r="H628" s="64">
        <f t="shared" ca="1" si="182"/>
        <v>-0.20224848728340755</v>
      </c>
      <c r="I628" s="64">
        <f t="shared" ca="1" si="182"/>
        <v>-1.4754600748313076</v>
      </c>
      <c r="J628" s="64">
        <f t="shared" ca="1" si="182"/>
        <v>2.5428304175501637</v>
      </c>
      <c r="K628" s="64">
        <f t="shared" ca="1" si="182"/>
        <v>0.51309307525347003</v>
      </c>
      <c r="L628" s="64">
        <f t="shared" ca="1" si="182"/>
        <v>-1.0440371784005447</v>
      </c>
      <c r="N628" s="64">
        <f t="shared" ca="1" si="168"/>
        <v>0.49561398845850951</v>
      </c>
      <c r="O628" s="64">
        <f t="shared" ca="1" si="169"/>
        <v>1.3548386168135715</v>
      </c>
      <c r="P628" s="64">
        <f t="shared" ca="1" si="170"/>
        <v>0.76349267300084689</v>
      </c>
      <c r="Q628" s="64">
        <f t="shared" ca="1" si="171"/>
        <v>-0.10170110611089481</v>
      </c>
      <c r="R628" s="64">
        <f t="shared" ca="1" si="172"/>
        <v>-0.1377779224180517</v>
      </c>
      <c r="S628" s="64">
        <f t="shared" ca="1" si="173"/>
        <v>-1.0819785123084174</v>
      </c>
      <c r="T628" s="64">
        <f t="shared" ca="1" si="174"/>
        <v>-0.18057913179012167</v>
      </c>
      <c r="U628" s="64">
        <f t="shared" ca="1" si="175"/>
        <v>-1.4742267529814317</v>
      </c>
      <c r="V628" s="64">
        <f t="shared" ca="1" si="176"/>
        <v>2.5761628466918771</v>
      </c>
      <c r="W628" s="64">
        <f t="shared" ca="1" si="177"/>
        <v>0.49832804484121235</v>
      </c>
      <c r="X628" s="64">
        <f t="shared" ca="1" si="178"/>
        <v>-1.0625780722846911</v>
      </c>
    </row>
    <row r="629" spans="2:24" x14ac:dyDescent="0.2">
      <c r="B629" s="64">
        <f t="shared" ca="1" si="167"/>
        <v>-1.9302039746846349</v>
      </c>
      <c r="C629" s="64">
        <f t="shared" ca="1" si="182"/>
        <v>-0.59324415243918693</v>
      </c>
      <c r="D629" s="64">
        <f t="shared" ca="1" si="182"/>
        <v>0.59533557934914783</v>
      </c>
      <c r="E629" s="64">
        <f t="shared" ca="1" si="182"/>
        <v>-2.4554203902777476</v>
      </c>
      <c r="F629" s="64">
        <f t="shared" ca="1" si="182"/>
        <v>0.29146423472148064</v>
      </c>
      <c r="G629" s="64">
        <f t="shared" ca="1" si="182"/>
        <v>-1.4549787390891968</v>
      </c>
      <c r="H629" s="64">
        <f t="shared" ca="1" si="182"/>
        <v>-5.6295387230360552E-2</v>
      </c>
      <c r="I629" s="64">
        <f t="shared" ca="1" si="182"/>
        <v>1.4905980259013633E-2</v>
      </c>
      <c r="J629" s="64">
        <f t="shared" ca="1" si="182"/>
        <v>0.34819692538706681</v>
      </c>
      <c r="K629" s="64">
        <f t="shared" ca="1" si="182"/>
        <v>-1.1200375247976817</v>
      </c>
      <c r="L629" s="64">
        <f t="shared" ca="1" si="182"/>
        <v>-0.95025784938480518</v>
      </c>
      <c r="N629" s="64">
        <f t="shared" ca="1" si="168"/>
        <v>-1.879132536592506</v>
      </c>
      <c r="O629" s="64">
        <f t="shared" ca="1" si="169"/>
        <v>-0.62319895774220235</v>
      </c>
      <c r="P629" s="64">
        <f t="shared" ca="1" si="170"/>
        <v>0.60214739846417742</v>
      </c>
      <c r="Q629" s="64">
        <f t="shared" ca="1" si="171"/>
        <v>-2.4333607602607024</v>
      </c>
      <c r="R629" s="64">
        <f t="shared" ca="1" si="172"/>
        <v>0.34433845070249525</v>
      </c>
      <c r="S629" s="64">
        <f t="shared" ca="1" si="173"/>
        <v>-1.4415482193483764</v>
      </c>
      <c r="T629" s="64">
        <f t="shared" ca="1" si="174"/>
        <v>-3.4626031737074667E-2</v>
      </c>
      <c r="U629" s="64">
        <f t="shared" ca="1" si="175"/>
        <v>1.6139302108889548E-2</v>
      </c>
      <c r="V629" s="64">
        <f t="shared" ca="1" si="176"/>
        <v>0.38152935452878017</v>
      </c>
      <c r="W629" s="64">
        <f t="shared" ca="1" si="177"/>
        <v>-1.1348025552099394</v>
      </c>
      <c r="X629" s="64">
        <f t="shared" ca="1" si="178"/>
        <v>-0.96879874326895155</v>
      </c>
    </row>
    <row r="630" spans="2:24" x14ac:dyDescent="0.2">
      <c r="B630" s="64">
        <f t="shared" ca="1" si="167"/>
        <v>-0.43584606706098</v>
      </c>
      <c r="C630" s="64">
        <f t="shared" ca="1" si="182"/>
        <v>0.90183806076810846</v>
      </c>
      <c r="D630" s="64">
        <f t="shared" ca="1" si="182"/>
        <v>-0.17497429255404123</v>
      </c>
      <c r="E630" s="64">
        <f t="shared" ca="1" si="182"/>
        <v>4.5790707307148314E-2</v>
      </c>
      <c r="F630" s="64">
        <f t="shared" ca="1" si="182"/>
        <v>1.0846626725060067</v>
      </c>
      <c r="G630" s="64">
        <f t="shared" ca="1" si="182"/>
        <v>-0.40625271152752968</v>
      </c>
      <c r="H630" s="64">
        <f t="shared" ca="1" si="182"/>
        <v>-0.97344034661706658</v>
      </c>
      <c r="I630" s="64">
        <f t="shared" ca="1" si="182"/>
        <v>1.2885680997280597</v>
      </c>
      <c r="J630" s="64">
        <f t="shared" ca="1" si="182"/>
        <v>-0.68131631455633701</v>
      </c>
      <c r="K630" s="64">
        <f t="shared" ca="1" si="182"/>
        <v>0.92048212616509573</v>
      </c>
      <c r="L630" s="64">
        <f t="shared" ca="1" si="182"/>
        <v>0.39943990813585384</v>
      </c>
      <c r="N630" s="64">
        <f t="shared" ca="1" si="168"/>
        <v>-0.38477462896885112</v>
      </c>
      <c r="O630" s="64">
        <f t="shared" ca="1" si="169"/>
        <v>0.87188325546509304</v>
      </c>
      <c r="P630" s="64">
        <f t="shared" ca="1" si="170"/>
        <v>-0.16816247343901164</v>
      </c>
      <c r="Q630" s="64">
        <f t="shared" ca="1" si="171"/>
        <v>6.7850337324193669E-2</v>
      </c>
      <c r="R630" s="64">
        <f t="shared" ca="1" si="172"/>
        <v>1.1375368884870214</v>
      </c>
      <c r="S630" s="64">
        <f t="shared" ca="1" si="173"/>
        <v>-0.39282219178670935</v>
      </c>
      <c r="T630" s="64">
        <f t="shared" ca="1" si="174"/>
        <v>-0.95177099112378072</v>
      </c>
      <c r="U630" s="64">
        <f t="shared" ca="1" si="175"/>
        <v>1.2898014215779356</v>
      </c>
      <c r="V630" s="64">
        <f t="shared" ca="1" si="176"/>
        <v>-0.64798388541462359</v>
      </c>
      <c r="W630" s="64">
        <f t="shared" ca="1" si="177"/>
        <v>0.90571709575283799</v>
      </c>
      <c r="X630" s="64">
        <f t="shared" ca="1" si="178"/>
        <v>0.38089901425170747</v>
      </c>
    </row>
    <row r="631" spans="2:24" x14ac:dyDescent="0.2">
      <c r="B631" s="64">
        <f t="shared" ca="1" si="167"/>
        <v>-0.85359954976040708</v>
      </c>
      <c r="C631" s="64">
        <f t="shared" ca="1" si="182"/>
        <v>-0.57269844820901594</v>
      </c>
      <c r="D631" s="64">
        <f t="shared" ca="1" si="182"/>
        <v>0.38355983208759969</v>
      </c>
      <c r="E631" s="64">
        <f t="shared" ca="1" si="182"/>
        <v>-0.57402037039019727</v>
      </c>
      <c r="F631" s="64">
        <f t="shared" ca="1" si="182"/>
        <v>-0.45668897670877534</v>
      </c>
      <c r="G631" s="64">
        <f t="shared" ca="1" si="182"/>
        <v>8.5571447310691467E-2</v>
      </c>
      <c r="H631" s="64">
        <f t="shared" ca="1" si="182"/>
        <v>-2.5228017278687335E-3</v>
      </c>
      <c r="I631" s="64">
        <f t="shared" ca="1" si="182"/>
        <v>1.0500276929654306</v>
      </c>
      <c r="J631" s="64">
        <f t="shared" ca="1" si="182"/>
        <v>-1.2184443078488114</v>
      </c>
      <c r="K631" s="64">
        <f t="shared" ca="1" si="182"/>
        <v>0.80043041976045815</v>
      </c>
      <c r="L631" s="64">
        <f t="shared" ca="1" si="182"/>
        <v>-1.4346831937052065</v>
      </c>
      <c r="N631" s="64">
        <f t="shared" ca="1" si="168"/>
        <v>-0.8025281116682782</v>
      </c>
      <c r="O631" s="64">
        <f t="shared" ca="1" si="169"/>
        <v>-0.60265325351203136</v>
      </c>
      <c r="P631" s="64">
        <f t="shared" ca="1" si="170"/>
        <v>0.39037165120262929</v>
      </c>
      <c r="Q631" s="64">
        <f t="shared" ca="1" si="171"/>
        <v>-0.5519607403731519</v>
      </c>
      <c r="R631" s="64">
        <f t="shared" ca="1" si="172"/>
        <v>-0.40381476072776074</v>
      </c>
      <c r="S631" s="64">
        <f t="shared" ca="1" si="173"/>
        <v>9.9001967051511791E-2</v>
      </c>
      <c r="T631" s="64">
        <f t="shared" ca="1" si="174"/>
        <v>1.9146553765417157E-2</v>
      </c>
      <c r="U631" s="64">
        <f t="shared" ca="1" si="175"/>
        <v>1.0512610148153065</v>
      </c>
      <c r="V631" s="64">
        <f t="shared" ca="1" si="176"/>
        <v>-1.185111878707098</v>
      </c>
      <c r="W631" s="64">
        <f t="shared" ca="1" si="177"/>
        <v>0.7856653893482004</v>
      </c>
      <c r="X631" s="64">
        <f t="shared" ca="1" si="178"/>
        <v>-1.453224087589353</v>
      </c>
    </row>
    <row r="632" spans="2:24" x14ac:dyDescent="0.2">
      <c r="B632" s="64">
        <f t="shared" ca="1" si="167"/>
        <v>1.3280951975528472</v>
      </c>
      <c r="C632" s="64">
        <f t="shared" ca="1" si="182"/>
        <v>0.76952990175812563</v>
      </c>
      <c r="D632" s="64">
        <f t="shared" ca="1" si="182"/>
        <v>-0.95584564562151508</v>
      </c>
      <c r="E632" s="64">
        <f t="shared" ca="1" si="182"/>
        <v>-0.84698937447600386</v>
      </c>
      <c r="F632" s="64">
        <f t="shared" ca="1" si="182"/>
        <v>1.1774305431835632</v>
      </c>
      <c r="G632" s="64">
        <f t="shared" ca="1" si="182"/>
        <v>0.25494170352413958</v>
      </c>
      <c r="H632" s="64">
        <f t="shared" ca="1" si="182"/>
        <v>1.6852688564329814</v>
      </c>
      <c r="I632" s="64">
        <f t="shared" ca="1" si="182"/>
        <v>0.1416302341299211</v>
      </c>
      <c r="J632" s="64">
        <f t="shared" ca="1" si="182"/>
        <v>-2.5859898470604388</v>
      </c>
      <c r="K632" s="64">
        <f t="shared" ca="1" si="182"/>
        <v>0.34760007651661246</v>
      </c>
      <c r="L632" s="64">
        <f t="shared" ca="1" si="182"/>
        <v>-0.69856555934954778</v>
      </c>
      <c r="N632" s="64">
        <f t="shared" ca="1" si="168"/>
        <v>1.3791666356449761</v>
      </c>
      <c r="O632" s="64">
        <f t="shared" ca="1" si="169"/>
        <v>0.73957509645511021</v>
      </c>
      <c r="P632" s="64">
        <f t="shared" ca="1" si="170"/>
        <v>-0.94903382650648549</v>
      </c>
      <c r="Q632" s="64">
        <f t="shared" ca="1" si="171"/>
        <v>-0.8249297444589585</v>
      </c>
      <c r="R632" s="64">
        <f t="shared" ca="1" si="172"/>
        <v>1.2303047591645779</v>
      </c>
      <c r="S632" s="64">
        <f t="shared" ca="1" si="173"/>
        <v>0.26837222326495991</v>
      </c>
      <c r="T632" s="64">
        <f t="shared" ca="1" si="174"/>
        <v>1.7069382119262673</v>
      </c>
      <c r="U632" s="64">
        <f t="shared" ca="1" si="175"/>
        <v>0.14286355597979702</v>
      </c>
      <c r="V632" s="64">
        <f t="shared" ca="1" si="176"/>
        <v>-2.5526574179187254</v>
      </c>
      <c r="W632" s="64">
        <f t="shared" ca="1" si="177"/>
        <v>0.33283504610435477</v>
      </c>
      <c r="X632" s="64">
        <f t="shared" ca="1" si="178"/>
        <v>-0.71710645323369415</v>
      </c>
    </row>
    <row r="633" spans="2:24" x14ac:dyDescent="0.2">
      <c r="B633" s="64">
        <f t="shared" ca="1" si="167"/>
        <v>-0.92512903073580022</v>
      </c>
      <c r="C633" s="64">
        <f t="shared" ca="1" si="182"/>
        <v>-0.48428745952562829</v>
      </c>
      <c r="D633" s="64">
        <f t="shared" ca="1" si="182"/>
        <v>1.1879068301157913</v>
      </c>
      <c r="E633" s="64">
        <f t="shared" ca="1" si="182"/>
        <v>-1.0514225258971648</v>
      </c>
      <c r="F633" s="64">
        <f t="shared" ca="1" si="182"/>
        <v>-1.0890070745580696</v>
      </c>
      <c r="G633" s="64">
        <f t="shared" ca="1" si="182"/>
        <v>-1.4494435003578179</v>
      </c>
      <c r="H633" s="64">
        <f t="shared" ca="1" si="182"/>
        <v>-0.44471812129261873</v>
      </c>
      <c r="I633" s="64">
        <f t="shared" ca="1" si="182"/>
        <v>0.20512084726181459</v>
      </c>
      <c r="J633" s="64">
        <f t="shared" ca="1" si="182"/>
        <v>1.8633775225833284</v>
      </c>
      <c r="K633" s="64">
        <f t="shared" ca="1" si="182"/>
        <v>-0.71868300577250799</v>
      </c>
      <c r="L633" s="64">
        <f t="shared" ca="1" si="182"/>
        <v>2.0008627387007718</v>
      </c>
      <c r="N633" s="64">
        <f t="shared" ca="1" si="168"/>
        <v>-0.87405759264367133</v>
      </c>
      <c r="O633" s="64">
        <f t="shared" ca="1" si="169"/>
        <v>-0.51424226482864366</v>
      </c>
      <c r="P633" s="64">
        <f t="shared" ca="1" si="170"/>
        <v>1.1947186492308211</v>
      </c>
      <c r="Q633" s="64">
        <f t="shared" ca="1" si="171"/>
        <v>-1.0293628958801195</v>
      </c>
      <c r="R633" s="64">
        <f t="shared" ca="1" si="172"/>
        <v>-1.0361328585770548</v>
      </c>
      <c r="S633" s="64">
        <f t="shared" ca="1" si="173"/>
        <v>-1.4360129806169974</v>
      </c>
      <c r="T633" s="64">
        <f t="shared" ca="1" si="174"/>
        <v>-0.42304876579933282</v>
      </c>
      <c r="U633" s="64">
        <f t="shared" ca="1" si="175"/>
        <v>0.20635416911169052</v>
      </c>
      <c r="V633" s="64">
        <f t="shared" ca="1" si="176"/>
        <v>1.8967099517250419</v>
      </c>
      <c r="W633" s="64">
        <f t="shared" ca="1" si="177"/>
        <v>-0.73344803618476573</v>
      </c>
      <c r="X633" s="64">
        <f t="shared" ca="1" si="178"/>
        <v>1.9823218448166253</v>
      </c>
    </row>
    <row r="634" spans="2:24" x14ac:dyDescent="0.2">
      <c r="B634" s="64">
        <f t="shared" ca="1" si="167"/>
        <v>2.145322673643141</v>
      </c>
      <c r="C634" s="64">
        <f t="shared" ca="1" si="182"/>
        <v>7.8379328069782081E-2</v>
      </c>
      <c r="D634" s="64">
        <f t="shared" ca="1" si="182"/>
        <v>0.25879879122483235</v>
      </c>
      <c r="E634" s="64">
        <f t="shared" ca="1" si="182"/>
        <v>1.6663351420094483</v>
      </c>
      <c r="F634" s="64">
        <f t="shared" ca="1" si="182"/>
        <v>0.13167768449978537</v>
      </c>
      <c r="G634" s="64">
        <f t="shared" ca="1" si="182"/>
        <v>1.0493713720855828</v>
      </c>
      <c r="H634" s="64">
        <f t="shared" ca="1" si="182"/>
        <v>-0.93599036168499838</v>
      </c>
      <c r="I634" s="64">
        <f t="shared" ca="1" si="182"/>
        <v>1.6217827182292899</v>
      </c>
      <c r="J634" s="64">
        <f t="shared" ca="1" si="182"/>
        <v>-0.16245993029539835</v>
      </c>
      <c r="K634" s="64">
        <f t="shared" ca="1" si="182"/>
        <v>-1.1360410915147889</v>
      </c>
      <c r="L634" s="64">
        <f t="shared" ca="1" si="182"/>
        <v>-1.5062130180745505</v>
      </c>
      <c r="N634" s="64">
        <f t="shared" ca="1" si="168"/>
        <v>2.1963941117352697</v>
      </c>
      <c r="O634" s="64">
        <f t="shared" ca="1" si="169"/>
        <v>4.8424522766766703E-2</v>
      </c>
      <c r="P634" s="64">
        <f t="shared" ca="1" si="170"/>
        <v>0.26561061033986194</v>
      </c>
      <c r="Q634" s="64">
        <f t="shared" ca="1" si="171"/>
        <v>1.6883947720264936</v>
      </c>
      <c r="R634" s="64">
        <f t="shared" ca="1" si="172"/>
        <v>0.1845519004808</v>
      </c>
      <c r="S634" s="64">
        <f t="shared" ca="1" si="173"/>
        <v>1.0628018918264033</v>
      </c>
      <c r="T634" s="64">
        <f t="shared" ca="1" si="174"/>
        <v>-0.91432100619171253</v>
      </c>
      <c r="U634" s="64">
        <f t="shared" ca="1" si="175"/>
        <v>1.6230160400791658</v>
      </c>
      <c r="V634" s="64">
        <f t="shared" ca="1" si="176"/>
        <v>-0.12912750115368499</v>
      </c>
      <c r="W634" s="64">
        <f t="shared" ca="1" si="177"/>
        <v>-1.1508061219270467</v>
      </c>
      <c r="X634" s="64">
        <f t="shared" ca="1" si="178"/>
        <v>-1.524753911958697</v>
      </c>
    </row>
    <row r="635" spans="2:24" x14ac:dyDescent="0.2">
      <c r="B635" s="64">
        <f t="shared" ca="1" si="167"/>
        <v>2.0058483213655078</v>
      </c>
      <c r="C635" s="64">
        <f t="shared" ref="C635:L644" ca="1" si="183">NORMINV(RAND(),$C$7,$F$7)</f>
        <v>-0.96167165285975242</v>
      </c>
      <c r="D635" s="64">
        <f t="shared" ca="1" si="183"/>
        <v>1.3633345128401757</v>
      </c>
      <c r="E635" s="64">
        <f t="shared" ca="1" si="183"/>
        <v>0.22448076698657413</v>
      </c>
      <c r="F635" s="64">
        <f t="shared" ca="1" si="183"/>
        <v>-1.9676539541605262</v>
      </c>
      <c r="G635" s="64">
        <f t="shared" ca="1" si="183"/>
        <v>-4.6653061551491914E-3</v>
      </c>
      <c r="H635" s="64">
        <f t="shared" ca="1" si="183"/>
        <v>0.30069115724368378</v>
      </c>
      <c r="I635" s="64">
        <f t="shared" ca="1" si="183"/>
        <v>1.0797842830558102</v>
      </c>
      <c r="J635" s="64">
        <f t="shared" ca="1" si="183"/>
        <v>0.14935005554869868</v>
      </c>
      <c r="K635" s="64">
        <f t="shared" ca="1" si="183"/>
        <v>-0.65212129659140639</v>
      </c>
      <c r="L635" s="64">
        <f t="shared" ca="1" si="183"/>
        <v>-0.74728082662913409</v>
      </c>
      <c r="N635" s="64">
        <f t="shared" ca="1" si="168"/>
        <v>2.0569197594576365</v>
      </c>
      <c r="O635" s="64">
        <f t="shared" ca="1" si="169"/>
        <v>-0.99162645816276784</v>
      </c>
      <c r="P635" s="64">
        <f t="shared" ca="1" si="170"/>
        <v>1.3701463319552054</v>
      </c>
      <c r="Q635" s="64">
        <f t="shared" ca="1" si="171"/>
        <v>0.24654039700361949</v>
      </c>
      <c r="R635" s="64">
        <f t="shared" ca="1" si="172"/>
        <v>-1.9147797381795115</v>
      </c>
      <c r="S635" s="64">
        <f t="shared" ca="1" si="173"/>
        <v>8.765213585671134E-3</v>
      </c>
      <c r="T635" s="64">
        <f t="shared" ca="1" si="174"/>
        <v>0.3223605127369697</v>
      </c>
      <c r="U635" s="64">
        <f t="shared" ca="1" si="175"/>
        <v>1.0810176049056861</v>
      </c>
      <c r="V635" s="64">
        <f t="shared" ca="1" si="176"/>
        <v>0.18268248469041204</v>
      </c>
      <c r="W635" s="64">
        <f t="shared" ca="1" si="177"/>
        <v>-0.66688632700366401</v>
      </c>
      <c r="X635" s="64">
        <f t="shared" ca="1" si="178"/>
        <v>-0.76582172051328046</v>
      </c>
    </row>
    <row r="636" spans="2:24" x14ac:dyDescent="0.2">
      <c r="B636" s="64">
        <f t="shared" ca="1" si="167"/>
        <v>-0.42352791585115362</v>
      </c>
      <c r="C636" s="64">
        <f t="shared" ca="1" si="183"/>
        <v>-0.84696585812358127</v>
      </c>
      <c r="D636" s="64">
        <f t="shared" ca="1" si="183"/>
        <v>-0.46358807215082293</v>
      </c>
      <c r="E636" s="64">
        <f t="shared" ca="1" si="183"/>
        <v>-2.2867663440966122</v>
      </c>
      <c r="F636" s="64">
        <f t="shared" ca="1" si="183"/>
        <v>0.97012741954849102</v>
      </c>
      <c r="G636" s="64">
        <f t="shared" ca="1" si="183"/>
        <v>0.82348320494700999</v>
      </c>
      <c r="H636" s="64">
        <f t="shared" ca="1" si="183"/>
        <v>-1.2795871699093955</v>
      </c>
      <c r="I636" s="64">
        <f t="shared" ca="1" si="183"/>
        <v>0.99981934686878593</v>
      </c>
      <c r="J636" s="64">
        <f t="shared" ca="1" si="183"/>
        <v>-2.4774323617023586E-2</v>
      </c>
      <c r="K636" s="64">
        <f t="shared" ca="1" si="183"/>
        <v>-2.5460277380242968</v>
      </c>
      <c r="L636" s="64">
        <f t="shared" ca="1" si="183"/>
        <v>0.30796037827450234</v>
      </c>
      <c r="N636" s="64">
        <f t="shared" ca="1" si="168"/>
        <v>-0.37245647775902474</v>
      </c>
      <c r="O636" s="64">
        <f t="shared" ca="1" si="169"/>
        <v>-0.87692066342659669</v>
      </c>
      <c r="P636" s="64">
        <f t="shared" ca="1" si="170"/>
        <v>-0.45677625303579333</v>
      </c>
      <c r="Q636" s="64">
        <f t="shared" ca="1" si="171"/>
        <v>-2.2647067140795669</v>
      </c>
      <c r="R636" s="64">
        <f t="shared" ca="1" si="172"/>
        <v>1.0230016355295057</v>
      </c>
      <c r="S636" s="64">
        <f t="shared" ca="1" si="173"/>
        <v>0.83691372468783032</v>
      </c>
      <c r="T636" s="64">
        <f t="shared" ca="1" si="174"/>
        <v>-1.2579178144161096</v>
      </c>
      <c r="U636" s="64">
        <f t="shared" ca="1" si="175"/>
        <v>1.0010526687186618</v>
      </c>
      <c r="V636" s="64">
        <f t="shared" ca="1" si="176"/>
        <v>8.558105524689788E-3</v>
      </c>
      <c r="W636" s="64">
        <f t="shared" ca="1" si="177"/>
        <v>-2.5607927684365546</v>
      </c>
      <c r="X636" s="64">
        <f t="shared" ca="1" si="178"/>
        <v>0.28941948439035597</v>
      </c>
    </row>
    <row r="637" spans="2:24" x14ac:dyDescent="0.2">
      <c r="B637" s="64">
        <f t="shared" ca="1" si="167"/>
        <v>-0.68419241853739987</v>
      </c>
      <c r="C637" s="64">
        <f t="shared" ca="1" si="183"/>
        <v>-1.5444189413613496</v>
      </c>
      <c r="D637" s="64">
        <f t="shared" ca="1" si="183"/>
        <v>0.94379590623751997</v>
      </c>
      <c r="E637" s="64">
        <f t="shared" ca="1" si="183"/>
        <v>-0.47751515950923568</v>
      </c>
      <c r="F637" s="64">
        <f t="shared" ca="1" si="183"/>
        <v>-0.46372750279893921</v>
      </c>
      <c r="G637" s="64">
        <f t="shared" ca="1" si="183"/>
        <v>-0.32204888358949163</v>
      </c>
      <c r="H637" s="64">
        <f t="shared" ca="1" si="183"/>
        <v>0.35982740237315697</v>
      </c>
      <c r="I637" s="64">
        <f t="shared" ca="1" si="183"/>
        <v>-1.1563281218927375</v>
      </c>
      <c r="J637" s="64">
        <f t="shared" ca="1" si="183"/>
        <v>-1.7400805011491471</v>
      </c>
      <c r="K637" s="64">
        <f t="shared" ca="1" si="183"/>
        <v>0.89322654595849282</v>
      </c>
      <c r="L637" s="64">
        <f t="shared" ca="1" si="183"/>
        <v>-1.6004719307114594</v>
      </c>
      <c r="N637" s="64">
        <f t="shared" ca="1" si="168"/>
        <v>-0.63312098044527099</v>
      </c>
      <c r="O637" s="64">
        <f t="shared" ca="1" si="169"/>
        <v>-1.574373746664365</v>
      </c>
      <c r="P637" s="64">
        <f t="shared" ca="1" si="170"/>
        <v>0.95060772535254956</v>
      </c>
      <c r="Q637" s="64">
        <f t="shared" ca="1" si="171"/>
        <v>-0.45545552949219031</v>
      </c>
      <c r="R637" s="64">
        <f t="shared" ca="1" si="172"/>
        <v>-0.4108532868179246</v>
      </c>
      <c r="S637" s="64">
        <f t="shared" ca="1" si="173"/>
        <v>-0.30861836384867131</v>
      </c>
      <c r="T637" s="64">
        <f t="shared" ca="1" si="174"/>
        <v>0.38149675786644288</v>
      </c>
      <c r="U637" s="64">
        <f t="shared" ca="1" si="175"/>
        <v>-1.1550948000428616</v>
      </c>
      <c r="V637" s="64">
        <f t="shared" ca="1" si="176"/>
        <v>-1.7067480720074337</v>
      </c>
      <c r="W637" s="64">
        <f t="shared" ca="1" si="177"/>
        <v>0.87846151554623519</v>
      </c>
      <c r="X637" s="64">
        <f t="shared" ca="1" si="178"/>
        <v>-1.6190128245956059</v>
      </c>
    </row>
    <row r="638" spans="2:24" x14ac:dyDescent="0.2">
      <c r="B638" s="64">
        <f t="shared" ca="1" si="167"/>
        <v>-4.5280684884102432E-2</v>
      </c>
      <c r="C638" s="64">
        <f t="shared" ca="1" si="183"/>
        <v>-1.1677771371498942</v>
      </c>
      <c r="D638" s="64">
        <f t="shared" ca="1" si="183"/>
        <v>0.24966533165569862</v>
      </c>
      <c r="E638" s="64">
        <f t="shared" ca="1" si="183"/>
        <v>0.9088049962982726</v>
      </c>
      <c r="F638" s="64">
        <f t="shared" ca="1" si="183"/>
        <v>-0.9154359054167952</v>
      </c>
      <c r="G638" s="64">
        <f t="shared" ca="1" si="183"/>
        <v>0.25054567658894999</v>
      </c>
      <c r="H638" s="64">
        <f t="shared" ca="1" si="183"/>
        <v>-1.1690105794592709</v>
      </c>
      <c r="I638" s="64">
        <f t="shared" ca="1" si="183"/>
        <v>0.30731046553921715</v>
      </c>
      <c r="J638" s="64">
        <f t="shared" ca="1" si="183"/>
        <v>1.0382681017539543</v>
      </c>
      <c r="K638" s="64">
        <f t="shared" ca="1" si="183"/>
        <v>-0.99718981616243962</v>
      </c>
      <c r="L638" s="64">
        <f t="shared" ca="1" si="183"/>
        <v>-1.05249155686439</v>
      </c>
      <c r="N638" s="64">
        <f t="shared" ca="1" si="168"/>
        <v>5.790753208026439E-3</v>
      </c>
      <c r="O638" s="64">
        <f t="shared" ca="1" si="169"/>
        <v>-1.1977319424529096</v>
      </c>
      <c r="P638" s="64">
        <f t="shared" ca="1" si="170"/>
        <v>0.25647715077072825</v>
      </c>
      <c r="Q638" s="64">
        <f t="shared" ca="1" si="171"/>
        <v>0.93086462631531797</v>
      </c>
      <c r="R638" s="64">
        <f t="shared" ca="1" si="172"/>
        <v>-0.8625616894357806</v>
      </c>
      <c r="S638" s="64">
        <f t="shared" ca="1" si="173"/>
        <v>0.26397619632977032</v>
      </c>
      <c r="T638" s="64">
        <f t="shared" ca="1" si="174"/>
        <v>-1.147341223965985</v>
      </c>
      <c r="U638" s="64">
        <f t="shared" ca="1" si="175"/>
        <v>0.30854378738909305</v>
      </c>
      <c r="V638" s="64">
        <f t="shared" ca="1" si="176"/>
        <v>1.0716005308956678</v>
      </c>
      <c r="W638" s="64">
        <f t="shared" ca="1" si="177"/>
        <v>-1.0119548465746973</v>
      </c>
      <c r="X638" s="64">
        <f t="shared" ca="1" si="178"/>
        <v>-1.0710324507485365</v>
      </c>
    </row>
    <row r="639" spans="2:24" x14ac:dyDescent="0.2">
      <c r="B639" s="64">
        <f t="shared" ca="1" si="167"/>
        <v>0.3380485809848206</v>
      </c>
      <c r="C639" s="64">
        <f t="shared" ca="1" si="183"/>
        <v>0.67218326941914142</v>
      </c>
      <c r="D639" s="64">
        <f t="shared" ca="1" si="183"/>
        <v>1.0144381528638864</v>
      </c>
      <c r="E639" s="64">
        <f t="shared" ca="1" si="183"/>
        <v>-0.27652220603899641</v>
      </c>
      <c r="F639" s="64">
        <f t="shared" ca="1" si="183"/>
        <v>-0.53997375063585162</v>
      </c>
      <c r="G639" s="64">
        <f t="shared" ca="1" si="183"/>
        <v>-0.94110408196781159</v>
      </c>
      <c r="H639" s="64">
        <f t="shared" ca="1" si="183"/>
        <v>1.2327876175987478</v>
      </c>
      <c r="I639" s="64">
        <f t="shared" ca="1" si="183"/>
        <v>0.94302775972598829</v>
      </c>
      <c r="J639" s="64">
        <f t="shared" ca="1" si="183"/>
        <v>1.5321603334824831</v>
      </c>
      <c r="K639" s="64">
        <f t="shared" ca="1" si="183"/>
        <v>-1.0021786251481879</v>
      </c>
      <c r="L639" s="64">
        <f t="shared" ca="1" si="183"/>
        <v>-2.4436238027163171</v>
      </c>
      <c r="N639" s="64">
        <f t="shared" ca="1" si="168"/>
        <v>0.38912001907694949</v>
      </c>
      <c r="O639" s="64">
        <f t="shared" ca="1" si="169"/>
        <v>0.642228464116126</v>
      </c>
      <c r="P639" s="64">
        <f t="shared" ca="1" si="170"/>
        <v>1.0212499719789161</v>
      </c>
      <c r="Q639" s="64">
        <f t="shared" ca="1" si="171"/>
        <v>-0.25446257602195105</v>
      </c>
      <c r="R639" s="64">
        <f t="shared" ca="1" si="172"/>
        <v>-0.48709953465483702</v>
      </c>
      <c r="S639" s="64">
        <f t="shared" ca="1" si="173"/>
        <v>-0.92767356222699127</v>
      </c>
      <c r="T639" s="64">
        <f t="shared" ca="1" si="174"/>
        <v>1.2544569730920336</v>
      </c>
      <c r="U639" s="64">
        <f t="shared" ca="1" si="175"/>
        <v>0.94426108157586419</v>
      </c>
      <c r="V639" s="64">
        <f t="shared" ca="1" si="176"/>
        <v>1.5654927626241966</v>
      </c>
      <c r="W639" s="64">
        <f t="shared" ca="1" si="177"/>
        <v>-1.0169436555604456</v>
      </c>
      <c r="X639" s="64">
        <f t="shared" ca="1" si="178"/>
        <v>-2.4621646966004636</v>
      </c>
    </row>
    <row r="640" spans="2:24" x14ac:dyDescent="0.2">
      <c r="B640" s="64">
        <f t="shared" ca="1" si="167"/>
        <v>0.70210708173154357</v>
      </c>
      <c r="C640" s="64">
        <f t="shared" ca="1" si="183"/>
        <v>1.5950309267112737</v>
      </c>
      <c r="D640" s="64">
        <f t="shared" ca="1" si="183"/>
        <v>-1.0586809551493059</v>
      </c>
      <c r="E640" s="64">
        <f t="shared" ca="1" si="183"/>
        <v>0.86628776112562711</v>
      </c>
      <c r="F640" s="64">
        <f t="shared" ca="1" si="183"/>
        <v>0.44159840187245492</v>
      </c>
      <c r="G640" s="64">
        <f t="shared" ca="1" si="183"/>
        <v>0.82018418049758834</v>
      </c>
      <c r="H640" s="64">
        <f t="shared" ca="1" si="183"/>
        <v>0.25456055783435921</v>
      </c>
      <c r="I640" s="64">
        <f t="shared" ca="1" si="183"/>
        <v>0.22119944464650784</v>
      </c>
      <c r="J640" s="64">
        <f t="shared" ca="1" si="183"/>
        <v>-0.70735592723801288</v>
      </c>
      <c r="K640" s="64">
        <f t="shared" ca="1" si="183"/>
        <v>-0.38232935029968396</v>
      </c>
      <c r="L640" s="64">
        <f t="shared" ca="1" si="183"/>
        <v>-2.0034879827954657</v>
      </c>
      <c r="N640" s="64">
        <f t="shared" ca="1" si="168"/>
        <v>0.75317851982367245</v>
      </c>
      <c r="O640" s="64">
        <f t="shared" ca="1" si="169"/>
        <v>1.5650761214082582</v>
      </c>
      <c r="P640" s="64">
        <f t="shared" ca="1" si="170"/>
        <v>-1.0518691360342762</v>
      </c>
      <c r="Q640" s="64">
        <f t="shared" ca="1" si="171"/>
        <v>0.88834739114267247</v>
      </c>
      <c r="R640" s="64">
        <f t="shared" ca="1" si="172"/>
        <v>0.49447261785346952</v>
      </c>
      <c r="S640" s="64">
        <f t="shared" ca="1" si="173"/>
        <v>0.83361470023840867</v>
      </c>
      <c r="T640" s="64">
        <f t="shared" ca="1" si="174"/>
        <v>0.27622991332764513</v>
      </c>
      <c r="U640" s="64">
        <f t="shared" ca="1" si="175"/>
        <v>0.22243276649638377</v>
      </c>
      <c r="V640" s="64">
        <f t="shared" ca="1" si="176"/>
        <v>-0.67402349809629947</v>
      </c>
      <c r="W640" s="64">
        <f t="shared" ca="1" si="177"/>
        <v>-0.39709438071194164</v>
      </c>
      <c r="X640" s="64">
        <f t="shared" ca="1" si="178"/>
        <v>-2.0220288766796122</v>
      </c>
    </row>
    <row r="641" spans="2:24" x14ac:dyDescent="0.2">
      <c r="B641" s="64">
        <f t="shared" ca="1" si="167"/>
        <v>-1.5054092520223044</v>
      </c>
      <c r="C641" s="64">
        <f t="shared" ca="1" si="183"/>
        <v>-3.0919450534572253</v>
      </c>
      <c r="D641" s="64">
        <f t="shared" ca="1" si="183"/>
        <v>-0.78076605060865578</v>
      </c>
      <c r="E641" s="64">
        <f t="shared" ca="1" si="183"/>
        <v>-1.6359779237321315</v>
      </c>
      <c r="F641" s="64">
        <f t="shared" ca="1" si="183"/>
        <v>-8.4711041973794851E-2</v>
      </c>
      <c r="G641" s="64">
        <f t="shared" ca="1" si="183"/>
        <v>0.22120320212433356</v>
      </c>
      <c r="H641" s="64">
        <f t="shared" ca="1" si="183"/>
        <v>0.53084758888751049</v>
      </c>
      <c r="I641" s="64">
        <f t="shared" ca="1" si="183"/>
        <v>-1.0619297032868309</v>
      </c>
      <c r="J641" s="64">
        <f t="shared" ca="1" si="183"/>
        <v>-1.4029910556000829</v>
      </c>
      <c r="K641" s="64">
        <f t="shared" ca="1" si="183"/>
        <v>0.77865285313784283</v>
      </c>
      <c r="L641" s="64">
        <f t="shared" ca="1" si="183"/>
        <v>0.70972631673810127</v>
      </c>
      <c r="N641" s="64">
        <f t="shared" ca="1" si="168"/>
        <v>-1.4543378139301755</v>
      </c>
      <c r="O641" s="64">
        <f t="shared" ca="1" si="169"/>
        <v>-3.1218998587602407</v>
      </c>
      <c r="P641" s="64">
        <f t="shared" ca="1" si="170"/>
        <v>-0.77395423149362619</v>
      </c>
      <c r="Q641" s="64">
        <f t="shared" ca="1" si="171"/>
        <v>-1.6139182937150862</v>
      </c>
      <c r="R641" s="64">
        <f t="shared" ca="1" si="172"/>
        <v>-3.1836825992780225E-2</v>
      </c>
      <c r="S641" s="64">
        <f t="shared" ca="1" si="173"/>
        <v>0.23463372186515388</v>
      </c>
      <c r="T641" s="64">
        <f t="shared" ca="1" si="174"/>
        <v>0.55251694438079635</v>
      </c>
      <c r="U641" s="64">
        <f t="shared" ca="1" si="175"/>
        <v>-1.060696381436955</v>
      </c>
      <c r="V641" s="64">
        <f t="shared" ca="1" si="176"/>
        <v>-1.3696586264583694</v>
      </c>
      <c r="W641" s="64">
        <f t="shared" ca="1" si="177"/>
        <v>0.7638878227255852</v>
      </c>
      <c r="X641" s="64">
        <f t="shared" ca="1" si="178"/>
        <v>0.6911854228539549</v>
      </c>
    </row>
    <row r="642" spans="2:24" x14ac:dyDescent="0.2">
      <c r="B642" s="64">
        <f t="shared" ca="1" si="167"/>
        <v>2.5051854421931734E-2</v>
      </c>
      <c r="C642" s="64">
        <f t="shared" ca="1" si="183"/>
        <v>0.28837155941609427</v>
      </c>
      <c r="D642" s="64">
        <f t="shared" ca="1" si="183"/>
        <v>0.53866084291551308</v>
      </c>
      <c r="E642" s="64">
        <f t="shared" ca="1" si="183"/>
        <v>3.414216547189727E-3</v>
      </c>
      <c r="F642" s="64">
        <f t="shared" ca="1" si="183"/>
        <v>1.1226547219083254</v>
      </c>
      <c r="G642" s="64">
        <f t="shared" ca="1" si="183"/>
        <v>0.74622855285702649</v>
      </c>
      <c r="H642" s="64">
        <f t="shared" ca="1" si="183"/>
        <v>0.31886614859050028</v>
      </c>
      <c r="I642" s="64">
        <f t="shared" ca="1" si="183"/>
        <v>-0.11005696132739852</v>
      </c>
      <c r="J642" s="64">
        <f t="shared" ca="1" si="183"/>
        <v>-0.20515396282907924</v>
      </c>
      <c r="K642" s="64">
        <f t="shared" ca="1" si="183"/>
        <v>-0.17978525037993956</v>
      </c>
      <c r="L642" s="64">
        <f t="shared" ca="1" si="183"/>
        <v>-0.789206692206327</v>
      </c>
      <c r="N642" s="64">
        <f t="shared" ca="1" si="168"/>
        <v>7.6123292514060609E-2</v>
      </c>
      <c r="O642" s="64">
        <f t="shared" ca="1" si="169"/>
        <v>0.25841675411307891</v>
      </c>
      <c r="P642" s="64">
        <f t="shared" ca="1" si="170"/>
        <v>0.54547266203054268</v>
      </c>
      <c r="Q642" s="64">
        <f t="shared" ca="1" si="171"/>
        <v>2.5473846564235077E-2</v>
      </c>
      <c r="R642" s="64">
        <f t="shared" ca="1" si="172"/>
        <v>1.1755289378893401</v>
      </c>
      <c r="S642" s="64">
        <f t="shared" ca="1" si="173"/>
        <v>0.75965907259784682</v>
      </c>
      <c r="T642" s="64">
        <f t="shared" ca="1" si="174"/>
        <v>0.34053550408378619</v>
      </c>
      <c r="U642" s="64">
        <f t="shared" ca="1" si="175"/>
        <v>-0.1088236394775226</v>
      </c>
      <c r="V642" s="64">
        <f t="shared" ca="1" si="176"/>
        <v>-0.17182153368736586</v>
      </c>
      <c r="W642" s="64">
        <f t="shared" ca="1" si="177"/>
        <v>-0.19455028079219724</v>
      </c>
      <c r="X642" s="64">
        <f t="shared" ca="1" si="178"/>
        <v>-0.80774758609047337</v>
      </c>
    </row>
    <row r="643" spans="2:24" x14ac:dyDescent="0.2">
      <c r="B643" s="64">
        <f t="shared" ca="1" si="167"/>
        <v>-3.9052113191161468E-2</v>
      </c>
      <c r="C643" s="64">
        <f t="shared" ca="1" si="183"/>
        <v>1.8989206956645321</v>
      </c>
      <c r="D643" s="64">
        <f t="shared" ca="1" si="183"/>
        <v>2.4289013842820073</v>
      </c>
      <c r="E643" s="64">
        <f t="shared" ca="1" si="183"/>
        <v>-0.94099430605846235</v>
      </c>
      <c r="F643" s="64">
        <f t="shared" ca="1" si="183"/>
        <v>0.75765175666113971</v>
      </c>
      <c r="G643" s="64">
        <f t="shared" ca="1" si="183"/>
        <v>-0.8301221500242284</v>
      </c>
      <c r="H643" s="64">
        <f t="shared" ca="1" si="183"/>
        <v>0.63189105715835736</v>
      </c>
      <c r="I643" s="64">
        <f t="shared" ca="1" si="183"/>
        <v>3.2587591401566994E-2</v>
      </c>
      <c r="J643" s="64">
        <f t="shared" ca="1" si="183"/>
        <v>2.8003627369656225E-2</v>
      </c>
      <c r="K643" s="64">
        <f t="shared" ca="1" si="183"/>
        <v>1.6883165052004951</v>
      </c>
      <c r="L643" s="64">
        <f t="shared" ca="1" si="183"/>
        <v>3.6024760332000838</v>
      </c>
      <c r="N643" s="64">
        <f t="shared" ca="1" si="168"/>
        <v>1.2019324900967403E-2</v>
      </c>
      <c r="O643" s="64">
        <f t="shared" ca="1" si="169"/>
        <v>1.8689658903615167</v>
      </c>
      <c r="P643" s="64">
        <f t="shared" ca="1" si="170"/>
        <v>2.4357132033970368</v>
      </c>
      <c r="Q643" s="64">
        <f t="shared" ca="1" si="171"/>
        <v>-0.91893467604141699</v>
      </c>
      <c r="R643" s="64">
        <f t="shared" ca="1" si="172"/>
        <v>0.81052597264215431</v>
      </c>
      <c r="S643" s="64">
        <f t="shared" ca="1" si="173"/>
        <v>-0.81669163028340808</v>
      </c>
      <c r="T643" s="64">
        <f t="shared" ca="1" si="174"/>
        <v>0.65356041265164322</v>
      </c>
      <c r="U643" s="64">
        <f t="shared" ca="1" si="175"/>
        <v>3.3820913251442909E-2</v>
      </c>
      <c r="V643" s="64">
        <f t="shared" ca="1" si="176"/>
        <v>6.1336056511369599E-2</v>
      </c>
      <c r="W643" s="64">
        <f t="shared" ca="1" si="177"/>
        <v>1.6735514747882374</v>
      </c>
      <c r="X643" s="64">
        <f t="shared" ca="1" si="178"/>
        <v>3.5839351393159373</v>
      </c>
    </row>
    <row r="644" spans="2:24" x14ac:dyDescent="0.2">
      <c r="B644" s="64">
        <f t="shared" ca="1" si="167"/>
        <v>-0.1636522285690456</v>
      </c>
      <c r="C644" s="64">
        <f t="shared" ca="1" si="183"/>
        <v>0.58629416450902638</v>
      </c>
      <c r="D644" s="64">
        <f t="shared" ca="1" si="183"/>
        <v>-1.275652142856434</v>
      </c>
      <c r="E644" s="64">
        <f t="shared" ca="1" si="183"/>
        <v>-0.52983189600553204</v>
      </c>
      <c r="F644" s="64">
        <f t="shared" ca="1" si="183"/>
        <v>-1.076071581210053</v>
      </c>
      <c r="G644" s="64">
        <f t="shared" ca="1" si="183"/>
        <v>1.1475361616371347</v>
      </c>
      <c r="H644" s="64">
        <f t="shared" ca="1" si="183"/>
        <v>-0.15444755789159628</v>
      </c>
      <c r="I644" s="64">
        <f t="shared" ca="1" si="183"/>
        <v>1.4991330101406173</v>
      </c>
      <c r="J644" s="64">
        <f t="shared" ca="1" si="183"/>
        <v>0.4647756286699134</v>
      </c>
      <c r="K644" s="64">
        <f t="shared" ca="1" si="183"/>
        <v>2.318494348174132</v>
      </c>
      <c r="L644" s="64">
        <f t="shared" ca="1" si="183"/>
        <v>0.81983698777961622</v>
      </c>
      <c r="N644" s="64">
        <f t="shared" ca="1" si="168"/>
        <v>-0.11258079047691673</v>
      </c>
      <c r="O644" s="64">
        <f t="shared" ca="1" si="169"/>
        <v>0.55633935920601096</v>
      </c>
      <c r="P644" s="64">
        <f t="shared" ca="1" si="170"/>
        <v>-1.2688403237414043</v>
      </c>
      <c r="Q644" s="64">
        <f t="shared" ca="1" si="171"/>
        <v>-0.50777226598848668</v>
      </c>
      <c r="R644" s="64">
        <f t="shared" ca="1" si="172"/>
        <v>-1.0231973652290383</v>
      </c>
      <c r="S644" s="64">
        <f t="shared" ca="1" si="173"/>
        <v>1.1609666813779551</v>
      </c>
      <c r="T644" s="64">
        <f t="shared" ca="1" si="174"/>
        <v>-0.1327782023983104</v>
      </c>
      <c r="U644" s="64">
        <f t="shared" ca="1" si="175"/>
        <v>1.5003663319904932</v>
      </c>
      <c r="V644" s="64">
        <f t="shared" ca="1" si="176"/>
        <v>0.49810805781162676</v>
      </c>
      <c r="W644" s="64">
        <f t="shared" ca="1" si="177"/>
        <v>2.3037293177618743</v>
      </c>
      <c r="X644" s="64">
        <f t="shared" ca="1" si="178"/>
        <v>0.80129609389546985</v>
      </c>
    </row>
    <row r="645" spans="2:24" x14ac:dyDescent="0.2">
      <c r="B645" s="64">
        <f t="shared" ca="1" si="167"/>
        <v>0.16144622062766342</v>
      </c>
      <c r="C645" s="64">
        <f t="shared" ref="C645:L654" ca="1" si="184">NORMINV(RAND(),$C$7,$F$7)</f>
        <v>0.62059495577092216</v>
      </c>
      <c r="D645" s="64">
        <f t="shared" ca="1" si="184"/>
        <v>0.18874142692683679</v>
      </c>
      <c r="E645" s="64">
        <f t="shared" ca="1" si="184"/>
        <v>-0.39140699694275938</v>
      </c>
      <c r="F645" s="64">
        <f t="shared" ca="1" si="184"/>
        <v>0.75114763946918417</v>
      </c>
      <c r="G645" s="64">
        <f t="shared" ca="1" si="184"/>
        <v>1.3094304072626928</v>
      </c>
      <c r="H645" s="64">
        <f t="shared" ca="1" si="184"/>
        <v>1.4038174031699984</v>
      </c>
      <c r="I645" s="64">
        <f t="shared" ca="1" si="184"/>
        <v>-0.44184149903422643</v>
      </c>
      <c r="J645" s="64">
        <f t="shared" ca="1" si="184"/>
        <v>-0.30648222740271325</v>
      </c>
      <c r="K645" s="64">
        <f t="shared" ca="1" si="184"/>
        <v>0.89789002148390318</v>
      </c>
      <c r="L645" s="64">
        <f t="shared" ca="1" si="184"/>
        <v>-1.4308966839977448</v>
      </c>
      <c r="N645" s="64">
        <f t="shared" ca="1" si="168"/>
        <v>0.21251765871979228</v>
      </c>
      <c r="O645" s="64">
        <f t="shared" ca="1" si="169"/>
        <v>0.59064015046790674</v>
      </c>
      <c r="P645" s="64">
        <f t="shared" ca="1" si="170"/>
        <v>0.19555324604186639</v>
      </c>
      <c r="Q645" s="64">
        <f t="shared" ca="1" si="171"/>
        <v>-0.36934736692571402</v>
      </c>
      <c r="R645" s="64">
        <f t="shared" ca="1" si="172"/>
        <v>0.80402185545019877</v>
      </c>
      <c r="S645" s="64">
        <f t="shared" ca="1" si="173"/>
        <v>1.3228609270035132</v>
      </c>
      <c r="T645" s="64">
        <f t="shared" ca="1" si="174"/>
        <v>1.4254867586632842</v>
      </c>
      <c r="U645" s="64">
        <f t="shared" ca="1" si="175"/>
        <v>-0.44060817718435052</v>
      </c>
      <c r="V645" s="64">
        <f t="shared" ca="1" si="176"/>
        <v>-0.27314979826099989</v>
      </c>
      <c r="W645" s="64">
        <f t="shared" ca="1" si="177"/>
        <v>0.88312499107164544</v>
      </c>
      <c r="X645" s="64">
        <f t="shared" ca="1" si="178"/>
        <v>-1.4494375778818913</v>
      </c>
    </row>
    <row r="646" spans="2:24" x14ac:dyDescent="0.2">
      <c r="B646" s="64">
        <f t="shared" ca="1" si="167"/>
        <v>0.43162369331090289</v>
      </c>
      <c r="C646" s="64">
        <f t="shared" ca="1" si="184"/>
        <v>-0.34440911942386981</v>
      </c>
      <c r="D646" s="64">
        <f t="shared" ca="1" si="184"/>
        <v>0.2636476432160032</v>
      </c>
      <c r="E646" s="64">
        <f t="shared" ca="1" si="184"/>
        <v>-1.7994992217273218</v>
      </c>
      <c r="F646" s="64">
        <f t="shared" ca="1" si="184"/>
        <v>-0.88961823473297175</v>
      </c>
      <c r="G646" s="64">
        <f t="shared" ca="1" si="184"/>
        <v>0.57671715562279657</v>
      </c>
      <c r="H646" s="64">
        <f t="shared" ca="1" si="184"/>
        <v>-0.80336699592288585</v>
      </c>
      <c r="I646" s="64">
        <f t="shared" ca="1" si="184"/>
        <v>0.95635528045200258</v>
      </c>
      <c r="J646" s="64">
        <f t="shared" ca="1" si="184"/>
        <v>-7.7627892922809472E-2</v>
      </c>
      <c r="K646" s="64">
        <f t="shared" ca="1" si="184"/>
        <v>0.34878282638904151</v>
      </c>
      <c r="L646" s="64">
        <f t="shared" ca="1" si="184"/>
        <v>0.28675762627283208</v>
      </c>
      <c r="N646" s="64">
        <f t="shared" ca="1" si="168"/>
        <v>0.48269513140303177</v>
      </c>
      <c r="O646" s="64">
        <f t="shared" ca="1" si="169"/>
        <v>-0.37436392472688518</v>
      </c>
      <c r="P646" s="64">
        <f t="shared" ca="1" si="170"/>
        <v>0.2704594623310328</v>
      </c>
      <c r="Q646" s="64">
        <f t="shared" ca="1" si="171"/>
        <v>-1.7774395917102765</v>
      </c>
      <c r="R646" s="64">
        <f t="shared" ca="1" si="172"/>
        <v>-0.83674401875195714</v>
      </c>
      <c r="S646" s="64">
        <f t="shared" ca="1" si="173"/>
        <v>0.5901476753636169</v>
      </c>
      <c r="T646" s="64">
        <f t="shared" ca="1" si="174"/>
        <v>-0.78169764042959999</v>
      </c>
      <c r="U646" s="64">
        <f t="shared" ca="1" si="175"/>
        <v>0.95758860230187848</v>
      </c>
      <c r="V646" s="64">
        <f t="shared" ca="1" si="176"/>
        <v>-4.4295463781096098E-2</v>
      </c>
      <c r="W646" s="64">
        <f t="shared" ca="1" si="177"/>
        <v>0.33401779597678383</v>
      </c>
      <c r="X646" s="64">
        <f t="shared" ca="1" si="178"/>
        <v>0.26821673238868571</v>
      </c>
    </row>
    <row r="647" spans="2:24" x14ac:dyDescent="0.2">
      <c r="B647" s="64">
        <f t="shared" ca="1" si="167"/>
        <v>0.93441324317896934</v>
      </c>
      <c r="C647" s="64">
        <f t="shared" ca="1" si="184"/>
        <v>-0.55931254421177623</v>
      </c>
      <c r="D647" s="64">
        <f t="shared" ca="1" si="184"/>
        <v>-0.9424328362387645</v>
      </c>
      <c r="E647" s="64">
        <f t="shared" ca="1" si="184"/>
        <v>0.88797636224586318</v>
      </c>
      <c r="F647" s="64">
        <f t="shared" ca="1" si="184"/>
        <v>-0.80873375557095206</v>
      </c>
      <c r="G647" s="64">
        <f t="shared" ca="1" si="184"/>
        <v>-0.28912960783081743</v>
      </c>
      <c r="H647" s="64">
        <f t="shared" ca="1" si="184"/>
        <v>-1.1872288247852492</v>
      </c>
      <c r="I647" s="64">
        <f t="shared" ca="1" si="184"/>
        <v>0.29915921855481259</v>
      </c>
      <c r="J647" s="64">
        <f t="shared" ca="1" si="184"/>
        <v>0.69742024686693727</v>
      </c>
      <c r="K647" s="64">
        <f t="shared" ca="1" si="184"/>
        <v>0.86358329241186038</v>
      </c>
      <c r="L647" s="64">
        <f t="shared" ca="1" si="184"/>
        <v>-1.7481782070044936</v>
      </c>
      <c r="N647" s="64">
        <f t="shared" ca="1" si="168"/>
        <v>0.98548468127109823</v>
      </c>
      <c r="O647" s="64">
        <f t="shared" ca="1" si="169"/>
        <v>-0.58926734951479165</v>
      </c>
      <c r="P647" s="64">
        <f t="shared" ca="1" si="170"/>
        <v>-0.93562101712373491</v>
      </c>
      <c r="Q647" s="64">
        <f t="shared" ca="1" si="171"/>
        <v>0.91003599226290854</v>
      </c>
      <c r="R647" s="64">
        <f t="shared" ca="1" si="172"/>
        <v>-0.75585953958993746</v>
      </c>
      <c r="S647" s="64">
        <f t="shared" ca="1" si="173"/>
        <v>-0.2756990880899971</v>
      </c>
      <c r="T647" s="64">
        <f t="shared" ca="1" si="174"/>
        <v>-1.1655594692919633</v>
      </c>
      <c r="U647" s="64">
        <f t="shared" ca="1" si="175"/>
        <v>0.30039254040468849</v>
      </c>
      <c r="V647" s="64">
        <f t="shared" ca="1" si="176"/>
        <v>0.73075267600865068</v>
      </c>
      <c r="W647" s="64">
        <f t="shared" ca="1" si="177"/>
        <v>0.84881826199960275</v>
      </c>
      <c r="X647" s="64">
        <f t="shared" ca="1" si="178"/>
        <v>-1.76671910088864</v>
      </c>
    </row>
    <row r="648" spans="2:24" x14ac:dyDescent="0.2">
      <c r="B648" s="64">
        <f t="shared" ca="1" si="167"/>
        <v>0.74920059509082093</v>
      </c>
      <c r="C648" s="64">
        <f t="shared" ca="1" si="184"/>
        <v>1.2704117457347823</v>
      </c>
      <c r="D648" s="64">
        <f t="shared" ca="1" si="184"/>
        <v>1.9530358682355464</v>
      </c>
      <c r="E648" s="64">
        <f t="shared" ca="1" si="184"/>
        <v>0.27521040910919503</v>
      </c>
      <c r="F648" s="64">
        <f t="shared" ca="1" si="184"/>
        <v>1.5240279748110599</v>
      </c>
      <c r="G648" s="64">
        <f t="shared" ca="1" si="184"/>
        <v>-0.27664405297703509</v>
      </c>
      <c r="H648" s="64">
        <f t="shared" ca="1" si="184"/>
        <v>-0.12781384656043931</v>
      </c>
      <c r="I648" s="64">
        <f t="shared" ca="1" si="184"/>
        <v>9.80420177731018E-2</v>
      </c>
      <c r="J648" s="64">
        <f t="shared" ca="1" si="184"/>
        <v>-2.6616154930258653</v>
      </c>
      <c r="K648" s="64">
        <f t="shared" ca="1" si="184"/>
        <v>0.11551157669141217</v>
      </c>
      <c r="L648" s="64">
        <f t="shared" ca="1" si="184"/>
        <v>0.1000785701426435</v>
      </c>
      <c r="N648" s="64">
        <f t="shared" ca="1" si="168"/>
        <v>0.80027203318294982</v>
      </c>
      <c r="O648" s="64">
        <f t="shared" ca="1" si="169"/>
        <v>1.2404569404317669</v>
      </c>
      <c r="P648" s="64">
        <f t="shared" ca="1" si="170"/>
        <v>1.9598476873505761</v>
      </c>
      <c r="Q648" s="64">
        <f t="shared" ca="1" si="171"/>
        <v>0.29727003912624039</v>
      </c>
      <c r="R648" s="64">
        <f t="shared" ca="1" si="172"/>
        <v>1.5769021907920746</v>
      </c>
      <c r="S648" s="64">
        <f t="shared" ca="1" si="173"/>
        <v>-0.26321353323621477</v>
      </c>
      <c r="T648" s="64">
        <f t="shared" ca="1" si="174"/>
        <v>-0.10614449106715343</v>
      </c>
      <c r="U648" s="64">
        <f t="shared" ca="1" si="175"/>
        <v>9.9275339622977715E-2</v>
      </c>
      <c r="V648" s="64">
        <f t="shared" ca="1" si="176"/>
        <v>-2.6282830638841519</v>
      </c>
      <c r="W648" s="64">
        <f t="shared" ca="1" si="177"/>
        <v>0.10074654627915448</v>
      </c>
      <c r="X648" s="64">
        <f t="shared" ca="1" si="178"/>
        <v>8.1537676258497116E-2</v>
      </c>
    </row>
    <row r="649" spans="2:24" x14ac:dyDescent="0.2">
      <c r="B649" s="64">
        <f t="shared" ca="1" si="167"/>
        <v>1.1367037107668294</v>
      </c>
      <c r="C649" s="64">
        <f t="shared" ca="1" si="184"/>
        <v>0.58576438985913737</v>
      </c>
      <c r="D649" s="64">
        <f t="shared" ca="1" si="184"/>
        <v>-1.2850431590864975</v>
      </c>
      <c r="E649" s="64">
        <f t="shared" ca="1" si="184"/>
        <v>0.43181808453206744</v>
      </c>
      <c r="F649" s="64">
        <f t="shared" ca="1" si="184"/>
        <v>1.2293943699275216</v>
      </c>
      <c r="G649" s="64">
        <f t="shared" ca="1" si="184"/>
        <v>-0.86001753372067125</v>
      </c>
      <c r="H649" s="64">
        <f t="shared" ca="1" si="184"/>
        <v>1.6337433696819201</v>
      </c>
      <c r="I649" s="64">
        <f t="shared" ca="1" si="184"/>
        <v>0.25005424253159975</v>
      </c>
      <c r="J649" s="64">
        <f t="shared" ca="1" si="184"/>
        <v>-1.951279958232258</v>
      </c>
      <c r="K649" s="64">
        <f t="shared" ca="1" si="184"/>
        <v>0.94949088906388024</v>
      </c>
      <c r="L649" s="64">
        <f t="shared" ca="1" si="184"/>
        <v>0.53040901903801285</v>
      </c>
      <c r="N649" s="64">
        <f t="shared" ca="1" si="168"/>
        <v>1.1877751488589583</v>
      </c>
      <c r="O649" s="64">
        <f t="shared" ca="1" si="169"/>
        <v>0.55580958455612195</v>
      </c>
      <c r="P649" s="64">
        <f t="shared" ca="1" si="170"/>
        <v>-1.2782313399714678</v>
      </c>
      <c r="Q649" s="64">
        <f t="shared" ca="1" si="171"/>
        <v>0.4538777145491128</v>
      </c>
      <c r="R649" s="64">
        <f t="shared" ca="1" si="172"/>
        <v>1.2822685859085363</v>
      </c>
      <c r="S649" s="64">
        <f t="shared" ca="1" si="173"/>
        <v>-0.84658701397985092</v>
      </c>
      <c r="T649" s="64">
        <f t="shared" ca="1" si="174"/>
        <v>1.655412725175206</v>
      </c>
      <c r="U649" s="64">
        <f t="shared" ca="1" si="175"/>
        <v>0.25128756438147565</v>
      </c>
      <c r="V649" s="64">
        <f t="shared" ca="1" si="176"/>
        <v>-1.9179475290905446</v>
      </c>
      <c r="W649" s="64">
        <f t="shared" ca="1" si="177"/>
        <v>0.9347258586516225</v>
      </c>
      <c r="X649" s="64">
        <f t="shared" ca="1" si="178"/>
        <v>0.51186812515386648</v>
      </c>
    </row>
    <row r="650" spans="2:24" x14ac:dyDescent="0.2">
      <c r="B650" s="64">
        <f t="shared" ref="B650:B713" ca="1" si="185">NORMINV(RAND(),$C$7,$F$7)</f>
        <v>-1.0045928518684908</v>
      </c>
      <c r="C650" s="64">
        <f t="shared" ca="1" si="184"/>
        <v>-0.33541097115732865</v>
      </c>
      <c r="D650" s="64">
        <f t="shared" ca="1" si="184"/>
        <v>0.20879591968818845</v>
      </c>
      <c r="E650" s="64">
        <f t="shared" ca="1" si="184"/>
        <v>-1.2342690477149763</v>
      </c>
      <c r="F650" s="64">
        <f t="shared" ca="1" si="184"/>
        <v>-2.1448196913255275</v>
      </c>
      <c r="G650" s="64">
        <f t="shared" ca="1" si="184"/>
        <v>1.0569531118998559</v>
      </c>
      <c r="H650" s="64">
        <f t="shared" ca="1" si="184"/>
        <v>-1.1605355366511911</v>
      </c>
      <c r="I650" s="64">
        <f t="shared" ca="1" si="184"/>
        <v>0.88008709621186954</v>
      </c>
      <c r="J650" s="64">
        <f t="shared" ca="1" si="184"/>
        <v>1.4437056357687943</v>
      </c>
      <c r="K650" s="64">
        <f t="shared" ca="1" si="184"/>
        <v>-0.85138539019962367</v>
      </c>
      <c r="L650" s="64">
        <f t="shared" ca="1" si="184"/>
        <v>-2.2501473004514669</v>
      </c>
      <c r="N650" s="64">
        <f t="shared" ref="N650:N713" ca="1" si="186">B650-$B$1010</f>
        <v>-0.9535214137763619</v>
      </c>
      <c r="O650" s="64">
        <f t="shared" ref="O650:O713" ca="1" si="187">C650-$C$1010</f>
        <v>-0.36536577646034402</v>
      </c>
      <c r="P650" s="64">
        <f t="shared" ref="P650:P713" ca="1" si="188">D650-$D$1010</f>
        <v>0.21560773880321804</v>
      </c>
      <c r="Q650" s="64">
        <f t="shared" ref="Q650:Q713" ca="1" si="189">E650-$E$1010</f>
        <v>-1.212209417697931</v>
      </c>
      <c r="R650" s="64">
        <f t="shared" ref="R650:R713" ca="1" si="190">F650-$F$1010</f>
        <v>-2.091945475344513</v>
      </c>
      <c r="S650" s="64">
        <f t="shared" ref="S650:S713" ca="1" si="191">G650-$G$1010</f>
        <v>1.0703836316406763</v>
      </c>
      <c r="T650" s="64">
        <f t="shared" ref="T650:T713" ca="1" si="192">H650-$H$1010</f>
        <v>-1.1388661811579053</v>
      </c>
      <c r="U650" s="64">
        <f t="shared" ref="U650:U713" ca="1" si="193">I650-$I$1010</f>
        <v>0.88132041806174544</v>
      </c>
      <c r="V650" s="64">
        <f t="shared" ref="V650:V713" ca="1" si="194">J650-$J$1010</f>
        <v>1.4770380649105077</v>
      </c>
      <c r="W650" s="64">
        <f t="shared" ref="W650:W713" ca="1" si="195">K650-$K$1010</f>
        <v>-0.8661504206118813</v>
      </c>
      <c r="X650" s="64">
        <f t="shared" ref="X650:X713" ca="1" si="196">L650-$L$1010</f>
        <v>-2.2686881943356134</v>
      </c>
    </row>
    <row r="651" spans="2:24" x14ac:dyDescent="0.2">
      <c r="B651" s="64">
        <f t="shared" ca="1" si="185"/>
        <v>-1.4755113842196185E-2</v>
      </c>
      <c r="C651" s="64">
        <f t="shared" ca="1" si="184"/>
        <v>-0.9858279389364567</v>
      </c>
      <c r="D651" s="64">
        <f t="shared" ca="1" si="184"/>
        <v>-5.2387907375632939E-2</v>
      </c>
      <c r="E651" s="64">
        <f t="shared" ca="1" si="184"/>
        <v>-0.13229839801947291</v>
      </c>
      <c r="F651" s="64">
        <f t="shared" ca="1" si="184"/>
        <v>-9.1302122779797573E-2</v>
      </c>
      <c r="G651" s="64">
        <f t="shared" ca="1" si="184"/>
        <v>0.20594296202647611</v>
      </c>
      <c r="H651" s="64">
        <f t="shared" ca="1" si="184"/>
        <v>-1.1345714226766179</v>
      </c>
      <c r="I651" s="64">
        <f t="shared" ca="1" si="184"/>
        <v>-1.0794404508686237</v>
      </c>
      <c r="J651" s="64">
        <f t="shared" ca="1" si="184"/>
        <v>-0.82552678956599235</v>
      </c>
      <c r="K651" s="64">
        <f t="shared" ca="1" si="184"/>
        <v>0.30428085074536348</v>
      </c>
      <c r="L651" s="64">
        <f t="shared" ca="1" si="184"/>
        <v>1.410793824315193</v>
      </c>
      <c r="N651" s="64">
        <f t="shared" ca="1" si="186"/>
        <v>3.6316324249932683E-2</v>
      </c>
      <c r="O651" s="64">
        <f t="shared" ca="1" si="187"/>
        <v>-1.015782744239472</v>
      </c>
      <c r="P651" s="64">
        <f t="shared" ca="1" si="188"/>
        <v>-4.5576088260603331E-2</v>
      </c>
      <c r="Q651" s="64">
        <f t="shared" ca="1" si="189"/>
        <v>-0.11023876800242756</v>
      </c>
      <c r="R651" s="64">
        <f t="shared" ca="1" si="190"/>
        <v>-3.8427906798782947E-2</v>
      </c>
      <c r="S651" s="64">
        <f t="shared" ca="1" si="191"/>
        <v>0.21937348176729643</v>
      </c>
      <c r="T651" s="64">
        <f t="shared" ca="1" si="192"/>
        <v>-1.1129020671833321</v>
      </c>
      <c r="U651" s="64">
        <f t="shared" ca="1" si="193"/>
        <v>-1.0782071290187478</v>
      </c>
      <c r="V651" s="64">
        <f t="shared" ca="1" si="194"/>
        <v>-0.79219436042427893</v>
      </c>
      <c r="W651" s="64">
        <f t="shared" ca="1" si="195"/>
        <v>0.2895158203331058</v>
      </c>
      <c r="X651" s="64">
        <f t="shared" ca="1" si="196"/>
        <v>1.3922529304310465</v>
      </c>
    </row>
    <row r="652" spans="2:24" x14ac:dyDescent="0.2">
      <c r="B652" s="64">
        <f t="shared" ca="1" si="185"/>
        <v>-2.5336226083496967</v>
      </c>
      <c r="C652" s="64">
        <f t="shared" ca="1" si="184"/>
        <v>1.8910658347087987</v>
      </c>
      <c r="D652" s="64">
        <f t="shared" ca="1" si="184"/>
        <v>1.17050357057744</v>
      </c>
      <c r="E652" s="64">
        <f t="shared" ca="1" si="184"/>
        <v>-1.0366489646307604</v>
      </c>
      <c r="F652" s="64">
        <f t="shared" ca="1" si="184"/>
        <v>-1.8297510586879506</v>
      </c>
      <c r="G652" s="64">
        <f t="shared" ca="1" si="184"/>
        <v>0.38657051861008446</v>
      </c>
      <c r="H652" s="64">
        <f t="shared" ca="1" si="184"/>
        <v>1.6661396461355966</v>
      </c>
      <c r="I652" s="64">
        <f t="shared" ca="1" si="184"/>
        <v>0.45581094390234095</v>
      </c>
      <c r="J652" s="64">
        <f t="shared" ca="1" si="184"/>
        <v>-1.5890296700875031</v>
      </c>
      <c r="K652" s="64">
        <f t="shared" ca="1" si="184"/>
        <v>-0.38235091469608484</v>
      </c>
      <c r="L652" s="64">
        <f t="shared" ca="1" si="184"/>
        <v>-0.20976976727403848</v>
      </c>
      <c r="N652" s="64">
        <f t="shared" ca="1" si="186"/>
        <v>-2.482551170257568</v>
      </c>
      <c r="O652" s="64">
        <f t="shared" ca="1" si="187"/>
        <v>1.8611110294057833</v>
      </c>
      <c r="P652" s="64">
        <f t="shared" ca="1" si="188"/>
        <v>1.1773153896924697</v>
      </c>
      <c r="Q652" s="64">
        <f t="shared" ca="1" si="189"/>
        <v>-1.0145893346137151</v>
      </c>
      <c r="R652" s="64">
        <f t="shared" ca="1" si="190"/>
        <v>-1.7768768427069359</v>
      </c>
      <c r="S652" s="64">
        <f t="shared" ca="1" si="191"/>
        <v>0.40000103835090478</v>
      </c>
      <c r="T652" s="64">
        <f t="shared" ca="1" si="192"/>
        <v>1.6878090016288825</v>
      </c>
      <c r="U652" s="64">
        <f t="shared" ca="1" si="193"/>
        <v>0.45704426575221685</v>
      </c>
      <c r="V652" s="64">
        <f t="shared" ca="1" si="194"/>
        <v>-1.5556972409457897</v>
      </c>
      <c r="W652" s="64">
        <f t="shared" ca="1" si="195"/>
        <v>-0.39711594510834253</v>
      </c>
      <c r="X652" s="64">
        <f t="shared" ca="1" si="196"/>
        <v>-0.22831066115818488</v>
      </c>
    </row>
    <row r="653" spans="2:24" x14ac:dyDescent="0.2">
      <c r="B653" s="64">
        <f t="shared" ca="1" si="185"/>
        <v>1.8564071826947137</v>
      </c>
      <c r="C653" s="64">
        <f t="shared" ca="1" si="184"/>
        <v>-0.27448684761687359</v>
      </c>
      <c r="D653" s="64">
        <f t="shared" ca="1" si="184"/>
        <v>-0.52681575398073188</v>
      </c>
      <c r="E653" s="64">
        <f t="shared" ca="1" si="184"/>
        <v>-0.55654070085440943</v>
      </c>
      <c r="F653" s="64">
        <f t="shared" ca="1" si="184"/>
        <v>0.82777036289247607</v>
      </c>
      <c r="G653" s="64">
        <f t="shared" ca="1" si="184"/>
        <v>-0.24449731789183141</v>
      </c>
      <c r="H653" s="64">
        <f t="shared" ca="1" si="184"/>
        <v>1.3025462339920906</v>
      </c>
      <c r="I653" s="64">
        <f t="shared" ca="1" si="184"/>
        <v>1.6579178475711205</v>
      </c>
      <c r="J653" s="64">
        <f t="shared" ca="1" si="184"/>
        <v>1.2885414038176439</v>
      </c>
      <c r="K653" s="64">
        <f t="shared" ca="1" si="184"/>
        <v>-3.0597238585229804E-2</v>
      </c>
      <c r="L653" s="64">
        <f t="shared" ca="1" si="184"/>
        <v>-2.9576414305043368</v>
      </c>
      <c r="N653" s="64">
        <f t="shared" ca="1" si="186"/>
        <v>1.9074786207868426</v>
      </c>
      <c r="O653" s="64">
        <f t="shared" ca="1" si="187"/>
        <v>-0.30444165291988895</v>
      </c>
      <c r="P653" s="64">
        <f t="shared" ca="1" si="188"/>
        <v>-0.52000393486570229</v>
      </c>
      <c r="Q653" s="64">
        <f t="shared" ca="1" si="189"/>
        <v>-0.53448107083736407</v>
      </c>
      <c r="R653" s="64">
        <f t="shared" ca="1" si="190"/>
        <v>0.88064457887349068</v>
      </c>
      <c r="S653" s="64">
        <f t="shared" ca="1" si="191"/>
        <v>-0.23106679815101108</v>
      </c>
      <c r="T653" s="64">
        <f t="shared" ca="1" si="192"/>
        <v>1.3242155894853764</v>
      </c>
      <c r="U653" s="64">
        <f t="shared" ca="1" si="193"/>
        <v>1.6591511694209964</v>
      </c>
      <c r="V653" s="64">
        <f t="shared" ca="1" si="194"/>
        <v>1.3218738329593573</v>
      </c>
      <c r="W653" s="64">
        <f t="shared" ca="1" si="195"/>
        <v>-4.5362268997487493E-2</v>
      </c>
      <c r="X653" s="64">
        <f t="shared" ca="1" si="196"/>
        <v>-2.9761823243884833</v>
      </c>
    </row>
    <row r="654" spans="2:24" x14ac:dyDescent="0.2">
      <c r="B654" s="64">
        <f t="shared" ca="1" si="185"/>
        <v>6.6011964895644981E-2</v>
      </c>
      <c r="C654" s="64">
        <f t="shared" ca="1" si="184"/>
        <v>-1.751088360750862</v>
      </c>
      <c r="D654" s="64">
        <f t="shared" ca="1" si="184"/>
        <v>-7.3739117819253842E-3</v>
      </c>
      <c r="E654" s="64">
        <f t="shared" ca="1" si="184"/>
        <v>0.4642593076744107</v>
      </c>
      <c r="F654" s="64">
        <f t="shared" ca="1" si="184"/>
        <v>0.52114839629772558</v>
      </c>
      <c r="G654" s="64">
        <f t="shared" ca="1" si="184"/>
        <v>-1.2981843421405275</v>
      </c>
      <c r="H654" s="64">
        <f t="shared" ca="1" si="184"/>
        <v>-2.9569352330620094E-2</v>
      </c>
      <c r="I654" s="64">
        <f t="shared" ca="1" si="184"/>
        <v>-0.48368129008306165</v>
      </c>
      <c r="J654" s="64">
        <f t="shared" ca="1" si="184"/>
        <v>1.5515279618846856</v>
      </c>
      <c r="K654" s="64">
        <f t="shared" ca="1" si="184"/>
        <v>7.3232453440953277E-2</v>
      </c>
      <c r="L654" s="64">
        <f t="shared" ca="1" si="184"/>
        <v>0.27330021858547465</v>
      </c>
      <c r="N654" s="64">
        <f t="shared" ca="1" si="186"/>
        <v>0.11708340298777385</v>
      </c>
      <c r="O654" s="64">
        <f t="shared" ca="1" si="187"/>
        <v>-1.7810431660538775</v>
      </c>
      <c r="P654" s="64">
        <f t="shared" ca="1" si="188"/>
        <v>-5.620926668957792E-4</v>
      </c>
      <c r="Q654" s="64">
        <f t="shared" ca="1" si="189"/>
        <v>0.48631893769145607</v>
      </c>
      <c r="R654" s="64">
        <f t="shared" ca="1" si="190"/>
        <v>0.57402261227874019</v>
      </c>
      <c r="S654" s="64">
        <f t="shared" ca="1" si="191"/>
        <v>-1.284753822399707</v>
      </c>
      <c r="T654" s="64">
        <f t="shared" ca="1" si="192"/>
        <v>-7.8999968373342049E-3</v>
      </c>
      <c r="U654" s="64">
        <f t="shared" ca="1" si="193"/>
        <v>-0.48244796823318575</v>
      </c>
      <c r="V654" s="64">
        <f t="shared" ca="1" si="194"/>
        <v>1.584860391026399</v>
      </c>
      <c r="W654" s="64">
        <f t="shared" ca="1" si="195"/>
        <v>5.8467423028695592E-2</v>
      </c>
      <c r="X654" s="64">
        <f t="shared" ca="1" si="196"/>
        <v>0.25475932470132828</v>
      </c>
    </row>
    <row r="655" spans="2:24" x14ac:dyDescent="0.2">
      <c r="B655" s="64">
        <f t="shared" ca="1" si="185"/>
        <v>-0.84388900028396296</v>
      </c>
      <c r="C655" s="64">
        <f t="shared" ref="C655:L664" ca="1" si="197">NORMINV(RAND(),$C$7,$F$7)</f>
        <v>0.32811658928419252</v>
      </c>
      <c r="D655" s="64">
        <f t="shared" ca="1" si="197"/>
        <v>-0.88127836297541196</v>
      </c>
      <c r="E655" s="64">
        <f t="shared" ca="1" si="197"/>
        <v>0.63879446333143197</v>
      </c>
      <c r="F655" s="64">
        <f t="shared" ca="1" si="197"/>
        <v>-2.1433865973803834</v>
      </c>
      <c r="G655" s="64">
        <f t="shared" ca="1" si="197"/>
        <v>0.90990640049805938</v>
      </c>
      <c r="H655" s="64">
        <f t="shared" ca="1" si="197"/>
        <v>0.8244687069455412</v>
      </c>
      <c r="I655" s="64">
        <f t="shared" ca="1" si="197"/>
        <v>-1.7692534655001771E-2</v>
      </c>
      <c r="J655" s="64">
        <f t="shared" ca="1" si="197"/>
        <v>0.45787244015458961</v>
      </c>
      <c r="K655" s="64">
        <f t="shared" ca="1" si="197"/>
        <v>-1.3929481395680885</v>
      </c>
      <c r="L655" s="64">
        <f t="shared" ca="1" si="197"/>
        <v>-1.0389935229179577</v>
      </c>
      <c r="N655" s="64">
        <f t="shared" ca="1" si="186"/>
        <v>-0.79281756219183408</v>
      </c>
      <c r="O655" s="64">
        <f t="shared" ca="1" si="187"/>
        <v>0.29816178398117715</v>
      </c>
      <c r="P655" s="64">
        <f t="shared" ca="1" si="188"/>
        <v>-0.87446654386038236</v>
      </c>
      <c r="Q655" s="64">
        <f t="shared" ca="1" si="189"/>
        <v>0.66085409334847733</v>
      </c>
      <c r="R655" s="64">
        <f t="shared" ca="1" si="190"/>
        <v>-2.0905123813993689</v>
      </c>
      <c r="S655" s="64">
        <f t="shared" ca="1" si="191"/>
        <v>0.9233369202388797</v>
      </c>
      <c r="T655" s="64">
        <f t="shared" ca="1" si="192"/>
        <v>0.84613806243882705</v>
      </c>
      <c r="U655" s="64">
        <f t="shared" ca="1" si="193"/>
        <v>-1.6459212805125856E-2</v>
      </c>
      <c r="V655" s="64">
        <f t="shared" ca="1" si="194"/>
        <v>0.49120486929630297</v>
      </c>
      <c r="W655" s="64">
        <f t="shared" ca="1" si="195"/>
        <v>-1.4077131699803462</v>
      </c>
      <c r="X655" s="64">
        <f t="shared" ca="1" si="196"/>
        <v>-1.0575344168021041</v>
      </c>
    </row>
    <row r="656" spans="2:24" x14ac:dyDescent="0.2">
      <c r="B656" s="64">
        <f t="shared" ca="1" si="185"/>
        <v>-0.74725617593558358</v>
      </c>
      <c r="C656" s="64">
        <f t="shared" ca="1" si="197"/>
        <v>2.0152675308447274</v>
      </c>
      <c r="D656" s="64">
        <f t="shared" ca="1" si="197"/>
        <v>-0.64323233154390103</v>
      </c>
      <c r="E656" s="64">
        <f t="shared" ca="1" si="197"/>
        <v>-0.6729817642555691</v>
      </c>
      <c r="F656" s="64">
        <f t="shared" ca="1" si="197"/>
        <v>-0.75519873637992785</v>
      </c>
      <c r="G656" s="64">
        <f t="shared" ca="1" si="197"/>
        <v>0.26691358476150751</v>
      </c>
      <c r="H656" s="64">
        <f t="shared" ca="1" si="197"/>
        <v>-0.28044689618779023</v>
      </c>
      <c r="I656" s="64">
        <f t="shared" ca="1" si="197"/>
        <v>-0.32316542296372269</v>
      </c>
      <c r="J656" s="64">
        <f t="shared" ca="1" si="197"/>
        <v>-0.67243946343321337</v>
      </c>
      <c r="K656" s="64">
        <f t="shared" ca="1" si="197"/>
        <v>-0.75623439070425114</v>
      </c>
      <c r="L656" s="64">
        <f t="shared" ca="1" si="197"/>
        <v>-1.8662431511748407</v>
      </c>
      <c r="N656" s="64">
        <f t="shared" ca="1" si="186"/>
        <v>-0.69618473784345469</v>
      </c>
      <c r="O656" s="64">
        <f t="shared" ca="1" si="187"/>
        <v>1.985312725541712</v>
      </c>
      <c r="P656" s="64">
        <f t="shared" ca="1" si="188"/>
        <v>-0.63642051242887143</v>
      </c>
      <c r="Q656" s="64">
        <f t="shared" ca="1" si="189"/>
        <v>-0.65092213423852374</v>
      </c>
      <c r="R656" s="64">
        <f t="shared" ca="1" si="190"/>
        <v>-0.70232452039891324</v>
      </c>
      <c r="S656" s="64">
        <f t="shared" ca="1" si="191"/>
        <v>0.28034410450232783</v>
      </c>
      <c r="T656" s="64">
        <f t="shared" ca="1" si="192"/>
        <v>-0.25877754069450432</v>
      </c>
      <c r="U656" s="64">
        <f t="shared" ca="1" si="193"/>
        <v>-0.32193210111384679</v>
      </c>
      <c r="V656" s="64">
        <f t="shared" ca="1" si="194"/>
        <v>-0.63910703429149995</v>
      </c>
      <c r="W656" s="64">
        <f t="shared" ca="1" si="195"/>
        <v>-0.77099942111650877</v>
      </c>
      <c r="X656" s="64">
        <f t="shared" ca="1" si="196"/>
        <v>-1.8847840450589872</v>
      </c>
    </row>
    <row r="657" spans="2:24" x14ac:dyDescent="0.2">
      <c r="B657" s="64">
        <f t="shared" ca="1" si="185"/>
        <v>-0.54410174837614955</v>
      </c>
      <c r="C657" s="64">
        <f t="shared" ca="1" si="197"/>
        <v>2.4696823156987993</v>
      </c>
      <c r="D657" s="64">
        <f t="shared" ca="1" si="197"/>
        <v>-0.32203888612486603</v>
      </c>
      <c r="E657" s="64">
        <f t="shared" ca="1" si="197"/>
        <v>0.70853666102992952</v>
      </c>
      <c r="F657" s="64">
        <f t="shared" ca="1" si="197"/>
        <v>-0.85490788308648569</v>
      </c>
      <c r="G657" s="64">
        <f t="shared" ca="1" si="197"/>
        <v>0.57266387697077425</v>
      </c>
      <c r="H657" s="64">
        <f t="shared" ca="1" si="197"/>
        <v>0.46720435503960378</v>
      </c>
      <c r="I657" s="64">
        <f t="shared" ca="1" si="197"/>
        <v>0.25592467323146317</v>
      </c>
      <c r="J657" s="64">
        <f t="shared" ca="1" si="197"/>
        <v>1.0771391044818923</v>
      </c>
      <c r="K657" s="64">
        <f t="shared" ca="1" si="197"/>
        <v>0.38942642772384201</v>
      </c>
      <c r="L657" s="64">
        <f t="shared" ca="1" si="197"/>
        <v>-1.2566917571091496</v>
      </c>
      <c r="N657" s="64">
        <f t="shared" ca="1" si="186"/>
        <v>-0.49303031028402067</v>
      </c>
      <c r="O657" s="64">
        <f t="shared" ca="1" si="187"/>
        <v>2.4397275103957838</v>
      </c>
      <c r="P657" s="64">
        <f t="shared" ca="1" si="188"/>
        <v>-0.31522706700983644</v>
      </c>
      <c r="Q657" s="64">
        <f t="shared" ca="1" si="189"/>
        <v>0.73059629104697488</v>
      </c>
      <c r="R657" s="64">
        <f t="shared" ca="1" si="190"/>
        <v>-0.80203366710547108</v>
      </c>
      <c r="S657" s="64">
        <f t="shared" ca="1" si="191"/>
        <v>0.58609439671159458</v>
      </c>
      <c r="T657" s="64">
        <f t="shared" ca="1" si="192"/>
        <v>0.48887371053288969</v>
      </c>
      <c r="U657" s="64">
        <f t="shared" ca="1" si="193"/>
        <v>0.25715799508133907</v>
      </c>
      <c r="V657" s="64">
        <f t="shared" ca="1" si="194"/>
        <v>1.1104715336236057</v>
      </c>
      <c r="W657" s="64">
        <f t="shared" ca="1" si="195"/>
        <v>0.37466139731158432</v>
      </c>
      <c r="X657" s="64">
        <f t="shared" ca="1" si="196"/>
        <v>-1.2752326509932961</v>
      </c>
    </row>
    <row r="658" spans="2:24" x14ac:dyDescent="0.2">
      <c r="B658" s="64">
        <f t="shared" ca="1" si="185"/>
        <v>2.2266584317496125</v>
      </c>
      <c r="C658" s="64">
        <f t="shared" ca="1" si="197"/>
        <v>2.31347482145121</v>
      </c>
      <c r="D658" s="64">
        <f t="shared" ca="1" si="197"/>
        <v>0.85999687828102278</v>
      </c>
      <c r="E658" s="64">
        <f t="shared" ca="1" si="197"/>
        <v>-1.1050901185561259</v>
      </c>
      <c r="F658" s="64">
        <f t="shared" ca="1" si="197"/>
        <v>1.7470229487843312</v>
      </c>
      <c r="G658" s="64">
        <f t="shared" ca="1" si="197"/>
        <v>-0.65408960388290827</v>
      </c>
      <c r="H658" s="64">
        <f t="shared" ca="1" si="197"/>
        <v>-0.27057527774349199</v>
      </c>
      <c r="I658" s="64">
        <f t="shared" ca="1" si="197"/>
        <v>0.53099464684231745</v>
      </c>
      <c r="J658" s="64">
        <f t="shared" ca="1" si="197"/>
        <v>-9.5896208196444913E-2</v>
      </c>
      <c r="K658" s="64">
        <f t="shared" ca="1" si="197"/>
        <v>-0.45291955059304589</v>
      </c>
      <c r="L658" s="64">
        <f t="shared" ca="1" si="197"/>
        <v>-0.73379170713810249</v>
      </c>
      <c r="N658" s="64">
        <f t="shared" ca="1" si="186"/>
        <v>2.2777298698417412</v>
      </c>
      <c r="O658" s="64">
        <f t="shared" ca="1" si="187"/>
        <v>2.2835200161481946</v>
      </c>
      <c r="P658" s="64">
        <f t="shared" ca="1" si="188"/>
        <v>0.86680869739605237</v>
      </c>
      <c r="Q658" s="64">
        <f t="shared" ca="1" si="189"/>
        <v>-1.0830304885390807</v>
      </c>
      <c r="R658" s="64">
        <f t="shared" ca="1" si="190"/>
        <v>1.7998971647653459</v>
      </c>
      <c r="S658" s="64">
        <f t="shared" ca="1" si="191"/>
        <v>-0.64065908414208794</v>
      </c>
      <c r="T658" s="64">
        <f t="shared" ca="1" si="192"/>
        <v>-0.24890592225020611</v>
      </c>
      <c r="U658" s="64">
        <f t="shared" ca="1" si="193"/>
        <v>0.53222796869219335</v>
      </c>
      <c r="V658" s="64">
        <f t="shared" ca="1" si="194"/>
        <v>-6.2563779054731539E-2</v>
      </c>
      <c r="W658" s="64">
        <f t="shared" ca="1" si="195"/>
        <v>-0.46768458100530358</v>
      </c>
      <c r="X658" s="64">
        <f t="shared" ca="1" si="196"/>
        <v>-0.75233260102224886</v>
      </c>
    </row>
    <row r="659" spans="2:24" x14ac:dyDescent="0.2">
      <c r="B659" s="64">
        <f t="shared" ca="1" si="185"/>
        <v>1.1423350858349077</v>
      </c>
      <c r="C659" s="64">
        <f t="shared" ca="1" si="197"/>
        <v>-0.52360435711128739</v>
      </c>
      <c r="D659" s="64">
        <f t="shared" ca="1" si="197"/>
        <v>0.7973535482120736</v>
      </c>
      <c r="E659" s="64">
        <f t="shared" ca="1" si="197"/>
        <v>0.58747133542674668</v>
      </c>
      <c r="F659" s="64">
        <f t="shared" ca="1" si="197"/>
        <v>-0.88426018231869385</v>
      </c>
      <c r="G659" s="64">
        <f t="shared" ca="1" si="197"/>
        <v>1.3328603962578556</v>
      </c>
      <c r="H659" s="64">
        <f t="shared" ca="1" si="197"/>
        <v>-0.28618257497900762</v>
      </c>
      <c r="I659" s="64">
        <f t="shared" ca="1" si="197"/>
        <v>0.28916343039052933</v>
      </c>
      <c r="J659" s="64">
        <f t="shared" ca="1" si="197"/>
        <v>-0.53349862435556394</v>
      </c>
      <c r="K659" s="64">
        <f t="shared" ca="1" si="197"/>
        <v>0.29404170805045415</v>
      </c>
      <c r="L659" s="64">
        <f t="shared" ca="1" si="197"/>
        <v>-1.3340041149825279</v>
      </c>
      <c r="N659" s="64">
        <f t="shared" ca="1" si="186"/>
        <v>1.1934065239270366</v>
      </c>
      <c r="O659" s="64">
        <f t="shared" ca="1" si="187"/>
        <v>-0.55355916241430281</v>
      </c>
      <c r="P659" s="64">
        <f t="shared" ca="1" si="188"/>
        <v>0.8041653673271032</v>
      </c>
      <c r="Q659" s="64">
        <f t="shared" ca="1" si="189"/>
        <v>0.60953096544379204</v>
      </c>
      <c r="R659" s="64">
        <f t="shared" ca="1" si="190"/>
        <v>-0.83138596633767925</v>
      </c>
      <c r="S659" s="64">
        <f t="shared" ca="1" si="191"/>
        <v>1.346290915998676</v>
      </c>
      <c r="T659" s="64">
        <f t="shared" ca="1" si="192"/>
        <v>-0.26451321948572171</v>
      </c>
      <c r="U659" s="64">
        <f t="shared" ca="1" si="193"/>
        <v>0.29039675224040523</v>
      </c>
      <c r="V659" s="64">
        <f t="shared" ca="1" si="194"/>
        <v>-0.50016619521385053</v>
      </c>
      <c r="W659" s="64">
        <f t="shared" ca="1" si="195"/>
        <v>0.27927667763819647</v>
      </c>
      <c r="X659" s="64">
        <f t="shared" ca="1" si="196"/>
        <v>-1.3525450088666744</v>
      </c>
    </row>
    <row r="660" spans="2:24" x14ac:dyDescent="0.2">
      <c r="B660" s="64">
        <f t="shared" ca="1" si="185"/>
        <v>-0.48246263232301018</v>
      </c>
      <c r="C660" s="64">
        <f t="shared" ca="1" si="197"/>
        <v>1.2740921290952758</v>
      </c>
      <c r="D660" s="64">
        <f t="shared" ca="1" si="197"/>
        <v>1.9572368657804395</v>
      </c>
      <c r="E660" s="64">
        <f t="shared" ca="1" si="197"/>
        <v>2.2103517643458472</v>
      </c>
      <c r="F660" s="64">
        <f t="shared" ca="1" si="197"/>
        <v>-0.66195115267153704</v>
      </c>
      <c r="G660" s="64">
        <f t="shared" ca="1" si="197"/>
        <v>1.6666358720480174</v>
      </c>
      <c r="H660" s="64">
        <f t="shared" ca="1" si="197"/>
        <v>0.67835221112169652</v>
      </c>
      <c r="I660" s="64">
        <f t="shared" ca="1" si="197"/>
        <v>-0.27527895621717169</v>
      </c>
      <c r="J660" s="64">
        <f t="shared" ca="1" si="197"/>
        <v>0.64535760815851728</v>
      </c>
      <c r="K660" s="64">
        <f t="shared" ca="1" si="197"/>
        <v>-0.9549758317323801</v>
      </c>
      <c r="L660" s="64">
        <f t="shared" ca="1" si="197"/>
        <v>-0.57171075333817711</v>
      </c>
      <c r="N660" s="64">
        <f t="shared" ca="1" si="186"/>
        <v>-0.43139119423088129</v>
      </c>
      <c r="O660" s="64">
        <f t="shared" ca="1" si="187"/>
        <v>1.2441373237922604</v>
      </c>
      <c r="P660" s="64">
        <f t="shared" ca="1" si="188"/>
        <v>1.9640486848954692</v>
      </c>
      <c r="Q660" s="64">
        <f t="shared" ca="1" si="189"/>
        <v>2.2324113943628925</v>
      </c>
      <c r="R660" s="64">
        <f t="shared" ca="1" si="190"/>
        <v>-0.60907693669052243</v>
      </c>
      <c r="S660" s="64">
        <f t="shared" ca="1" si="191"/>
        <v>1.6800663917888379</v>
      </c>
      <c r="T660" s="64">
        <f t="shared" ca="1" si="192"/>
        <v>0.70002156661498238</v>
      </c>
      <c r="U660" s="64">
        <f t="shared" ca="1" si="193"/>
        <v>-0.27404563436729579</v>
      </c>
      <c r="V660" s="64">
        <f t="shared" ca="1" si="194"/>
        <v>0.6786900373002307</v>
      </c>
      <c r="W660" s="64">
        <f t="shared" ca="1" si="195"/>
        <v>-0.96974086214463773</v>
      </c>
      <c r="X660" s="64">
        <f t="shared" ca="1" si="196"/>
        <v>-0.59025164722232348</v>
      </c>
    </row>
    <row r="661" spans="2:24" x14ac:dyDescent="0.2">
      <c r="B661" s="64">
        <f t="shared" ca="1" si="185"/>
        <v>-1.0004633610485423</v>
      </c>
      <c r="C661" s="64">
        <f t="shared" ca="1" si="197"/>
        <v>-0.18341013172319515</v>
      </c>
      <c r="D661" s="64">
        <f t="shared" ca="1" si="197"/>
        <v>0.47716547595572578</v>
      </c>
      <c r="E661" s="64">
        <f t="shared" ca="1" si="197"/>
        <v>-0.68688782035235962</v>
      </c>
      <c r="F661" s="64">
        <f t="shared" ca="1" si="197"/>
        <v>0.63806795008698247</v>
      </c>
      <c r="G661" s="64">
        <f t="shared" ca="1" si="197"/>
        <v>0.82133565818378373</v>
      </c>
      <c r="H661" s="64">
        <f t="shared" ca="1" si="197"/>
        <v>-0.3501366436278992</v>
      </c>
      <c r="I661" s="64">
        <f t="shared" ca="1" si="197"/>
        <v>-0.52438093682059406</v>
      </c>
      <c r="J661" s="64">
        <f t="shared" ca="1" si="197"/>
        <v>0.62422988586809314</v>
      </c>
      <c r="K661" s="64">
        <f t="shared" ca="1" si="197"/>
        <v>-0.82983668462557514</v>
      </c>
      <c r="L661" s="64">
        <f t="shared" ca="1" si="197"/>
        <v>1.7060568898158472</v>
      </c>
      <c r="N661" s="64">
        <f t="shared" ca="1" si="186"/>
        <v>-0.94939192295641339</v>
      </c>
      <c r="O661" s="64">
        <f t="shared" ca="1" si="187"/>
        <v>-0.21336493702621054</v>
      </c>
      <c r="P661" s="64">
        <f t="shared" ca="1" si="188"/>
        <v>0.48397729507075538</v>
      </c>
      <c r="Q661" s="64">
        <f t="shared" ca="1" si="189"/>
        <v>-0.66482819033531426</v>
      </c>
      <c r="R661" s="64">
        <f t="shared" ca="1" si="190"/>
        <v>0.69094216606799708</v>
      </c>
      <c r="S661" s="64">
        <f t="shared" ca="1" si="191"/>
        <v>0.83476617792460406</v>
      </c>
      <c r="T661" s="64">
        <f t="shared" ca="1" si="192"/>
        <v>-0.32846728813461329</v>
      </c>
      <c r="U661" s="64">
        <f t="shared" ca="1" si="193"/>
        <v>-0.52314761497071816</v>
      </c>
      <c r="V661" s="64">
        <f t="shared" ca="1" si="194"/>
        <v>0.65756231500980655</v>
      </c>
      <c r="W661" s="64">
        <f t="shared" ca="1" si="195"/>
        <v>-0.84460171503783288</v>
      </c>
      <c r="X661" s="64">
        <f t="shared" ca="1" si="196"/>
        <v>1.6875159959317008</v>
      </c>
    </row>
    <row r="662" spans="2:24" x14ac:dyDescent="0.2">
      <c r="B662" s="64">
        <f t="shared" ca="1" si="185"/>
        <v>-0.45929968127121534</v>
      </c>
      <c r="C662" s="64">
        <f t="shared" ca="1" si="197"/>
        <v>-1.1847542491604808</v>
      </c>
      <c r="D662" s="64">
        <f t="shared" ca="1" si="197"/>
        <v>1.1387745414495558</v>
      </c>
      <c r="E662" s="64">
        <f t="shared" ca="1" si="197"/>
        <v>0.14180607906308532</v>
      </c>
      <c r="F662" s="64">
        <f t="shared" ca="1" si="197"/>
        <v>-0.87883606224007993</v>
      </c>
      <c r="G662" s="64">
        <f t="shared" ca="1" si="197"/>
        <v>1.2950545684535828</v>
      </c>
      <c r="H662" s="64">
        <f t="shared" ca="1" si="197"/>
        <v>0.41013089127789598</v>
      </c>
      <c r="I662" s="64">
        <f t="shared" ca="1" si="197"/>
        <v>1.7103174089102207</v>
      </c>
      <c r="J662" s="64">
        <f t="shared" ca="1" si="197"/>
        <v>0.70142911635349181</v>
      </c>
      <c r="K662" s="64">
        <f t="shared" ca="1" si="197"/>
        <v>-7.7283012139140406E-2</v>
      </c>
      <c r="L662" s="64">
        <f t="shared" ca="1" si="197"/>
        <v>-0.80500660482640629</v>
      </c>
      <c r="N662" s="64">
        <f t="shared" ca="1" si="186"/>
        <v>-0.40822824317908646</v>
      </c>
      <c r="O662" s="64">
        <f t="shared" ca="1" si="187"/>
        <v>-1.2147090544634962</v>
      </c>
      <c r="P662" s="64">
        <f t="shared" ca="1" si="188"/>
        <v>1.1455863605645855</v>
      </c>
      <c r="Q662" s="64">
        <f t="shared" ca="1" si="189"/>
        <v>0.16386570908013068</v>
      </c>
      <c r="R662" s="64">
        <f t="shared" ca="1" si="190"/>
        <v>-0.82596184625906532</v>
      </c>
      <c r="S662" s="64">
        <f t="shared" ca="1" si="191"/>
        <v>1.3084850881944032</v>
      </c>
      <c r="T662" s="64">
        <f t="shared" ca="1" si="192"/>
        <v>0.43180024677118189</v>
      </c>
      <c r="U662" s="64">
        <f t="shared" ca="1" si="193"/>
        <v>1.7115507307600966</v>
      </c>
      <c r="V662" s="64">
        <f t="shared" ca="1" si="194"/>
        <v>0.73476154549520523</v>
      </c>
      <c r="W662" s="64">
        <f t="shared" ca="1" si="195"/>
        <v>-9.204804255139809E-2</v>
      </c>
      <c r="X662" s="64">
        <f t="shared" ca="1" si="196"/>
        <v>-0.82354749871055266</v>
      </c>
    </row>
    <row r="663" spans="2:24" x14ac:dyDescent="0.2">
      <c r="B663" s="64">
        <f t="shared" ca="1" si="185"/>
        <v>0.38305310354494221</v>
      </c>
      <c r="C663" s="64">
        <f t="shared" ca="1" si="197"/>
        <v>-7.3874686735931644E-2</v>
      </c>
      <c r="D663" s="64">
        <f t="shared" ca="1" si="197"/>
        <v>0.78028585576192111</v>
      </c>
      <c r="E663" s="64">
        <f t="shared" ca="1" si="197"/>
        <v>-2.9824553644189638</v>
      </c>
      <c r="F663" s="64">
        <f t="shared" ca="1" si="197"/>
        <v>-1.1620658608350167</v>
      </c>
      <c r="G663" s="64">
        <f t="shared" ca="1" si="197"/>
        <v>-0.33112781590249801</v>
      </c>
      <c r="H663" s="64">
        <f t="shared" ca="1" si="197"/>
        <v>1.2270816236667546</v>
      </c>
      <c r="I663" s="64">
        <f t="shared" ca="1" si="197"/>
        <v>1.9114956258644096</v>
      </c>
      <c r="J663" s="64">
        <f t="shared" ca="1" si="197"/>
        <v>-0.70360915506150912</v>
      </c>
      <c r="K663" s="64">
        <f t="shared" ca="1" si="197"/>
        <v>0.70441343578686966</v>
      </c>
      <c r="L663" s="64">
        <f t="shared" ca="1" si="197"/>
        <v>-0.21983003643458171</v>
      </c>
      <c r="N663" s="64">
        <f t="shared" ca="1" si="186"/>
        <v>0.43412454163707109</v>
      </c>
      <c r="O663" s="64">
        <f t="shared" ca="1" si="187"/>
        <v>-0.10382949203894702</v>
      </c>
      <c r="P663" s="64">
        <f t="shared" ca="1" si="188"/>
        <v>0.7870976748769507</v>
      </c>
      <c r="Q663" s="64">
        <f t="shared" ca="1" si="189"/>
        <v>-2.9603957344019185</v>
      </c>
      <c r="R663" s="64">
        <f t="shared" ca="1" si="190"/>
        <v>-1.109191644854002</v>
      </c>
      <c r="S663" s="64">
        <f t="shared" ca="1" si="191"/>
        <v>-0.31769729616167769</v>
      </c>
      <c r="T663" s="64">
        <f t="shared" ca="1" si="192"/>
        <v>1.2487509791600404</v>
      </c>
      <c r="U663" s="64">
        <f t="shared" ca="1" si="193"/>
        <v>1.9127289477142855</v>
      </c>
      <c r="V663" s="64">
        <f t="shared" ca="1" si="194"/>
        <v>-0.6702767259197957</v>
      </c>
      <c r="W663" s="64">
        <f t="shared" ca="1" si="195"/>
        <v>0.68964840537461192</v>
      </c>
      <c r="X663" s="64">
        <f t="shared" ca="1" si="196"/>
        <v>-0.23837093031872811</v>
      </c>
    </row>
    <row r="664" spans="2:24" x14ac:dyDescent="0.2">
      <c r="B664" s="64">
        <f t="shared" ca="1" si="185"/>
        <v>-0.46372327431818555</v>
      </c>
      <c r="C664" s="64">
        <f t="shared" ca="1" si="197"/>
        <v>-0.55850437898031435</v>
      </c>
      <c r="D664" s="64">
        <f t="shared" ca="1" si="197"/>
        <v>6.2381970753339422E-3</v>
      </c>
      <c r="E664" s="64">
        <f t="shared" ca="1" si="197"/>
        <v>-0.42311291512834481</v>
      </c>
      <c r="F664" s="64">
        <f t="shared" ca="1" si="197"/>
        <v>-1.8341353869653849</v>
      </c>
      <c r="G664" s="64">
        <f t="shared" ca="1" si="197"/>
        <v>1.8034675481051212</v>
      </c>
      <c r="H664" s="64">
        <f t="shared" ca="1" si="197"/>
        <v>4.867913106848195E-3</v>
      </c>
      <c r="I664" s="64">
        <f t="shared" ca="1" si="197"/>
        <v>-0.1868827295523196</v>
      </c>
      <c r="J664" s="64">
        <f t="shared" ca="1" si="197"/>
        <v>0.24864305251012095</v>
      </c>
      <c r="K664" s="64">
        <f t="shared" ca="1" si="197"/>
        <v>-0.66354109638653425</v>
      </c>
      <c r="L664" s="64">
        <f t="shared" ca="1" si="197"/>
        <v>-0.9795018186440384</v>
      </c>
      <c r="N664" s="64">
        <f t="shared" ca="1" si="186"/>
        <v>-0.41265183622605667</v>
      </c>
      <c r="O664" s="64">
        <f t="shared" ca="1" si="187"/>
        <v>-0.58845918428332977</v>
      </c>
      <c r="P664" s="64">
        <f t="shared" ca="1" si="188"/>
        <v>1.3050016190363547E-2</v>
      </c>
      <c r="Q664" s="64">
        <f t="shared" ca="1" si="189"/>
        <v>-0.40105328511129945</v>
      </c>
      <c r="R664" s="64">
        <f t="shared" ca="1" si="190"/>
        <v>-1.7812611709843702</v>
      </c>
      <c r="S664" s="64">
        <f t="shared" ca="1" si="191"/>
        <v>1.8168980678459417</v>
      </c>
      <c r="T664" s="64">
        <f t="shared" ca="1" si="192"/>
        <v>2.6537268600134084E-2</v>
      </c>
      <c r="U664" s="64">
        <f t="shared" ca="1" si="193"/>
        <v>-0.18564940770244368</v>
      </c>
      <c r="V664" s="64">
        <f t="shared" ca="1" si="194"/>
        <v>0.28197548165183434</v>
      </c>
      <c r="W664" s="64">
        <f t="shared" ca="1" si="195"/>
        <v>-0.67830612679879199</v>
      </c>
      <c r="X664" s="64">
        <f t="shared" ca="1" si="196"/>
        <v>-0.99804271252818477</v>
      </c>
    </row>
    <row r="665" spans="2:24" x14ac:dyDescent="0.2">
      <c r="B665" s="64">
        <f t="shared" ca="1" si="185"/>
        <v>-1.2673922921014207</v>
      </c>
      <c r="C665" s="64">
        <f t="shared" ref="C665:L674" ca="1" si="198">NORMINV(RAND(),$C$7,$F$7)</f>
        <v>8.6974007096293493E-2</v>
      </c>
      <c r="D665" s="64">
        <f t="shared" ca="1" si="198"/>
        <v>-0.60588442052268088</v>
      </c>
      <c r="E665" s="64">
        <f t="shared" ca="1" si="198"/>
        <v>1.5721465316414442</v>
      </c>
      <c r="F665" s="64">
        <f t="shared" ca="1" si="198"/>
        <v>-0.52361511763771351</v>
      </c>
      <c r="G665" s="64">
        <f t="shared" ca="1" si="198"/>
        <v>0.10864879616321625</v>
      </c>
      <c r="H665" s="64">
        <f t="shared" ca="1" si="198"/>
        <v>-1.1038537521983767</v>
      </c>
      <c r="I665" s="64">
        <f t="shared" ca="1" si="198"/>
        <v>-8.3604152150506816E-2</v>
      </c>
      <c r="J665" s="64">
        <f t="shared" ca="1" si="198"/>
        <v>0.83174229436938096</v>
      </c>
      <c r="K665" s="64">
        <f t="shared" ca="1" si="198"/>
        <v>1.2848927302515398</v>
      </c>
      <c r="L665" s="64">
        <f t="shared" ca="1" si="198"/>
        <v>-0.83672767136074622</v>
      </c>
      <c r="N665" s="64">
        <f t="shared" ca="1" si="186"/>
        <v>-1.2163208540092918</v>
      </c>
      <c r="O665" s="64">
        <f t="shared" ca="1" si="187"/>
        <v>5.7019201793278115E-2</v>
      </c>
      <c r="P665" s="64">
        <f t="shared" ca="1" si="188"/>
        <v>-0.59907260140765128</v>
      </c>
      <c r="Q665" s="64">
        <f t="shared" ca="1" si="189"/>
        <v>1.5942061616584895</v>
      </c>
      <c r="R665" s="64">
        <f t="shared" ca="1" si="190"/>
        <v>-0.47074090165669891</v>
      </c>
      <c r="S665" s="64">
        <f t="shared" ca="1" si="191"/>
        <v>0.12207931590403658</v>
      </c>
      <c r="T665" s="64">
        <f t="shared" ca="1" si="192"/>
        <v>-1.0821843967050908</v>
      </c>
      <c r="U665" s="64">
        <f t="shared" ca="1" si="193"/>
        <v>-8.2370830300630901E-2</v>
      </c>
      <c r="V665" s="64">
        <f t="shared" ca="1" si="194"/>
        <v>0.86507472351109438</v>
      </c>
      <c r="W665" s="64">
        <f t="shared" ca="1" si="195"/>
        <v>1.2701276998392821</v>
      </c>
      <c r="X665" s="64">
        <f t="shared" ca="1" si="196"/>
        <v>-0.85526856524489259</v>
      </c>
    </row>
    <row r="666" spans="2:24" x14ac:dyDescent="0.2">
      <c r="B666" s="64">
        <f t="shared" ca="1" si="185"/>
        <v>-0.42441218027252053</v>
      </c>
      <c r="C666" s="64">
        <f t="shared" ca="1" si="198"/>
        <v>2.2332956352750086</v>
      </c>
      <c r="D666" s="64">
        <f t="shared" ca="1" si="198"/>
        <v>-3.8676275330449754E-2</v>
      </c>
      <c r="E666" s="64">
        <f t="shared" ca="1" si="198"/>
        <v>1.2452035043610081</v>
      </c>
      <c r="F666" s="64">
        <f t="shared" ca="1" si="198"/>
        <v>-1.3055806294194221</v>
      </c>
      <c r="G666" s="64">
        <f t="shared" ca="1" si="198"/>
        <v>-0.17605955036673987</v>
      </c>
      <c r="H666" s="64">
        <f t="shared" ca="1" si="198"/>
        <v>-0.85067186610105361</v>
      </c>
      <c r="I666" s="64">
        <f t="shared" ca="1" si="198"/>
        <v>0.42512962765616807</v>
      </c>
      <c r="J666" s="64">
        <f t="shared" ca="1" si="198"/>
        <v>1.3812950991161554</v>
      </c>
      <c r="K666" s="64">
        <f t="shared" ca="1" si="198"/>
        <v>1.8633498809677833</v>
      </c>
      <c r="L666" s="64">
        <f t="shared" ca="1" si="198"/>
        <v>0.3113727692955916</v>
      </c>
      <c r="N666" s="64">
        <f t="shared" ca="1" si="186"/>
        <v>-0.37334074218039165</v>
      </c>
      <c r="O666" s="64">
        <f t="shared" ca="1" si="187"/>
        <v>2.2033408299719932</v>
      </c>
      <c r="P666" s="64">
        <f t="shared" ca="1" si="188"/>
        <v>-3.1864456215420146E-2</v>
      </c>
      <c r="Q666" s="64">
        <f t="shared" ca="1" si="189"/>
        <v>1.2672631343780534</v>
      </c>
      <c r="R666" s="64">
        <f t="shared" ca="1" si="190"/>
        <v>-1.2527064134384074</v>
      </c>
      <c r="S666" s="64">
        <f t="shared" ca="1" si="191"/>
        <v>-0.16262903062591955</v>
      </c>
      <c r="T666" s="64">
        <f t="shared" ca="1" si="192"/>
        <v>-0.82900251060776775</v>
      </c>
      <c r="U666" s="64">
        <f t="shared" ca="1" si="193"/>
        <v>0.42636294950604398</v>
      </c>
      <c r="V666" s="64">
        <f t="shared" ca="1" si="194"/>
        <v>1.4146275282578689</v>
      </c>
      <c r="W666" s="64">
        <f t="shared" ca="1" si="195"/>
        <v>1.8485848505555256</v>
      </c>
      <c r="X666" s="64">
        <f t="shared" ca="1" si="196"/>
        <v>0.29283187541144523</v>
      </c>
    </row>
    <row r="667" spans="2:24" x14ac:dyDescent="0.2">
      <c r="B667" s="64">
        <f t="shared" ca="1" si="185"/>
        <v>-1.5460302653761209</v>
      </c>
      <c r="C667" s="64">
        <f t="shared" ca="1" si="198"/>
        <v>0.47542706968063869</v>
      </c>
      <c r="D667" s="64">
        <f t="shared" ca="1" si="198"/>
        <v>-0.88068108895119579</v>
      </c>
      <c r="E667" s="64">
        <f t="shared" ca="1" si="198"/>
        <v>0.42928086843170876</v>
      </c>
      <c r="F667" s="64">
        <f t="shared" ca="1" si="198"/>
        <v>-0.82141320576113341</v>
      </c>
      <c r="G667" s="64">
        <f t="shared" ca="1" si="198"/>
        <v>1.7770349577905469</v>
      </c>
      <c r="H667" s="64">
        <f t="shared" ca="1" si="198"/>
        <v>-0.28600464745370724</v>
      </c>
      <c r="I667" s="64">
        <f t="shared" ca="1" si="198"/>
        <v>-0.11171305219850472</v>
      </c>
      <c r="J667" s="64">
        <f t="shared" ca="1" si="198"/>
        <v>1.7651921455924442</v>
      </c>
      <c r="K667" s="64">
        <f t="shared" ca="1" si="198"/>
        <v>0.41295720497068328</v>
      </c>
      <c r="L667" s="64">
        <f t="shared" ca="1" si="198"/>
        <v>1.2019717325661528</v>
      </c>
      <c r="N667" s="64">
        <f t="shared" ca="1" si="186"/>
        <v>-1.494958827283992</v>
      </c>
      <c r="O667" s="64">
        <f t="shared" ca="1" si="187"/>
        <v>0.44547226437762333</v>
      </c>
      <c r="P667" s="64">
        <f t="shared" ca="1" si="188"/>
        <v>-0.8738692698361662</v>
      </c>
      <c r="Q667" s="64">
        <f t="shared" ca="1" si="189"/>
        <v>0.45134049844875412</v>
      </c>
      <c r="R667" s="64">
        <f t="shared" ca="1" si="190"/>
        <v>-0.76853898978011881</v>
      </c>
      <c r="S667" s="64">
        <f t="shared" ca="1" si="191"/>
        <v>1.7904654775313673</v>
      </c>
      <c r="T667" s="64">
        <f t="shared" ca="1" si="192"/>
        <v>-0.26433529196042133</v>
      </c>
      <c r="U667" s="64">
        <f t="shared" ca="1" si="193"/>
        <v>-0.1104797303486288</v>
      </c>
      <c r="V667" s="64">
        <f t="shared" ca="1" si="194"/>
        <v>1.7985245747341576</v>
      </c>
      <c r="W667" s="64">
        <f t="shared" ca="1" si="195"/>
        <v>0.39819217455842559</v>
      </c>
      <c r="X667" s="64">
        <f t="shared" ca="1" si="196"/>
        <v>1.1834308386820063</v>
      </c>
    </row>
    <row r="668" spans="2:24" x14ac:dyDescent="0.2">
      <c r="B668" s="64">
        <f t="shared" ca="1" si="185"/>
        <v>0.72649336564482747</v>
      </c>
      <c r="C668" s="64">
        <f t="shared" ca="1" si="198"/>
        <v>-1.3207823428908363</v>
      </c>
      <c r="D668" s="64">
        <f t="shared" ca="1" si="198"/>
        <v>1.0528259571790726</v>
      </c>
      <c r="E668" s="64">
        <f t="shared" ca="1" si="198"/>
        <v>8.5149042320873822E-2</v>
      </c>
      <c r="F668" s="64">
        <f t="shared" ca="1" si="198"/>
        <v>0.42128265020384015</v>
      </c>
      <c r="G668" s="64">
        <f t="shared" ca="1" si="198"/>
        <v>1.360024795147035</v>
      </c>
      <c r="H668" s="64">
        <f t="shared" ca="1" si="198"/>
        <v>-0.18405562492574984</v>
      </c>
      <c r="I668" s="64">
        <f t="shared" ca="1" si="198"/>
        <v>-0.46478323674453004</v>
      </c>
      <c r="J668" s="64">
        <f t="shared" ca="1" si="198"/>
        <v>1.7105570429080887</v>
      </c>
      <c r="K668" s="64">
        <f t="shared" ca="1" si="198"/>
        <v>0.87809162696265131</v>
      </c>
      <c r="L668" s="64">
        <f t="shared" ca="1" si="198"/>
        <v>-1.5929459295822552</v>
      </c>
      <c r="N668" s="64">
        <f t="shared" ca="1" si="186"/>
        <v>0.77756480373695636</v>
      </c>
      <c r="O668" s="64">
        <f t="shared" ca="1" si="187"/>
        <v>-1.3507371481938517</v>
      </c>
      <c r="P668" s="64">
        <f t="shared" ca="1" si="188"/>
        <v>1.0596377762941023</v>
      </c>
      <c r="Q668" s="64">
        <f t="shared" ca="1" si="189"/>
        <v>0.10720867233791917</v>
      </c>
      <c r="R668" s="64">
        <f t="shared" ca="1" si="190"/>
        <v>0.47415686618485475</v>
      </c>
      <c r="S668" s="64">
        <f t="shared" ca="1" si="191"/>
        <v>1.3734553148878554</v>
      </c>
      <c r="T668" s="64">
        <f t="shared" ca="1" si="192"/>
        <v>-0.16238626943246395</v>
      </c>
      <c r="U668" s="64">
        <f t="shared" ca="1" si="193"/>
        <v>-0.46354991489465414</v>
      </c>
      <c r="V668" s="64">
        <f t="shared" ca="1" si="194"/>
        <v>1.7438894720498022</v>
      </c>
      <c r="W668" s="64">
        <f t="shared" ca="1" si="195"/>
        <v>0.86332659655039357</v>
      </c>
      <c r="X668" s="64">
        <f t="shared" ca="1" si="196"/>
        <v>-1.6114868234664017</v>
      </c>
    </row>
    <row r="669" spans="2:24" x14ac:dyDescent="0.2">
      <c r="B669" s="64">
        <f t="shared" ca="1" si="185"/>
        <v>-0.94236224531961488</v>
      </c>
      <c r="C669" s="64">
        <f t="shared" ca="1" si="198"/>
        <v>-0.74533108285055749</v>
      </c>
      <c r="D669" s="64">
        <f t="shared" ca="1" si="198"/>
        <v>6.9232177834018457E-2</v>
      </c>
      <c r="E669" s="64">
        <f t="shared" ca="1" si="198"/>
        <v>-0.74196913970257039</v>
      </c>
      <c r="F669" s="64">
        <f t="shared" ca="1" si="198"/>
        <v>1.487407714654323</v>
      </c>
      <c r="G669" s="64">
        <f t="shared" ca="1" si="198"/>
        <v>0.42075898819225643</v>
      </c>
      <c r="H669" s="64">
        <f t="shared" ca="1" si="198"/>
        <v>-1.9680555330455796</v>
      </c>
      <c r="I669" s="64">
        <f t="shared" ca="1" si="198"/>
        <v>-0.27542553667667519</v>
      </c>
      <c r="J669" s="64">
        <f t="shared" ca="1" si="198"/>
        <v>-0.83569248368467819</v>
      </c>
      <c r="K669" s="64">
        <f t="shared" ca="1" si="198"/>
        <v>-0.73530875151837272</v>
      </c>
      <c r="L669" s="64">
        <f t="shared" ca="1" si="198"/>
        <v>-0.57291632357437128</v>
      </c>
      <c r="N669" s="64">
        <f t="shared" ca="1" si="186"/>
        <v>-0.89129080722748599</v>
      </c>
      <c r="O669" s="64">
        <f t="shared" ca="1" si="187"/>
        <v>-0.77528588815357291</v>
      </c>
      <c r="P669" s="64">
        <f t="shared" ca="1" si="188"/>
        <v>7.6043996949048065E-2</v>
      </c>
      <c r="Q669" s="64">
        <f t="shared" ca="1" si="189"/>
        <v>-0.71990950968552503</v>
      </c>
      <c r="R669" s="64">
        <f t="shared" ca="1" si="190"/>
        <v>1.5402819306353377</v>
      </c>
      <c r="S669" s="64">
        <f t="shared" ca="1" si="191"/>
        <v>0.43418950793307676</v>
      </c>
      <c r="T669" s="64">
        <f t="shared" ca="1" si="192"/>
        <v>-1.9463861775522937</v>
      </c>
      <c r="U669" s="64">
        <f t="shared" ca="1" si="193"/>
        <v>-0.27419221482679929</v>
      </c>
      <c r="V669" s="64">
        <f t="shared" ca="1" si="194"/>
        <v>-0.80236005454296477</v>
      </c>
      <c r="W669" s="64">
        <f t="shared" ca="1" si="195"/>
        <v>-0.75007378193063046</v>
      </c>
      <c r="X669" s="64">
        <f t="shared" ca="1" si="196"/>
        <v>-0.59145721745851765</v>
      </c>
    </row>
    <row r="670" spans="2:24" x14ac:dyDescent="0.2">
      <c r="B670" s="64">
        <f t="shared" ca="1" si="185"/>
        <v>-2.1332529134055811</v>
      </c>
      <c r="C670" s="64">
        <f t="shared" ca="1" si="198"/>
        <v>0.48900432587529219</v>
      </c>
      <c r="D670" s="64">
        <f t="shared" ca="1" si="198"/>
        <v>1.1377899172660084</v>
      </c>
      <c r="E670" s="64">
        <f t="shared" ca="1" si="198"/>
        <v>0.84485831203741979</v>
      </c>
      <c r="F670" s="64">
        <f t="shared" ca="1" si="198"/>
        <v>-1.8259691897322352</v>
      </c>
      <c r="G670" s="64">
        <f t="shared" ca="1" si="198"/>
        <v>-0.9908649903272585</v>
      </c>
      <c r="H670" s="64">
        <f t="shared" ca="1" si="198"/>
        <v>0.62501774890548467</v>
      </c>
      <c r="I670" s="64">
        <f t="shared" ca="1" si="198"/>
        <v>-1.8068311058811327E-2</v>
      </c>
      <c r="J670" s="64">
        <f t="shared" ca="1" si="198"/>
        <v>0.47069209768311732</v>
      </c>
      <c r="K670" s="64">
        <f t="shared" ca="1" si="198"/>
        <v>-0.47081654453087002</v>
      </c>
      <c r="L670" s="64">
        <f t="shared" ca="1" si="198"/>
        <v>0.11427696358309856</v>
      </c>
      <c r="N670" s="64">
        <f t="shared" ca="1" si="186"/>
        <v>-2.0821814753134524</v>
      </c>
      <c r="O670" s="64">
        <f t="shared" ca="1" si="187"/>
        <v>0.45904952057227683</v>
      </c>
      <c r="P670" s="64">
        <f t="shared" ca="1" si="188"/>
        <v>1.1446017363810381</v>
      </c>
      <c r="Q670" s="64">
        <f t="shared" ca="1" si="189"/>
        <v>0.86691794205446515</v>
      </c>
      <c r="R670" s="64">
        <f t="shared" ca="1" si="190"/>
        <v>-1.7730949737512205</v>
      </c>
      <c r="S670" s="64">
        <f t="shared" ca="1" si="191"/>
        <v>-0.97743447058643818</v>
      </c>
      <c r="T670" s="64">
        <f t="shared" ca="1" si="192"/>
        <v>0.64668710439877053</v>
      </c>
      <c r="U670" s="64">
        <f t="shared" ca="1" si="193"/>
        <v>-1.6834989208935412E-2</v>
      </c>
      <c r="V670" s="64">
        <f t="shared" ca="1" si="194"/>
        <v>0.50402452682483068</v>
      </c>
      <c r="W670" s="64">
        <f t="shared" ca="1" si="195"/>
        <v>-0.4855815749431277</v>
      </c>
      <c r="X670" s="64">
        <f t="shared" ca="1" si="196"/>
        <v>9.5736069698952181E-2</v>
      </c>
    </row>
    <row r="671" spans="2:24" x14ac:dyDescent="0.2">
      <c r="B671" s="64">
        <f t="shared" ca="1" si="185"/>
        <v>0.16750616299389828</v>
      </c>
      <c r="C671" s="64">
        <f t="shared" ca="1" si="198"/>
        <v>4.2001540142351333E-3</v>
      </c>
      <c r="D671" s="64">
        <f t="shared" ca="1" si="198"/>
        <v>-1.1743681300358415</v>
      </c>
      <c r="E671" s="64">
        <f t="shared" ca="1" si="198"/>
        <v>-0.42398375712810887</v>
      </c>
      <c r="F671" s="64">
        <f t="shared" ca="1" si="198"/>
        <v>1.0515037632576443</v>
      </c>
      <c r="G671" s="64">
        <f t="shared" ca="1" si="198"/>
        <v>-1.580852003954953</v>
      </c>
      <c r="H671" s="64">
        <f t="shared" ca="1" si="198"/>
        <v>-1.1509305371108496</v>
      </c>
      <c r="I671" s="64">
        <f t="shared" ca="1" si="198"/>
        <v>0.69261456241524078</v>
      </c>
      <c r="J671" s="64">
        <f t="shared" ca="1" si="198"/>
        <v>-0.49669871607484067</v>
      </c>
      <c r="K671" s="64">
        <f t="shared" ca="1" si="198"/>
        <v>0.30611681335451552</v>
      </c>
      <c r="L671" s="64">
        <f t="shared" ca="1" si="198"/>
        <v>-1.0457684268253451</v>
      </c>
      <c r="N671" s="64">
        <f t="shared" ca="1" si="186"/>
        <v>0.21857760108602714</v>
      </c>
      <c r="O671" s="64">
        <f t="shared" ca="1" si="187"/>
        <v>-2.5754651288780246E-2</v>
      </c>
      <c r="P671" s="64">
        <f t="shared" ca="1" si="188"/>
        <v>-1.1675563109208118</v>
      </c>
      <c r="Q671" s="64">
        <f t="shared" ca="1" si="189"/>
        <v>-0.40192412711106351</v>
      </c>
      <c r="R671" s="64">
        <f t="shared" ca="1" si="190"/>
        <v>1.104377979238659</v>
      </c>
      <c r="S671" s="64">
        <f t="shared" ca="1" si="191"/>
        <v>-1.5674214842141325</v>
      </c>
      <c r="T671" s="64">
        <f t="shared" ca="1" si="192"/>
        <v>-1.1292611816175637</v>
      </c>
      <c r="U671" s="64">
        <f t="shared" ca="1" si="193"/>
        <v>0.69384788426511668</v>
      </c>
      <c r="V671" s="64">
        <f t="shared" ca="1" si="194"/>
        <v>-0.46336628693312731</v>
      </c>
      <c r="W671" s="64">
        <f t="shared" ca="1" si="195"/>
        <v>0.29135178294225783</v>
      </c>
      <c r="X671" s="64">
        <f t="shared" ca="1" si="196"/>
        <v>-1.0643093207094916</v>
      </c>
    </row>
    <row r="672" spans="2:24" x14ac:dyDescent="0.2">
      <c r="B672" s="64">
        <f t="shared" ca="1" si="185"/>
        <v>-0.65167775412384665</v>
      </c>
      <c r="C672" s="64">
        <f t="shared" ca="1" si="198"/>
        <v>1.2565105950459716</v>
      </c>
      <c r="D672" s="64">
        <f t="shared" ca="1" si="198"/>
        <v>-0.84348286672542061</v>
      </c>
      <c r="E672" s="64">
        <f t="shared" ca="1" si="198"/>
        <v>1.3913569248263784</v>
      </c>
      <c r="F672" s="64">
        <f t="shared" ca="1" si="198"/>
        <v>0.61211123283333879</v>
      </c>
      <c r="G672" s="64">
        <f t="shared" ca="1" si="198"/>
        <v>-0.18810456471485004</v>
      </c>
      <c r="H672" s="64">
        <f t="shared" ca="1" si="198"/>
        <v>-1.2708694615734701</v>
      </c>
      <c r="I672" s="64">
        <f t="shared" ca="1" si="198"/>
        <v>1.8131905030533526</v>
      </c>
      <c r="J672" s="64">
        <f t="shared" ca="1" si="198"/>
        <v>-8.2576961355804376E-2</v>
      </c>
      <c r="K672" s="64">
        <f t="shared" ca="1" si="198"/>
        <v>0.86094977333461808</v>
      </c>
      <c r="L672" s="64">
        <f t="shared" ca="1" si="198"/>
        <v>0.24124435982732811</v>
      </c>
      <c r="N672" s="64">
        <f t="shared" ca="1" si="186"/>
        <v>-0.60060631603171777</v>
      </c>
      <c r="O672" s="64">
        <f t="shared" ca="1" si="187"/>
        <v>1.2265557897429562</v>
      </c>
      <c r="P672" s="64">
        <f t="shared" ca="1" si="188"/>
        <v>-0.83667104761039102</v>
      </c>
      <c r="Q672" s="64">
        <f t="shared" ca="1" si="189"/>
        <v>1.4134165548434237</v>
      </c>
      <c r="R672" s="64">
        <f t="shared" ca="1" si="190"/>
        <v>0.6649854488143534</v>
      </c>
      <c r="S672" s="64">
        <f t="shared" ca="1" si="191"/>
        <v>-0.17467404497402972</v>
      </c>
      <c r="T672" s="64">
        <f t="shared" ca="1" si="192"/>
        <v>-1.2492001060801843</v>
      </c>
      <c r="U672" s="64">
        <f t="shared" ca="1" si="193"/>
        <v>1.8144238249032285</v>
      </c>
      <c r="V672" s="64">
        <f t="shared" ca="1" si="194"/>
        <v>-4.9244532214091002E-2</v>
      </c>
      <c r="W672" s="64">
        <f t="shared" ca="1" si="195"/>
        <v>0.84618474292236034</v>
      </c>
      <c r="X672" s="64">
        <f t="shared" ca="1" si="196"/>
        <v>0.22270346594318172</v>
      </c>
    </row>
    <row r="673" spans="2:24" x14ac:dyDescent="0.2">
      <c r="B673" s="64">
        <f t="shared" ca="1" si="185"/>
        <v>-1.0842299259255088</v>
      </c>
      <c r="C673" s="64">
        <f t="shared" ca="1" si="198"/>
        <v>-0.33623602694789356</v>
      </c>
      <c r="D673" s="64">
        <f t="shared" ca="1" si="198"/>
        <v>1.15715427099083</v>
      </c>
      <c r="E673" s="64">
        <f t="shared" ca="1" si="198"/>
        <v>-1.9634427268850139</v>
      </c>
      <c r="F673" s="64">
        <f t="shared" ca="1" si="198"/>
        <v>-1.1196743487351875</v>
      </c>
      <c r="G673" s="64">
        <f t="shared" ca="1" si="198"/>
        <v>-0.81575559451633362</v>
      </c>
      <c r="H673" s="64">
        <f t="shared" ca="1" si="198"/>
        <v>-1.4998090770680186</v>
      </c>
      <c r="I673" s="64">
        <f t="shared" ca="1" si="198"/>
        <v>5.8673077228099023E-2</v>
      </c>
      <c r="J673" s="64">
        <f t="shared" ca="1" si="198"/>
        <v>-1.4973285953522564</v>
      </c>
      <c r="K673" s="64">
        <f t="shared" ca="1" si="198"/>
        <v>-1.5551273655327231</v>
      </c>
      <c r="L673" s="64">
        <f t="shared" ca="1" si="198"/>
        <v>0.64255828660406733</v>
      </c>
      <c r="N673" s="64">
        <f t="shared" ca="1" si="186"/>
        <v>-1.0331584878333799</v>
      </c>
      <c r="O673" s="64">
        <f t="shared" ca="1" si="187"/>
        <v>-0.36619083225090893</v>
      </c>
      <c r="P673" s="64">
        <f t="shared" ca="1" si="188"/>
        <v>1.1639660901058597</v>
      </c>
      <c r="Q673" s="64">
        <f t="shared" ca="1" si="189"/>
        <v>-1.9413830968679686</v>
      </c>
      <c r="R673" s="64">
        <f t="shared" ca="1" si="190"/>
        <v>-1.0668001327541727</v>
      </c>
      <c r="S673" s="64">
        <f t="shared" ca="1" si="191"/>
        <v>-0.80232507477551329</v>
      </c>
      <c r="T673" s="64">
        <f t="shared" ca="1" si="192"/>
        <v>-1.4781397215747327</v>
      </c>
      <c r="U673" s="64">
        <f t="shared" ca="1" si="193"/>
        <v>5.9906399077974938E-2</v>
      </c>
      <c r="V673" s="64">
        <f t="shared" ca="1" si="194"/>
        <v>-1.463996166210543</v>
      </c>
      <c r="W673" s="64">
        <f t="shared" ca="1" si="195"/>
        <v>-1.5698923959449809</v>
      </c>
      <c r="X673" s="64">
        <f t="shared" ca="1" si="196"/>
        <v>0.62401739271992096</v>
      </c>
    </row>
    <row r="674" spans="2:24" x14ac:dyDescent="0.2">
      <c r="B674" s="64">
        <f t="shared" ca="1" si="185"/>
        <v>0.3034588933301598</v>
      </c>
      <c r="C674" s="64">
        <f t="shared" ca="1" si="198"/>
        <v>-0.5231245305862835</v>
      </c>
      <c r="D674" s="64">
        <f t="shared" ca="1" si="198"/>
        <v>9.52932315429834E-2</v>
      </c>
      <c r="E674" s="64">
        <f t="shared" ca="1" si="198"/>
        <v>0.40953012787282367</v>
      </c>
      <c r="F674" s="64">
        <f t="shared" ca="1" si="198"/>
        <v>0.88573462399799252</v>
      </c>
      <c r="G674" s="64">
        <f t="shared" ca="1" si="198"/>
        <v>-1.8112326788499866</v>
      </c>
      <c r="H674" s="64">
        <f t="shared" ca="1" si="198"/>
        <v>0.21689765415520207</v>
      </c>
      <c r="I674" s="64">
        <f t="shared" ca="1" si="198"/>
        <v>1.1200859773015077</v>
      </c>
      <c r="J674" s="64">
        <f t="shared" ca="1" si="198"/>
        <v>-0.97083735010949446</v>
      </c>
      <c r="K674" s="64">
        <f t="shared" ca="1" si="198"/>
        <v>-0.15817116451878699</v>
      </c>
      <c r="L674" s="64">
        <f t="shared" ca="1" si="198"/>
        <v>-1.9837060585165676</v>
      </c>
      <c r="N674" s="64">
        <f t="shared" ca="1" si="186"/>
        <v>0.35453033142228868</v>
      </c>
      <c r="O674" s="64">
        <f t="shared" ca="1" si="187"/>
        <v>-0.55307933588929892</v>
      </c>
      <c r="P674" s="64">
        <f t="shared" ca="1" si="188"/>
        <v>0.10210505065801301</v>
      </c>
      <c r="Q674" s="64">
        <f t="shared" ca="1" si="189"/>
        <v>0.43158975788986903</v>
      </c>
      <c r="R674" s="64">
        <f t="shared" ca="1" si="190"/>
        <v>0.93860883997900713</v>
      </c>
      <c r="S674" s="64">
        <f t="shared" ca="1" si="191"/>
        <v>-1.7978021591091662</v>
      </c>
      <c r="T674" s="64">
        <f t="shared" ca="1" si="192"/>
        <v>0.23856700964848795</v>
      </c>
      <c r="U674" s="64">
        <f t="shared" ca="1" si="193"/>
        <v>1.1213192991513836</v>
      </c>
      <c r="V674" s="64">
        <f t="shared" ca="1" si="194"/>
        <v>-0.93750492096778104</v>
      </c>
      <c r="W674" s="64">
        <f t="shared" ca="1" si="195"/>
        <v>-0.17293619493104467</v>
      </c>
      <c r="X674" s="64">
        <f t="shared" ca="1" si="196"/>
        <v>-2.0022469524007138</v>
      </c>
    </row>
    <row r="675" spans="2:24" x14ac:dyDescent="0.2">
      <c r="B675" s="64">
        <f t="shared" ca="1" si="185"/>
        <v>0.24522752663361552</v>
      </c>
      <c r="C675" s="64">
        <f t="shared" ref="C675:L684" ca="1" si="199">NORMINV(RAND(),$C$7,$F$7)</f>
        <v>-0.23958224584118276</v>
      </c>
      <c r="D675" s="64">
        <f t="shared" ca="1" si="199"/>
        <v>-0.46208542067043556</v>
      </c>
      <c r="E675" s="64">
        <f t="shared" ca="1" si="199"/>
        <v>-0.46167018277661404</v>
      </c>
      <c r="F675" s="64">
        <f t="shared" ca="1" si="199"/>
        <v>-0.87270506695496131</v>
      </c>
      <c r="G675" s="64">
        <f t="shared" ca="1" si="199"/>
        <v>1.153935674624434</v>
      </c>
      <c r="H675" s="64">
        <f t="shared" ca="1" si="199"/>
        <v>-0.38211698447769105</v>
      </c>
      <c r="I675" s="64">
        <f t="shared" ca="1" si="199"/>
        <v>-0.17904231013616673</v>
      </c>
      <c r="J675" s="64">
        <f t="shared" ca="1" si="199"/>
        <v>0.84164978659316847</v>
      </c>
      <c r="K675" s="64">
        <f t="shared" ca="1" si="199"/>
        <v>0.50634538908813354</v>
      </c>
      <c r="L675" s="64">
        <f t="shared" ca="1" si="199"/>
        <v>0.45017473053523227</v>
      </c>
      <c r="N675" s="64">
        <f t="shared" ca="1" si="186"/>
        <v>0.29629896472574441</v>
      </c>
      <c r="O675" s="64">
        <f t="shared" ca="1" si="187"/>
        <v>-0.26953705114419813</v>
      </c>
      <c r="P675" s="64">
        <f t="shared" ca="1" si="188"/>
        <v>-0.45527360155540597</v>
      </c>
      <c r="Q675" s="64">
        <f t="shared" ca="1" si="189"/>
        <v>-0.43961055275956867</v>
      </c>
      <c r="R675" s="64">
        <f t="shared" ca="1" si="190"/>
        <v>-0.8198308509739467</v>
      </c>
      <c r="S675" s="64">
        <f t="shared" ca="1" si="191"/>
        <v>1.1673661943652545</v>
      </c>
      <c r="T675" s="64">
        <f t="shared" ca="1" si="192"/>
        <v>-0.36044762898440513</v>
      </c>
      <c r="U675" s="64">
        <f t="shared" ca="1" si="193"/>
        <v>-0.1778089882862908</v>
      </c>
      <c r="V675" s="64">
        <f t="shared" ca="1" si="194"/>
        <v>0.87498221573488189</v>
      </c>
      <c r="W675" s="64">
        <f t="shared" ca="1" si="195"/>
        <v>0.49158035867587585</v>
      </c>
      <c r="X675" s="64">
        <f t="shared" ca="1" si="196"/>
        <v>0.4316338366510859</v>
      </c>
    </row>
    <row r="676" spans="2:24" x14ac:dyDescent="0.2">
      <c r="B676" s="64">
        <f t="shared" ca="1" si="185"/>
        <v>0.14104570858971591</v>
      </c>
      <c r="C676" s="64">
        <f t="shared" ca="1" si="199"/>
        <v>2.0803777196143036</v>
      </c>
      <c r="D676" s="64">
        <f t="shared" ca="1" si="199"/>
        <v>-0.29320495369193678</v>
      </c>
      <c r="E676" s="64">
        <f t="shared" ca="1" si="199"/>
        <v>-0.91287365873787596</v>
      </c>
      <c r="F676" s="64">
        <f t="shared" ca="1" si="199"/>
        <v>6.0303774856907584E-2</v>
      </c>
      <c r="G676" s="64">
        <f t="shared" ca="1" si="199"/>
        <v>-1.6262892357327594</v>
      </c>
      <c r="H676" s="64">
        <f t="shared" ca="1" si="199"/>
        <v>0.64232086939500233</v>
      </c>
      <c r="I676" s="64">
        <f t="shared" ca="1" si="199"/>
        <v>1.7479618900655036</v>
      </c>
      <c r="J676" s="64">
        <f t="shared" ca="1" si="199"/>
        <v>-1.7096973150151598</v>
      </c>
      <c r="K676" s="64">
        <f t="shared" ca="1" si="199"/>
        <v>0.58743365917597612</v>
      </c>
      <c r="L676" s="64">
        <f t="shared" ca="1" si="199"/>
        <v>0.6603764164803495</v>
      </c>
      <c r="N676" s="64">
        <f t="shared" ca="1" si="186"/>
        <v>0.19211714668184476</v>
      </c>
      <c r="O676" s="64">
        <f t="shared" ca="1" si="187"/>
        <v>2.0504229143112882</v>
      </c>
      <c r="P676" s="64">
        <f t="shared" ca="1" si="188"/>
        <v>-0.28639313457690718</v>
      </c>
      <c r="Q676" s="64">
        <f t="shared" ca="1" si="189"/>
        <v>-0.8908140287208306</v>
      </c>
      <c r="R676" s="64">
        <f t="shared" ca="1" si="190"/>
        <v>0.11317799083792221</v>
      </c>
      <c r="S676" s="64">
        <f t="shared" ca="1" si="191"/>
        <v>-1.612858715991939</v>
      </c>
      <c r="T676" s="64">
        <f t="shared" ca="1" si="192"/>
        <v>0.66399022488828818</v>
      </c>
      <c r="U676" s="64">
        <f t="shared" ca="1" si="193"/>
        <v>1.7491952119153795</v>
      </c>
      <c r="V676" s="64">
        <f t="shared" ca="1" si="194"/>
        <v>-1.6763648858734463</v>
      </c>
      <c r="W676" s="64">
        <f t="shared" ca="1" si="195"/>
        <v>0.57266862876371838</v>
      </c>
      <c r="X676" s="64">
        <f t="shared" ca="1" si="196"/>
        <v>0.64183552259620313</v>
      </c>
    </row>
    <row r="677" spans="2:24" x14ac:dyDescent="0.2">
      <c r="B677" s="64">
        <f t="shared" ca="1" si="185"/>
        <v>1.4725331912387507</v>
      </c>
      <c r="C677" s="64">
        <f t="shared" ca="1" si="199"/>
        <v>0.38351093271381026</v>
      </c>
      <c r="D677" s="64">
        <f t="shared" ca="1" si="199"/>
        <v>-2.0660855690412268</v>
      </c>
      <c r="E677" s="64">
        <f t="shared" ca="1" si="199"/>
        <v>0.45786262739541289</v>
      </c>
      <c r="F677" s="64">
        <f t="shared" ca="1" si="199"/>
        <v>-1.8626690059935468E-2</v>
      </c>
      <c r="G677" s="64">
        <f t="shared" ca="1" si="199"/>
        <v>6.304411273127572E-2</v>
      </c>
      <c r="H677" s="64">
        <f t="shared" ca="1" si="199"/>
        <v>-1.8753477079125094</v>
      </c>
      <c r="I677" s="64">
        <f t="shared" ca="1" si="199"/>
        <v>0.83571577825857357</v>
      </c>
      <c r="J677" s="64">
        <f t="shared" ca="1" si="199"/>
        <v>1.3585604134632019</v>
      </c>
      <c r="K677" s="64">
        <f t="shared" ca="1" si="199"/>
        <v>1.7524968252759991</v>
      </c>
      <c r="L677" s="64">
        <f t="shared" ca="1" si="199"/>
        <v>1.7886631810086968</v>
      </c>
      <c r="N677" s="64">
        <f t="shared" ca="1" si="186"/>
        <v>1.5236046293308796</v>
      </c>
      <c r="O677" s="64">
        <f t="shared" ca="1" si="187"/>
        <v>0.3535561274107949</v>
      </c>
      <c r="P677" s="64">
        <f t="shared" ca="1" si="188"/>
        <v>-2.0592737499261973</v>
      </c>
      <c r="Q677" s="64">
        <f t="shared" ca="1" si="189"/>
        <v>0.47992225741245825</v>
      </c>
      <c r="R677" s="64">
        <f t="shared" ca="1" si="190"/>
        <v>3.4247525921079158E-2</v>
      </c>
      <c r="S677" s="64">
        <f t="shared" ca="1" si="191"/>
        <v>7.6474632472096044E-2</v>
      </c>
      <c r="T677" s="64">
        <f t="shared" ca="1" si="192"/>
        <v>-1.8536783524192235</v>
      </c>
      <c r="U677" s="64">
        <f t="shared" ca="1" si="193"/>
        <v>0.83694910010844947</v>
      </c>
      <c r="V677" s="64">
        <f t="shared" ca="1" si="194"/>
        <v>1.3918928426049153</v>
      </c>
      <c r="W677" s="64">
        <f t="shared" ca="1" si="195"/>
        <v>1.7377317948637414</v>
      </c>
      <c r="X677" s="64">
        <f t="shared" ca="1" si="196"/>
        <v>1.7701222871245503</v>
      </c>
    </row>
    <row r="678" spans="2:24" x14ac:dyDescent="0.2">
      <c r="B678" s="64">
        <f t="shared" ca="1" si="185"/>
        <v>0.37504265868832615</v>
      </c>
      <c r="C678" s="64">
        <f t="shared" ca="1" si="199"/>
        <v>0.77215236565679535</v>
      </c>
      <c r="D678" s="64">
        <f t="shared" ca="1" si="199"/>
        <v>0.36935068003005661</v>
      </c>
      <c r="E678" s="64">
        <f t="shared" ca="1" si="199"/>
        <v>-1.3276805278894959</v>
      </c>
      <c r="F678" s="64">
        <f t="shared" ca="1" si="199"/>
        <v>-1.1941942173844564</v>
      </c>
      <c r="G678" s="64">
        <f t="shared" ca="1" si="199"/>
        <v>4.799450243502057E-2</v>
      </c>
      <c r="H678" s="64">
        <f t="shared" ca="1" si="199"/>
        <v>0.24233004537847636</v>
      </c>
      <c r="I678" s="64">
        <f t="shared" ca="1" si="199"/>
        <v>1.3002345229394239</v>
      </c>
      <c r="J678" s="64">
        <f t="shared" ca="1" si="199"/>
        <v>0.19254359945867455</v>
      </c>
      <c r="K678" s="64">
        <f t="shared" ca="1" si="199"/>
        <v>-0.38077847336515042</v>
      </c>
      <c r="L678" s="64">
        <f t="shared" ca="1" si="199"/>
        <v>1.2010957340542663</v>
      </c>
      <c r="N678" s="64">
        <f t="shared" ca="1" si="186"/>
        <v>0.42611409678045503</v>
      </c>
      <c r="O678" s="64">
        <f t="shared" ca="1" si="187"/>
        <v>0.74219756035377993</v>
      </c>
      <c r="P678" s="64">
        <f t="shared" ca="1" si="188"/>
        <v>0.3761624991450862</v>
      </c>
      <c r="Q678" s="64">
        <f t="shared" ca="1" si="189"/>
        <v>-1.3056208978724506</v>
      </c>
      <c r="R678" s="64">
        <f t="shared" ca="1" si="190"/>
        <v>-1.1413200014034417</v>
      </c>
      <c r="S678" s="64">
        <f t="shared" ca="1" si="191"/>
        <v>6.1425022175840893E-2</v>
      </c>
      <c r="T678" s="64">
        <f t="shared" ca="1" si="192"/>
        <v>0.26399940087176227</v>
      </c>
      <c r="U678" s="64">
        <f t="shared" ca="1" si="193"/>
        <v>1.3014678447892998</v>
      </c>
      <c r="V678" s="64">
        <f t="shared" ca="1" si="194"/>
        <v>0.22587602860038791</v>
      </c>
      <c r="W678" s="64">
        <f t="shared" ca="1" si="195"/>
        <v>-0.3955435037774081</v>
      </c>
      <c r="X678" s="64">
        <f t="shared" ca="1" si="196"/>
        <v>1.1825548401701198</v>
      </c>
    </row>
    <row r="679" spans="2:24" x14ac:dyDescent="0.2">
      <c r="B679" s="64">
        <f t="shared" ca="1" si="185"/>
        <v>-1.7174565685062917</v>
      </c>
      <c r="C679" s="64">
        <f t="shared" ca="1" si="199"/>
        <v>-0.68443487192796015</v>
      </c>
      <c r="D679" s="64">
        <f t="shared" ca="1" si="199"/>
        <v>1.697300952893821</v>
      </c>
      <c r="E679" s="64">
        <f t="shared" ca="1" si="199"/>
        <v>7.1552230296648154E-3</v>
      </c>
      <c r="F679" s="64">
        <f t="shared" ca="1" si="199"/>
        <v>-0.97078146125602027</v>
      </c>
      <c r="G679" s="64">
        <f t="shared" ca="1" si="199"/>
        <v>-0.96425585486898635</v>
      </c>
      <c r="H679" s="64">
        <f t="shared" ca="1" si="199"/>
        <v>4.837137666470042E-2</v>
      </c>
      <c r="I679" s="64">
        <f t="shared" ca="1" si="199"/>
        <v>0.77783361714430632</v>
      </c>
      <c r="J679" s="64">
        <f t="shared" ca="1" si="199"/>
        <v>0.43214931541082996</v>
      </c>
      <c r="K679" s="64">
        <f t="shared" ca="1" si="199"/>
        <v>-1.3102832152162813</v>
      </c>
      <c r="L679" s="64">
        <f t="shared" ca="1" si="199"/>
        <v>-0.25350875784433069</v>
      </c>
      <c r="N679" s="64">
        <f t="shared" ca="1" si="186"/>
        <v>-1.6663851304141628</v>
      </c>
      <c r="O679" s="64">
        <f t="shared" ca="1" si="187"/>
        <v>-0.71438967723097557</v>
      </c>
      <c r="P679" s="64">
        <f t="shared" ca="1" si="188"/>
        <v>1.7041127720088507</v>
      </c>
      <c r="Q679" s="64">
        <f t="shared" ca="1" si="189"/>
        <v>2.9214853046710166E-2</v>
      </c>
      <c r="R679" s="64">
        <f t="shared" ca="1" si="190"/>
        <v>-0.91790724527500567</v>
      </c>
      <c r="S679" s="64">
        <f t="shared" ca="1" si="191"/>
        <v>-0.95082533512816603</v>
      </c>
      <c r="T679" s="64">
        <f t="shared" ca="1" si="192"/>
        <v>7.0040732157986313E-2</v>
      </c>
      <c r="U679" s="64">
        <f t="shared" ca="1" si="193"/>
        <v>0.77906693899418222</v>
      </c>
      <c r="V679" s="64">
        <f t="shared" ca="1" si="194"/>
        <v>0.46548174455254332</v>
      </c>
      <c r="W679" s="64">
        <f t="shared" ca="1" si="195"/>
        <v>-1.3250482456285391</v>
      </c>
      <c r="X679" s="64">
        <f t="shared" ca="1" si="196"/>
        <v>-0.27204965172847706</v>
      </c>
    </row>
    <row r="680" spans="2:24" x14ac:dyDescent="0.2">
      <c r="B680" s="64">
        <f t="shared" ca="1" si="185"/>
        <v>2.3295838705747944</v>
      </c>
      <c r="C680" s="64">
        <f t="shared" ca="1" si="199"/>
        <v>2.4391929807263977</v>
      </c>
      <c r="D680" s="64">
        <f t="shared" ca="1" si="199"/>
        <v>1.2668942531473018</v>
      </c>
      <c r="E680" s="64">
        <f t="shared" ca="1" si="199"/>
        <v>-0.59899133301512086</v>
      </c>
      <c r="F680" s="64">
        <f t="shared" ca="1" si="199"/>
        <v>-0.28049371904394504</v>
      </c>
      <c r="G680" s="64">
        <f t="shared" ca="1" si="199"/>
        <v>-0.21628842891168237</v>
      </c>
      <c r="H680" s="64">
        <f t="shared" ca="1" si="199"/>
        <v>-0.4483520845780678</v>
      </c>
      <c r="I680" s="64">
        <f t="shared" ca="1" si="199"/>
        <v>0.50118619127003028</v>
      </c>
      <c r="J680" s="64">
        <f t="shared" ca="1" si="199"/>
        <v>1.4017075408034685</v>
      </c>
      <c r="K680" s="64">
        <f t="shared" ca="1" si="199"/>
        <v>-0.29614289180849418</v>
      </c>
      <c r="L680" s="64">
        <f t="shared" ca="1" si="199"/>
        <v>0.32087985340373626</v>
      </c>
      <c r="N680" s="64">
        <f t="shared" ca="1" si="186"/>
        <v>2.3806553086669231</v>
      </c>
      <c r="O680" s="64">
        <f t="shared" ca="1" si="187"/>
        <v>2.4092381754233823</v>
      </c>
      <c r="P680" s="64">
        <f t="shared" ca="1" si="188"/>
        <v>1.2737060722623315</v>
      </c>
      <c r="Q680" s="64">
        <f t="shared" ca="1" si="189"/>
        <v>-0.5769317029980755</v>
      </c>
      <c r="R680" s="64">
        <f t="shared" ca="1" si="190"/>
        <v>-0.22761950306293041</v>
      </c>
      <c r="S680" s="64">
        <f t="shared" ca="1" si="191"/>
        <v>-0.20285790917086205</v>
      </c>
      <c r="T680" s="64">
        <f t="shared" ca="1" si="192"/>
        <v>-0.42668272908478189</v>
      </c>
      <c r="U680" s="64">
        <f t="shared" ca="1" si="193"/>
        <v>0.50241951311990618</v>
      </c>
      <c r="V680" s="64">
        <f t="shared" ca="1" si="194"/>
        <v>1.4350399699451819</v>
      </c>
      <c r="W680" s="64">
        <f t="shared" ca="1" si="195"/>
        <v>-0.31090792222075186</v>
      </c>
      <c r="X680" s="64">
        <f t="shared" ca="1" si="196"/>
        <v>0.30233895951958989</v>
      </c>
    </row>
    <row r="681" spans="2:24" x14ac:dyDescent="0.2">
      <c r="B681" s="64">
        <f t="shared" ca="1" si="185"/>
        <v>0.17560780446436061</v>
      </c>
      <c r="C681" s="64">
        <f t="shared" ca="1" si="199"/>
        <v>1.4044087013837943</v>
      </c>
      <c r="D681" s="64">
        <f t="shared" ca="1" si="199"/>
        <v>1.6185618288945547</v>
      </c>
      <c r="E681" s="64">
        <f t="shared" ca="1" si="199"/>
        <v>1.1725568484801685</v>
      </c>
      <c r="F681" s="64">
        <f t="shared" ca="1" si="199"/>
        <v>-2.3193652322632552</v>
      </c>
      <c r="G681" s="64">
        <f t="shared" ca="1" si="199"/>
        <v>0.28925405869838383</v>
      </c>
      <c r="H681" s="64">
        <f t="shared" ca="1" si="199"/>
        <v>0.62220715197308296</v>
      </c>
      <c r="I681" s="64">
        <f t="shared" ca="1" si="199"/>
        <v>1.1268735319121344</v>
      </c>
      <c r="J681" s="64">
        <f t="shared" ca="1" si="199"/>
        <v>0.16519373346335442</v>
      </c>
      <c r="K681" s="64">
        <f t="shared" ca="1" si="199"/>
        <v>-0.51788348780171367</v>
      </c>
      <c r="L681" s="64">
        <f t="shared" ca="1" si="199"/>
        <v>0.27881209037207927</v>
      </c>
      <c r="N681" s="64">
        <f t="shared" ca="1" si="186"/>
        <v>0.22667924255648947</v>
      </c>
      <c r="O681" s="64">
        <f t="shared" ca="1" si="187"/>
        <v>1.3744538960807788</v>
      </c>
      <c r="P681" s="64">
        <f t="shared" ca="1" si="188"/>
        <v>1.6253736480095844</v>
      </c>
      <c r="Q681" s="64">
        <f t="shared" ca="1" si="189"/>
        <v>1.1946164784972138</v>
      </c>
      <c r="R681" s="64">
        <f t="shared" ca="1" si="190"/>
        <v>-2.2664910162822407</v>
      </c>
      <c r="S681" s="64">
        <f t="shared" ca="1" si="191"/>
        <v>0.30268457843920415</v>
      </c>
      <c r="T681" s="64">
        <f t="shared" ca="1" si="192"/>
        <v>0.64387650746636882</v>
      </c>
      <c r="U681" s="64">
        <f t="shared" ca="1" si="193"/>
        <v>1.1281068537620103</v>
      </c>
      <c r="V681" s="64">
        <f t="shared" ca="1" si="194"/>
        <v>0.19852616260506778</v>
      </c>
      <c r="W681" s="64">
        <f t="shared" ca="1" si="195"/>
        <v>-0.5326485182139713</v>
      </c>
      <c r="X681" s="64">
        <f t="shared" ca="1" si="196"/>
        <v>0.2602711964879329</v>
      </c>
    </row>
    <row r="682" spans="2:24" x14ac:dyDescent="0.2">
      <c r="B682" s="64">
        <f t="shared" ca="1" si="185"/>
        <v>-1.598968560374086</v>
      </c>
      <c r="C682" s="64">
        <f t="shared" ca="1" si="199"/>
        <v>0.78098809496665711</v>
      </c>
      <c r="D682" s="64">
        <f t="shared" ca="1" si="199"/>
        <v>0.37195568718119704</v>
      </c>
      <c r="E682" s="64">
        <f t="shared" ca="1" si="199"/>
        <v>1.4827767460058308</v>
      </c>
      <c r="F682" s="64">
        <f t="shared" ca="1" si="199"/>
        <v>1.4362142005419536</v>
      </c>
      <c r="G682" s="64">
        <f t="shared" ca="1" si="199"/>
        <v>0.14518689984398253</v>
      </c>
      <c r="H682" s="64">
        <f t="shared" ca="1" si="199"/>
        <v>-1.0916773457279634</v>
      </c>
      <c r="I682" s="64">
        <f t="shared" ca="1" si="199"/>
        <v>0.74325730939328116</v>
      </c>
      <c r="J682" s="64">
        <f t="shared" ca="1" si="199"/>
        <v>-0.10150799785178692</v>
      </c>
      <c r="K682" s="64">
        <f t="shared" ca="1" si="199"/>
        <v>-1.2646977171286593</v>
      </c>
      <c r="L682" s="64">
        <f t="shared" ca="1" si="199"/>
        <v>0.63748993168975143</v>
      </c>
      <c r="N682" s="64">
        <f t="shared" ca="1" si="186"/>
        <v>-1.5478971222819571</v>
      </c>
      <c r="O682" s="64">
        <f t="shared" ca="1" si="187"/>
        <v>0.75103328966364169</v>
      </c>
      <c r="P682" s="64">
        <f t="shared" ca="1" si="188"/>
        <v>0.37876750629622663</v>
      </c>
      <c r="Q682" s="64">
        <f t="shared" ca="1" si="189"/>
        <v>1.504836376022876</v>
      </c>
      <c r="R682" s="64">
        <f t="shared" ca="1" si="190"/>
        <v>1.4890884165229683</v>
      </c>
      <c r="S682" s="64">
        <f t="shared" ca="1" si="191"/>
        <v>0.15861741958480285</v>
      </c>
      <c r="T682" s="64">
        <f t="shared" ca="1" si="192"/>
        <v>-1.0700079902346775</v>
      </c>
      <c r="U682" s="64">
        <f t="shared" ca="1" si="193"/>
        <v>0.74449063124315706</v>
      </c>
      <c r="V682" s="64">
        <f t="shared" ca="1" si="194"/>
        <v>-6.8175568710073547E-2</v>
      </c>
      <c r="W682" s="64">
        <f t="shared" ca="1" si="195"/>
        <v>-1.279462747540917</v>
      </c>
      <c r="X682" s="64">
        <f t="shared" ca="1" si="196"/>
        <v>0.61894903780560506</v>
      </c>
    </row>
    <row r="683" spans="2:24" x14ac:dyDescent="0.2">
      <c r="B683" s="64">
        <f t="shared" ca="1" si="185"/>
        <v>-1.8126727137702148</v>
      </c>
      <c r="C683" s="64">
        <f t="shared" ca="1" si="199"/>
        <v>0.42502956557300831</v>
      </c>
      <c r="D683" s="64">
        <f t="shared" ca="1" si="199"/>
        <v>1.9056549217698204</v>
      </c>
      <c r="E683" s="64">
        <f t="shared" ca="1" si="199"/>
        <v>-0.81192933597787997</v>
      </c>
      <c r="F683" s="64">
        <f t="shared" ca="1" si="199"/>
        <v>2.0444395932860062</v>
      </c>
      <c r="G683" s="64">
        <f t="shared" ca="1" si="199"/>
        <v>1.0257778282254673</v>
      </c>
      <c r="H683" s="64">
        <f t="shared" ca="1" si="199"/>
        <v>1.3617252223397014</v>
      </c>
      <c r="I683" s="64">
        <f t="shared" ca="1" si="199"/>
        <v>-0.97568565458988488</v>
      </c>
      <c r="J683" s="64">
        <f t="shared" ca="1" si="199"/>
        <v>0.72949158572810202</v>
      </c>
      <c r="K683" s="64">
        <f t="shared" ca="1" si="199"/>
        <v>-0.37412583005086608</v>
      </c>
      <c r="L683" s="64">
        <f t="shared" ca="1" si="199"/>
        <v>0.11566754756217532</v>
      </c>
      <c r="N683" s="64">
        <f t="shared" ca="1" si="186"/>
        <v>-1.7616012756780859</v>
      </c>
      <c r="O683" s="64">
        <f t="shared" ca="1" si="187"/>
        <v>0.39507476026999294</v>
      </c>
      <c r="P683" s="64">
        <f t="shared" ca="1" si="188"/>
        <v>1.9124667408848501</v>
      </c>
      <c r="Q683" s="64">
        <f t="shared" ca="1" si="189"/>
        <v>-0.78986970596083461</v>
      </c>
      <c r="R683" s="64">
        <f t="shared" ca="1" si="190"/>
        <v>2.0973138092670207</v>
      </c>
      <c r="S683" s="64">
        <f t="shared" ca="1" si="191"/>
        <v>1.0392083479662877</v>
      </c>
      <c r="T683" s="64">
        <f t="shared" ca="1" si="192"/>
        <v>1.3833945778329872</v>
      </c>
      <c r="U683" s="64">
        <f t="shared" ca="1" si="193"/>
        <v>-0.97445233274000898</v>
      </c>
      <c r="V683" s="64">
        <f t="shared" ca="1" si="194"/>
        <v>0.76282401486981544</v>
      </c>
      <c r="W683" s="64">
        <f t="shared" ca="1" si="195"/>
        <v>-0.38889086046312377</v>
      </c>
      <c r="X683" s="64">
        <f t="shared" ca="1" si="196"/>
        <v>9.7126653678028918E-2</v>
      </c>
    </row>
    <row r="684" spans="2:24" x14ac:dyDescent="0.2">
      <c r="B684" s="64">
        <f t="shared" ca="1" si="185"/>
        <v>0.66977762224943549</v>
      </c>
      <c r="C684" s="64">
        <f t="shared" ca="1" si="199"/>
        <v>-0.33846460806808193</v>
      </c>
      <c r="D684" s="64">
        <f t="shared" ca="1" si="199"/>
        <v>-0.8676713061859106</v>
      </c>
      <c r="E684" s="64">
        <f t="shared" ca="1" si="199"/>
        <v>-0.94018192988181815</v>
      </c>
      <c r="F684" s="64">
        <f t="shared" ca="1" si="199"/>
        <v>0.61619536267195762</v>
      </c>
      <c r="G684" s="64">
        <f t="shared" ca="1" si="199"/>
        <v>-0.23869310332552257</v>
      </c>
      <c r="H684" s="64">
        <f t="shared" ca="1" si="199"/>
        <v>0.42996148162462661</v>
      </c>
      <c r="I684" s="64">
        <f t="shared" ca="1" si="199"/>
        <v>0.22592379649268543</v>
      </c>
      <c r="J684" s="64">
        <f t="shared" ca="1" si="199"/>
        <v>1.7881570882465174</v>
      </c>
      <c r="K684" s="64">
        <f t="shared" ca="1" si="199"/>
        <v>0.13651011447637584</v>
      </c>
      <c r="L684" s="64">
        <f t="shared" ca="1" si="199"/>
        <v>0.32116316839615472</v>
      </c>
      <c r="N684" s="64">
        <f t="shared" ca="1" si="186"/>
        <v>0.72084906034156437</v>
      </c>
      <c r="O684" s="64">
        <f t="shared" ca="1" si="187"/>
        <v>-0.36841941337109729</v>
      </c>
      <c r="P684" s="64">
        <f t="shared" ca="1" si="188"/>
        <v>-0.860859487070881</v>
      </c>
      <c r="Q684" s="64">
        <f t="shared" ca="1" si="189"/>
        <v>-0.91812229986477278</v>
      </c>
      <c r="R684" s="64">
        <f t="shared" ca="1" si="190"/>
        <v>0.66906957865297223</v>
      </c>
      <c r="S684" s="64">
        <f t="shared" ca="1" si="191"/>
        <v>-0.22526258358470225</v>
      </c>
      <c r="T684" s="64">
        <f t="shared" ca="1" si="192"/>
        <v>0.45163083711791252</v>
      </c>
      <c r="U684" s="64">
        <f t="shared" ca="1" si="193"/>
        <v>0.22715711834256136</v>
      </c>
      <c r="V684" s="64">
        <f t="shared" ca="1" si="194"/>
        <v>1.8214895173882308</v>
      </c>
      <c r="W684" s="64">
        <f t="shared" ca="1" si="195"/>
        <v>0.12174508406411816</v>
      </c>
      <c r="X684" s="64">
        <f t="shared" ca="1" si="196"/>
        <v>0.30262227451200835</v>
      </c>
    </row>
    <row r="685" spans="2:24" x14ac:dyDescent="0.2">
      <c r="B685" s="64">
        <f t="shared" ca="1" si="185"/>
        <v>0.72284606057423328</v>
      </c>
      <c r="C685" s="64">
        <f t="shared" ref="C685:L694" ca="1" si="200">NORMINV(RAND(),$C$7,$F$7)</f>
        <v>0.3236168570908583</v>
      </c>
      <c r="D685" s="64">
        <f t="shared" ca="1" si="200"/>
        <v>-0.97408980184896365</v>
      </c>
      <c r="E685" s="64">
        <f t="shared" ca="1" si="200"/>
        <v>-0.27380233124190523</v>
      </c>
      <c r="F685" s="64">
        <f t="shared" ca="1" si="200"/>
        <v>0.16661212964868538</v>
      </c>
      <c r="G685" s="64">
        <f t="shared" ca="1" si="200"/>
        <v>-0.26001080952433492</v>
      </c>
      <c r="H685" s="64">
        <f t="shared" ca="1" si="200"/>
        <v>-0.58829893906851893</v>
      </c>
      <c r="I685" s="64">
        <f t="shared" ca="1" si="200"/>
        <v>-1.368828210675159</v>
      </c>
      <c r="J685" s="64">
        <f t="shared" ca="1" si="200"/>
        <v>8.4683962205148983E-2</v>
      </c>
      <c r="K685" s="64">
        <f t="shared" ca="1" si="200"/>
        <v>-0.32172050716293343</v>
      </c>
      <c r="L685" s="64">
        <f t="shared" ca="1" si="200"/>
        <v>-1.1878549036808785</v>
      </c>
      <c r="N685" s="64">
        <f t="shared" ca="1" si="186"/>
        <v>0.77391749866636217</v>
      </c>
      <c r="O685" s="64">
        <f t="shared" ca="1" si="187"/>
        <v>0.29366205178784294</v>
      </c>
      <c r="P685" s="64">
        <f t="shared" ca="1" si="188"/>
        <v>-0.96727798273393406</v>
      </c>
      <c r="Q685" s="64">
        <f t="shared" ca="1" si="189"/>
        <v>-0.25174270122485987</v>
      </c>
      <c r="R685" s="64">
        <f t="shared" ca="1" si="190"/>
        <v>0.21948634562970001</v>
      </c>
      <c r="S685" s="64">
        <f t="shared" ca="1" si="191"/>
        <v>-0.24658028978351459</v>
      </c>
      <c r="T685" s="64">
        <f t="shared" ca="1" si="192"/>
        <v>-0.56662958357523308</v>
      </c>
      <c r="U685" s="64">
        <f t="shared" ca="1" si="193"/>
        <v>-1.3675948888252831</v>
      </c>
      <c r="V685" s="64">
        <f t="shared" ca="1" si="194"/>
        <v>0.11801639134686236</v>
      </c>
      <c r="W685" s="64">
        <f t="shared" ca="1" si="195"/>
        <v>-0.33648553757519112</v>
      </c>
      <c r="X685" s="64">
        <f t="shared" ca="1" si="196"/>
        <v>-1.206395797565025</v>
      </c>
    </row>
    <row r="686" spans="2:24" x14ac:dyDescent="0.2">
      <c r="B686" s="64">
        <f t="shared" ca="1" si="185"/>
        <v>0.43090110149028826</v>
      </c>
      <c r="C686" s="64">
        <f t="shared" ca="1" si="200"/>
        <v>0.12565680727981215</v>
      </c>
      <c r="D686" s="64">
        <f t="shared" ca="1" si="200"/>
        <v>2.5631872373087603</v>
      </c>
      <c r="E686" s="64">
        <f t="shared" ca="1" si="200"/>
        <v>2.5327546493105448E-2</v>
      </c>
      <c r="F686" s="64">
        <f t="shared" ca="1" si="200"/>
        <v>1.8533714266590255</v>
      </c>
      <c r="G686" s="64">
        <f t="shared" ca="1" si="200"/>
        <v>1.5362466571519033</v>
      </c>
      <c r="H686" s="64">
        <f t="shared" ca="1" si="200"/>
        <v>0.39875596916505368</v>
      </c>
      <c r="I686" s="64">
        <f t="shared" ca="1" si="200"/>
        <v>-0.12244826602646273</v>
      </c>
      <c r="J686" s="64">
        <f t="shared" ca="1" si="200"/>
        <v>1.3902136036007253</v>
      </c>
      <c r="K686" s="64">
        <f t="shared" ca="1" si="200"/>
        <v>0.84167969007081833</v>
      </c>
      <c r="L686" s="64">
        <f t="shared" ca="1" si="200"/>
        <v>0.51668029783385805</v>
      </c>
      <c r="N686" s="64">
        <f t="shared" ca="1" si="186"/>
        <v>0.48197253958241715</v>
      </c>
      <c r="O686" s="64">
        <f t="shared" ca="1" si="187"/>
        <v>9.5702001976796777E-2</v>
      </c>
      <c r="P686" s="64">
        <f t="shared" ca="1" si="188"/>
        <v>2.5699990564237898</v>
      </c>
      <c r="Q686" s="64">
        <f t="shared" ca="1" si="189"/>
        <v>4.73871765101508E-2</v>
      </c>
      <c r="R686" s="64">
        <f t="shared" ca="1" si="190"/>
        <v>1.9062456426400403</v>
      </c>
      <c r="S686" s="64">
        <f t="shared" ca="1" si="191"/>
        <v>1.5496771768927238</v>
      </c>
      <c r="T686" s="64">
        <f t="shared" ca="1" si="192"/>
        <v>0.42042532465833959</v>
      </c>
      <c r="U686" s="64">
        <f t="shared" ca="1" si="193"/>
        <v>-0.12121494417658682</v>
      </c>
      <c r="V686" s="64">
        <f t="shared" ca="1" si="194"/>
        <v>1.4235460327424387</v>
      </c>
      <c r="W686" s="64">
        <f t="shared" ca="1" si="195"/>
        <v>0.82691465965856059</v>
      </c>
      <c r="X686" s="64">
        <f t="shared" ca="1" si="196"/>
        <v>0.49813940394971168</v>
      </c>
    </row>
    <row r="687" spans="2:24" x14ac:dyDescent="0.2">
      <c r="B687" s="64">
        <f t="shared" ca="1" si="185"/>
        <v>1.4165698225178294</v>
      </c>
      <c r="C687" s="64">
        <f t="shared" ca="1" si="200"/>
        <v>1.3352565344473419</v>
      </c>
      <c r="D687" s="64">
        <f t="shared" ca="1" si="200"/>
        <v>-2.7237199037905033</v>
      </c>
      <c r="E687" s="64">
        <f t="shared" ca="1" si="200"/>
        <v>-1.4778731788217672</v>
      </c>
      <c r="F687" s="64">
        <f t="shared" ca="1" si="200"/>
        <v>-0.38067093546675929</v>
      </c>
      <c r="G687" s="64">
        <f t="shared" ca="1" si="200"/>
        <v>-0.65424881973614879</v>
      </c>
      <c r="H687" s="64">
        <f t="shared" ca="1" si="200"/>
        <v>1.5139111150308695</v>
      </c>
      <c r="I687" s="64">
        <f t="shared" ca="1" si="200"/>
        <v>-0.52472325765261463</v>
      </c>
      <c r="J687" s="64">
        <f t="shared" ca="1" si="200"/>
        <v>0.87111018674708385</v>
      </c>
      <c r="K687" s="64">
        <f t="shared" ca="1" si="200"/>
        <v>-7.2705562663877045E-3</v>
      </c>
      <c r="L687" s="64">
        <f t="shared" ca="1" si="200"/>
        <v>0.6894780019388369</v>
      </c>
      <c r="N687" s="64">
        <f t="shared" ca="1" si="186"/>
        <v>1.4676412606099583</v>
      </c>
      <c r="O687" s="64">
        <f t="shared" ca="1" si="187"/>
        <v>1.3053017291443265</v>
      </c>
      <c r="P687" s="64">
        <f t="shared" ca="1" si="188"/>
        <v>-2.7169080846754738</v>
      </c>
      <c r="Q687" s="64">
        <f t="shared" ca="1" si="189"/>
        <v>-1.4558135488047219</v>
      </c>
      <c r="R687" s="64">
        <f t="shared" ca="1" si="190"/>
        <v>-0.32779671948574468</v>
      </c>
      <c r="S687" s="64">
        <f t="shared" ca="1" si="191"/>
        <v>-0.64081829999532847</v>
      </c>
      <c r="T687" s="64">
        <f t="shared" ca="1" si="192"/>
        <v>1.5355804705241554</v>
      </c>
      <c r="U687" s="64">
        <f t="shared" ca="1" si="193"/>
        <v>-0.52348993580273873</v>
      </c>
      <c r="V687" s="64">
        <f t="shared" ca="1" si="194"/>
        <v>0.90444261588879726</v>
      </c>
      <c r="W687" s="64">
        <f t="shared" ca="1" si="195"/>
        <v>-2.2035586678645389E-2</v>
      </c>
      <c r="X687" s="64">
        <f t="shared" ca="1" si="196"/>
        <v>0.67093710805469053</v>
      </c>
    </row>
    <row r="688" spans="2:24" x14ac:dyDescent="0.2">
      <c r="B688" s="64">
        <f t="shared" ca="1" si="185"/>
        <v>0.32640029676283788</v>
      </c>
      <c r="C688" s="64">
        <f t="shared" ca="1" si="200"/>
        <v>0.54225036771340662</v>
      </c>
      <c r="D688" s="64">
        <f t="shared" ca="1" si="200"/>
        <v>1.0755336767245522</v>
      </c>
      <c r="E688" s="64">
        <f t="shared" ca="1" si="200"/>
        <v>-0.26261383570785735</v>
      </c>
      <c r="F688" s="64">
        <f t="shared" ca="1" si="200"/>
        <v>-0.20726177761337433</v>
      </c>
      <c r="G688" s="64">
        <f t="shared" ca="1" si="200"/>
        <v>0.23775034195472677</v>
      </c>
      <c r="H688" s="64">
        <f t="shared" ca="1" si="200"/>
        <v>1.6963896553372955</v>
      </c>
      <c r="I688" s="64">
        <f t="shared" ca="1" si="200"/>
        <v>-1.2335111340194722</v>
      </c>
      <c r="J688" s="64">
        <f t="shared" ca="1" si="200"/>
        <v>-0.54221886493387184</v>
      </c>
      <c r="K688" s="64">
        <f t="shared" ca="1" si="200"/>
        <v>1.0075519979456291</v>
      </c>
      <c r="L688" s="64">
        <f t="shared" ca="1" si="200"/>
        <v>-2.4208222473317909</v>
      </c>
      <c r="N688" s="64">
        <f t="shared" ca="1" si="186"/>
        <v>0.37747173485496677</v>
      </c>
      <c r="O688" s="64">
        <f t="shared" ca="1" si="187"/>
        <v>0.5122955624103912</v>
      </c>
      <c r="P688" s="64">
        <f t="shared" ca="1" si="188"/>
        <v>1.082345495839582</v>
      </c>
      <c r="Q688" s="64">
        <f t="shared" ca="1" si="189"/>
        <v>-0.24055420569081198</v>
      </c>
      <c r="R688" s="64">
        <f t="shared" ca="1" si="190"/>
        <v>-0.1543875616323597</v>
      </c>
      <c r="S688" s="64">
        <f t="shared" ca="1" si="191"/>
        <v>0.2511808616955471</v>
      </c>
      <c r="T688" s="64">
        <f t="shared" ca="1" si="192"/>
        <v>1.7180590108305813</v>
      </c>
      <c r="U688" s="64">
        <f t="shared" ca="1" si="193"/>
        <v>-1.2322778121695963</v>
      </c>
      <c r="V688" s="64">
        <f t="shared" ca="1" si="194"/>
        <v>-0.50888643579215842</v>
      </c>
      <c r="W688" s="64">
        <f t="shared" ca="1" si="195"/>
        <v>0.99278696753337137</v>
      </c>
      <c r="X688" s="64">
        <f t="shared" ca="1" si="196"/>
        <v>-2.4393631412159373</v>
      </c>
    </row>
    <row r="689" spans="2:24" x14ac:dyDescent="0.2">
      <c r="B689" s="64">
        <f t="shared" ca="1" si="185"/>
        <v>-0.31429893832896288</v>
      </c>
      <c r="C689" s="64">
        <f t="shared" ca="1" si="200"/>
        <v>-0.75908027972979486</v>
      </c>
      <c r="D689" s="64">
        <f t="shared" ca="1" si="200"/>
        <v>-0.25746442591162644</v>
      </c>
      <c r="E689" s="64">
        <f t="shared" ca="1" si="200"/>
        <v>-8.1591734922401599E-2</v>
      </c>
      <c r="F689" s="64">
        <f t="shared" ca="1" si="200"/>
        <v>-0.95143499531304543</v>
      </c>
      <c r="G689" s="64">
        <f t="shared" ca="1" si="200"/>
        <v>-0.63072506740654266</v>
      </c>
      <c r="H689" s="64">
        <f t="shared" ca="1" si="200"/>
        <v>0.44427375350077758</v>
      </c>
      <c r="I689" s="64">
        <f t="shared" ca="1" si="200"/>
        <v>0.34515173164039731</v>
      </c>
      <c r="J689" s="64">
        <f t="shared" ca="1" si="200"/>
        <v>0.22890481337691018</v>
      </c>
      <c r="K689" s="64">
        <f t="shared" ca="1" si="200"/>
        <v>-0.4888924410001067</v>
      </c>
      <c r="L689" s="64">
        <f t="shared" ca="1" si="200"/>
        <v>0.63313661478497973</v>
      </c>
      <c r="N689" s="64">
        <f t="shared" ca="1" si="186"/>
        <v>-0.263227500236834</v>
      </c>
      <c r="O689" s="64">
        <f t="shared" ca="1" si="187"/>
        <v>-0.78903508503281028</v>
      </c>
      <c r="P689" s="64">
        <f t="shared" ca="1" si="188"/>
        <v>-0.25065260679659684</v>
      </c>
      <c r="Q689" s="64">
        <f t="shared" ca="1" si="189"/>
        <v>-5.9532104905356251E-2</v>
      </c>
      <c r="R689" s="64">
        <f t="shared" ca="1" si="190"/>
        <v>-0.89856077933203082</v>
      </c>
      <c r="S689" s="64">
        <f t="shared" ca="1" si="191"/>
        <v>-0.61729454766572234</v>
      </c>
      <c r="T689" s="64">
        <f t="shared" ca="1" si="192"/>
        <v>0.46594310899406349</v>
      </c>
      <c r="U689" s="64">
        <f t="shared" ca="1" si="193"/>
        <v>0.34638505349027321</v>
      </c>
      <c r="V689" s="64">
        <f t="shared" ca="1" si="194"/>
        <v>0.26223724251862357</v>
      </c>
      <c r="W689" s="64">
        <f t="shared" ca="1" si="195"/>
        <v>-0.50365747141236439</v>
      </c>
      <c r="X689" s="64">
        <f t="shared" ca="1" si="196"/>
        <v>0.61459572090083336</v>
      </c>
    </row>
    <row r="690" spans="2:24" x14ac:dyDescent="0.2">
      <c r="B690" s="64">
        <f t="shared" ca="1" si="185"/>
        <v>3.6190302093627148E-2</v>
      </c>
      <c r="C690" s="64">
        <f t="shared" ca="1" si="200"/>
        <v>-0.98775902595051168</v>
      </c>
      <c r="D690" s="64">
        <f t="shared" ca="1" si="200"/>
        <v>-0.32102781911361361</v>
      </c>
      <c r="E690" s="64">
        <f t="shared" ca="1" si="200"/>
        <v>0.59832325821708798</v>
      </c>
      <c r="F690" s="64">
        <f t="shared" ca="1" si="200"/>
        <v>-0.30684660336091629</v>
      </c>
      <c r="G690" s="64">
        <f t="shared" ca="1" si="200"/>
        <v>1.5834578744984158</v>
      </c>
      <c r="H690" s="64">
        <f t="shared" ca="1" si="200"/>
        <v>-0.2146514772493448</v>
      </c>
      <c r="I690" s="64">
        <f t="shared" ca="1" si="200"/>
        <v>1.236811078070807</v>
      </c>
      <c r="J690" s="64">
        <f t="shared" ca="1" si="200"/>
        <v>-1.7399323829291036</v>
      </c>
      <c r="K690" s="64">
        <f t="shared" ca="1" si="200"/>
        <v>0.3384327387987075</v>
      </c>
      <c r="L690" s="64">
        <f t="shared" ca="1" si="200"/>
        <v>1.4930975628358563</v>
      </c>
      <c r="N690" s="64">
        <f t="shared" ca="1" si="186"/>
        <v>8.7261740185756026E-2</v>
      </c>
      <c r="O690" s="64">
        <f t="shared" ca="1" si="187"/>
        <v>-1.017713831253527</v>
      </c>
      <c r="P690" s="64">
        <f t="shared" ca="1" si="188"/>
        <v>-0.31421599999858402</v>
      </c>
      <c r="Q690" s="64">
        <f t="shared" ca="1" si="189"/>
        <v>0.62038288823413335</v>
      </c>
      <c r="R690" s="64">
        <f t="shared" ca="1" si="190"/>
        <v>-0.25397238737990169</v>
      </c>
      <c r="S690" s="64">
        <f t="shared" ca="1" si="191"/>
        <v>1.5968883942392362</v>
      </c>
      <c r="T690" s="64">
        <f t="shared" ca="1" si="192"/>
        <v>-0.19298212175605892</v>
      </c>
      <c r="U690" s="64">
        <f t="shared" ca="1" si="193"/>
        <v>1.2380443999206829</v>
      </c>
      <c r="V690" s="64">
        <f t="shared" ca="1" si="194"/>
        <v>-1.7065999537873902</v>
      </c>
      <c r="W690" s="64">
        <f t="shared" ca="1" si="195"/>
        <v>0.32366770838644982</v>
      </c>
      <c r="X690" s="64">
        <f t="shared" ca="1" si="196"/>
        <v>1.4745566689517098</v>
      </c>
    </row>
    <row r="691" spans="2:24" x14ac:dyDescent="0.2">
      <c r="B691" s="64">
        <f t="shared" ca="1" si="185"/>
        <v>5.509629730829621E-2</v>
      </c>
      <c r="C691" s="64">
        <f t="shared" ca="1" si="200"/>
        <v>-0.25712493589403096</v>
      </c>
      <c r="D691" s="64">
        <f t="shared" ca="1" si="200"/>
        <v>-0.17154970195083746</v>
      </c>
      <c r="E691" s="64">
        <f t="shared" ca="1" si="200"/>
        <v>-1.1735315088837388</v>
      </c>
      <c r="F691" s="64">
        <f t="shared" ca="1" si="200"/>
        <v>1.3344283504817422</v>
      </c>
      <c r="G691" s="64">
        <f t="shared" ca="1" si="200"/>
        <v>1.7714333258388131</v>
      </c>
      <c r="H691" s="64">
        <f t="shared" ca="1" si="200"/>
        <v>-0.61629469038483975</v>
      </c>
      <c r="I691" s="64">
        <f t="shared" ca="1" si="200"/>
        <v>-0.97087968815438686</v>
      </c>
      <c r="J691" s="64">
        <f t="shared" ca="1" si="200"/>
        <v>-0.34842841126730034</v>
      </c>
      <c r="K691" s="64">
        <f t="shared" ca="1" si="200"/>
        <v>1.1102145025375898</v>
      </c>
      <c r="L691" s="64">
        <f t="shared" ca="1" si="200"/>
        <v>0.10625114858320327</v>
      </c>
      <c r="N691" s="64">
        <f t="shared" ca="1" si="186"/>
        <v>0.10616773540042508</v>
      </c>
      <c r="O691" s="64">
        <f t="shared" ca="1" si="187"/>
        <v>-0.28707974119704632</v>
      </c>
      <c r="P691" s="64">
        <f t="shared" ca="1" si="188"/>
        <v>-0.16473788283580787</v>
      </c>
      <c r="Q691" s="64">
        <f t="shared" ca="1" si="189"/>
        <v>-1.1514718788666936</v>
      </c>
      <c r="R691" s="64">
        <f t="shared" ca="1" si="190"/>
        <v>1.387302566462757</v>
      </c>
      <c r="S691" s="64">
        <f t="shared" ca="1" si="191"/>
        <v>1.7848638455796335</v>
      </c>
      <c r="T691" s="64">
        <f t="shared" ca="1" si="192"/>
        <v>-0.59462533489155389</v>
      </c>
      <c r="U691" s="64">
        <f t="shared" ca="1" si="193"/>
        <v>-0.96964636630451095</v>
      </c>
      <c r="V691" s="64">
        <f t="shared" ca="1" si="194"/>
        <v>-0.31509598212558698</v>
      </c>
      <c r="W691" s="64">
        <f t="shared" ca="1" si="195"/>
        <v>1.0954494721253321</v>
      </c>
      <c r="X691" s="64">
        <f t="shared" ca="1" si="196"/>
        <v>8.7710254699056883E-2</v>
      </c>
    </row>
    <row r="692" spans="2:24" x14ac:dyDescent="0.2">
      <c r="B692" s="64">
        <f t="shared" ca="1" si="185"/>
        <v>0.95147076697684663</v>
      </c>
      <c r="C692" s="64">
        <f t="shared" ca="1" si="200"/>
        <v>-0.3856491277026653</v>
      </c>
      <c r="D692" s="64">
        <f t="shared" ca="1" si="200"/>
        <v>0.28474461675399737</v>
      </c>
      <c r="E692" s="64">
        <f t="shared" ca="1" si="200"/>
        <v>-0.66211428575063713</v>
      </c>
      <c r="F692" s="64">
        <f t="shared" ca="1" si="200"/>
        <v>0.57979618251909126</v>
      </c>
      <c r="G692" s="64">
        <f t="shared" ca="1" si="200"/>
        <v>1.1665944681148817</v>
      </c>
      <c r="H692" s="64">
        <f t="shared" ca="1" si="200"/>
        <v>0.96496271137672751</v>
      </c>
      <c r="I692" s="64">
        <f t="shared" ca="1" si="200"/>
        <v>0.78446088124710778</v>
      </c>
      <c r="J692" s="64">
        <f t="shared" ca="1" si="200"/>
        <v>0.15370788321068105</v>
      </c>
      <c r="K692" s="64">
        <f t="shared" ca="1" si="200"/>
        <v>1.0974849632921706</v>
      </c>
      <c r="L692" s="64">
        <f t="shared" ca="1" si="200"/>
        <v>0.58718736791477066</v>
      </c>
      <c r="N692" s="64">
        <f t="shared" ca="1" si="186"/>
        <v>1.0025422050689754</v>
      </c>
      <c r="O692" s="64">
        <f t="shared" ca="1" si="187"/>
        <v>-0.41560393300568066</v>
      </c>
      <c r="P692" s="64">
        <f t="shared" ca="1" si="188"/>
        <v>0.29155643586902696</v>
      </c>
      <c r="Q692" s="64">
        <f t="shared" ca="1" si="189"/>
        <v>-0.64005465573359177</v>
      </c>
      <c r="R692" s="64">
        <f t="shared" ca="1" si="190"/>
        <v>0.63267039850010587</v>
      </c>
      <c r="S692" s="64">
        <f t="shared" ca="1" si="191"/>
        <v>1.1800249878557021</v>
      </c>
      <c r="T692" s="64">
        <f t="shared" ca="1" si="192"/>
        <v>0.98663206687001337</v>
      </c>
      <c r="U692" s="64">
        <f t="shared" ca="1" si="193"/>
        <v>0.78569420309698368</v>
      </c>
      <c r="V692" s="64">
        <f t="shared" ca="1" si="194"/>
        <v>0.18704031235239443</v>
      </c>
      <c r="W692" s="64">
        <f t="shared" ca="1" si="195"/>
        <v>1.0827199328799129</v>
      </c>
      <c r="X692" s="64">
        <f t="shared" ca="1" si="196"/>
        <v>0.56864647403062429</v>
      </c>
    </row>
    <row r="693" spans="2:24" x14ac:dyDescent="0.2">
      <c r="B693" s="64">
        <f t="shared" ca="1" si="185"/>
        <v>1.7466407007644258</v>
      </c>
      <c r="C693" s="64">
        <f t="shared" ca="1" si="200"/>
        <v>0.84911973413198893</v>
      </c>
      <c r="D693" s="64">
        <f t="shared" ca="1" si="200"/>
        <v>0.10787127331144911</v>
      </c>
      <c r="E693" s="64">
        <f t="shared" ca="1" si="200"/>
        <v>-0.46758399926084565</v>
      </c>
      <c r="F693" s="64">
        <f t="shared" ca="1" si="200"/>
        <v>-0.45110532996978531</v>
      </c>
      <c r="G693" s="64">
        <f t="shared" ca="1" si="200"/>
        <v>-0.5406680275182405</v>
      </c>
      <c r="H693" s="64">
        <f t="shared" ca="1" si="200"/>
        <v>0.19107448327132373</v>
      </c>
      <c r="I693" s="64">
        <f t="shared" ca="1" si="200"/>
        <v>0.66437501191627157</v>
      </c>
      <c r="J693" s="64">
        <f t="shared" ca="1" si="200"/>
        <v>0.26298066576677193</v>
      </c>
      <c r="K693" s="64">
        <f t="shared" ca="1" si="200"/>
        <v>-1.8273020020197035</v>
      </c>
      <c r="L693" s="64">
        <f t="shared" ca="1" si="200"/>
        <v>0.65107888033546368</v>
      </c>
      <c r="N693" s="64">
        <f t="shared" ca="1" si="186"/>
        <v>1.7977121388565547</v>
      </c>
      <c r="O693" s="64">
        <f t="shared" ca="1" si="187"/>
        <v>0.81916492882897352</v>
      </c>
      <c r="P693" s="64">
        <f t="shared" ca="1" si="188"/>
        <v>0.11468309242647871</v>
      </c>
      <c r="Q693" s="64">
        <f t="shared" ca="1" si="189"/>
        <v>-0.44552436924380029</v>
      </c>
      <c r="R693" s="64">
        <f t="shared" ca="1" si="190"/>
        <v>-0.3982311139887707</v>
      </c>
      <c r="S693" s="64">
        <f t="shared" ca="1" si="191"/>
        <v>-0.52723750777742018</v>
      </c>
      <c r="T693" s="64">
        <f t="shared" ca="1" si="192"/>
        <v>0.21274383876460962</v>
      </c>
      <c r="U693" s="64">
        <f t="shared" ca="1" si="193"/>
        <v>0.66560833376614748</v>
      </c>
      <c r="V693" s="64">
        <f t="shared" ca="1" si="194"/>
        <v>0.29631309490848529</v>
      </c>
      <c r="W693" s="64">
        <f t="shared" ca="1" si="195"/>
        <v>-1.8420670324319612</v>
      </c>
      <c r="X693" s="64">
        <f t="shared" ca="1" si="196"/>
        <v>0.63253798645131731</v>
      </c>
    </row>
    <row r="694" spans="2:24" x14ac:dyDescent="0.2">
      <c r="B694" s="64">
        <f t="shared" ca="1" si="185"/>
        <v>-1.0209930999092747</v>
      </c>
      <c r="C694" s="64">
        <f t="shared" ca="1" si="200"/>
        <v>-0.99147798173673674</v>
      </c>
      <c r="D694" s="64">
        <f t="shared" ca="1" si="200"/>
        <v>1.3007632723367348</v>
      </c>
      <c r="E694" s="64">
        <f t="shared" ca="1" si="200"/>
        <v>-3.2121811540462516E-3</v>
      </c>
      <c r="F694" s="64">
        <f t="shared" ca="1" si="200"/>
        <v>1.6208384584858504</v>
      </c>
      <c r="G694" s="64">
        <f t="shared" ca="1" si="200"/>
        <v>1.1412514059244123</v>
      </c>
      <c r="H694" s="64">
        <f t="shared" ca="1" si="200"/>
        <v>-1.7954646193001016</v>
      </c>
      <c r="I694" s="64">
        <f t="shared" ca="1" si="200"/>
        <v>2.3669969027391513</v>
      </c>
      <c r="J694" s="64">
        <f t="shared" ca="1" si="200"/>
        <v>0.17603578654014404</v>
      </c>
      <c r="K694" s="64">
        <f t="shared" ca="1" si="200"/>
        <v>-0.11108162376270296</v>
      </c>
      <c r="L694" s="64">
        <f t="shared" ca="1" si="200"/>
        <v>1.4987074085565637</v>
      </c>
      <c r="N694" s="64">
        <f t="shared" ca="1" si="186"/>
        <v>-0.96992166181714579</v>
      </c>
      <c r="O694" s="64">
        <f t="shared" ca="1" si="187"/>
        <v>-1.0214327870397522</v>
      </c>
      <c r="P694" s="64">
        <f t="shared" ca="1" si="188"/>
        <v>1.3075750914517645</v>
      </c>
      <c r="Q694" s="64">
        <f t="shared" ca="1" si="189"/>
        <v>1.8847448862999099E-2</v>
      </c>
      <c r="R694" s="64">
        <f t="shared" ca="1" si="190"/>
        <v>1.6737126744668651</v>
      </c>
      <c r="S694" s="64">
        <f t="shared" ca="1" si="191"/>
        <v>1.1546819256652328</v>
      </c>
      <c r="T694" s="64">
        <f t="shared" ca="1" si="192"/>
        <v>-1.7737952638068157</v>
      </c>
      <c r="U694" s="64">
        <f t="shared" ca="1" si="193"/>
        <v>2.3682302245890274</v>
      </c>
      <c r="V694" s="64">
        <f t="shared" ca="1" si="194"/>
        <v>0.20936821568185743</v>
      </c>
      <c r="W694" s="64">
        <f t="shared" ca="1" si="195"/>
        <v>-0.12584665417496066</v>
      </c>
      <c r="X694" s="64">
        <f t="shared" ca="1" si="196"/>
        <v>1.4801665146724172</v>
      </c>
    </row>
    <row r="695" spans="2:24" x14ac:dyDescent="0.2">
      <c r="B695" s="64">
        <f t="shared" ca="1" si="185"/>
        <v>-1.0637514732477469</v>
      </c>
      <c r="C695" s="64">
        <f t="shared" ref="C695:L704" ca="1" si="201">NORMINV(RAND(),$C$7,$F$7)</f>
        <v>0.80111333738934121</v>
      </c>
      <c r="D695" s="64">
        <f t="shared" ca="1" si="201"/>
        <v>-0.3451114532353774</v>
      </c>
      <c r="E695" s="64">
        <f t="shared" ca="1" si="201"/>
        <v>-0.74809116305617773</v>
      </c>
      <c r="F695" s="64">
        <f t="shared" ca="1" si="201"/>
        <v>-0.95998193076257432</v>
      </c>
      <c r="G695" s="64">
        <f t="shared" ca="1" si="201"/>
        <v>-0.23327348238135667</v>
      </c>
      <c r="H695" s="64">
        <f t="shared" ca="1" si="201"/>
        <v>-0.92493709247397182</v>
      </c>
      <c r="I695" s="64">
        <f t="shared" ca="1" si="201"/>
        <v>-0.7754362258114067</v>
      </c>
      <c r="J695" s="64">
        <f t="shared" ca="1" si="201"/>
        <v>0.10195276505603754</v>
      </c>
      <c r="K695" s="64">
        <f t="shared" ca="1" si="201"/>
        <v>1.2747852026768343</v>
      </c>
      <c r="L695" s="64">
        <f t="shared" ca="1" si="201"/>
        <v>1.758481524657489</v>
      </c>
      <c r="N695" s="64">
        <f t="shared" ca="1" si="186"/>
        <v>-1.012680035155618</v>
      </c>
      <c r="O695" s="64">
        <f t="shared" ca="1" si="187"/>
        <v>0.77115853208632579</v>
      </c>
      <c r="P695" s="64">
        <f t="shared" ca="1" si="188"/>
        <v>-0.3382996341203478</v>
      </c>
      <c r="Q695" s="64">
        <f t="shared" ca="1" si="189"/>
        <v>-0.72603153303913237</v>
      </c>
      <c r="R695" s="64">
        <f t="shared" ca="1" si="190"/>
        <v>-0.90710771478155972</v>
      </c>
      <c r="S695" s="64">
        <f t="shared" ca="1" si="191"/>
        <v>-0.21984296264053635</v>
      </c>
      <c r="T695" s="64">
        <f t="shared" ca="1" si="192"/>
        <v>-0.90326773698068596</v>
      </c>
      <c r="U695" s="64">
        <f t="shared" ca="1" si="193"/>
        <v>-0.7742029039615308</v>
      </c>
      <c r="V695" s="64">
        <f t="shared" ca="1" si="194"/>
        <v>0.13528519419775092</v>
      </c>
      <c r="W695" s="64">
        <f t="shared" ca="1" si="195"/>
        <v>1.2600201722645765</v>
      </c>
      <c r="X695" s="64">
        <f t="shared" ca="1" si="196"/>
        <v>1.7399406307733425</v>
      </c>
    </row>
    <row r="696" spans="2:24" x14ac:dyDescent="0.2">
      <c r="B696" s="64">
        <f t="shared" ca="1" si="185"/>
        <v>-0.46476587640163725</v>
      </c>
      <c r="C696" s="64">
        <f t="shared" ca="1" si="201"/>
        <v>0.56953461495941538</v>
      </c>
      <c r="D696" s="64">
        <f t="shared" ca="1" si="201"/>
        <v>5.5555722601672929E-2</v>
      </c>
      <c r="E696" s="64">
        <f t="shared" ca="1" si="201"/>
        <v>-1.0392774808333183</v>
      </c>
      <c r="F696" s="64">
        <f t="shared" ca="1" si="201"/>
        <v>-0.1979601262747118</v>
      </c>
      <c r="G696" s="64">
        <f t="shared" ca="1" si="201"/>
        <v>-0.72259983885707813</v>
      </c>
      <c r="H696" s="64">
        <f t="shared" ca="1" si="201"/>
        <v>0.10930407396846221</v>
      </c>
      <c r="I696" s="64">
        <f t="shared" ca="1" si="201"/>
        <v>-0.47488061834333301</v>
      </c>
      <c r="J696" s="64">
        <f t="shared" ca="1" si="201"/>
        <v>-0.93843659530427359</v>
      </c>
      <c r="K696" s="64">
        <f t="shared" ca="1" si="201"/>
        <v>0.88297251560428613</v>
      </c>
      <c r="L696" s="64">
        <f t="shared" ca="1" si="201"/>
        <v>1.1014406206983294</v>
      </c>
      <c r="N696" s="64">
        <f t="shared" ca="1" si="186"/>
        <v>-0.41369443830950836</v>
      </c>
      <c r="O696" s="64">
        <f t="shared" ca="1" si="187"/>
        <v>0.53957980965639996</v>
      </c>
      <c r="P696" s="64">
        <f t="shared" ca="1" si="188"/>
        <v>6.2367541716702536E-2</v>
      </c>
      <c r="Q696" s="64">
        <f t="shared" ca="1" si="189"/>
        <v>-1.017217850816273</v>
      </c>
      <c r="R696" s="64">
        <f t="shared" ca="1" si="190"/>
        <v>-0.14508591029369716</v>
      </c>
      <c r="S696" s="64">
        <f t="shared" ca="1" si="191"/>
        <v>-0.7091693191162578</v>
      </c>
      <c r="T696" s="64">
        <f t="shared" ca="1" si="192"/>
        <v>0.13097342946174811</v>
      </c>
      <c r="U696" s="64">
        <f t="shared" ca="1" si="193"/>
        <v>-0.4736472964934571</v>
      </c>
      <c r="V696" s="64">
        <f t="shared" ca="1" si="194"/>
        <v>-0.90510416616256018</v>
      </c>
      <c r="W696" s="64">
        <f t="shared" ca="1" si="195"/>
        <v>0.86820748519202851</v>
      </c>
      <c r="X696" s="64">
        <f t="shared" ca="1" si="196"/>
        <v>1.0828997268141829</v>
      </c>
    </row>
    <row r="697" spans="2:24" x14ac:dyDescent="0.2">
      <c r="B697" s="64">
        <f t="shared" ca="1" si="185"/>
        <v>-0.37203136805341225</v>
      </c>
      <c r="C697" s="64">
        <f t="shared" ca="1" si="201"/>
        <v>-0.75145942670053167</v>
      </c>
      <c r="D697" s="64">
        <f t="shared" ca="1" si="201"/>
        <v>-0.6051877380677011</v>
      </c>
      <c r="E697" s="64">
        <f t="shared" ca="1" si="201"/>
        <v>-0.72021157328132268</v>
      </c>
      <c r="F697" s="64">
        <f t="shared" ca="1" si="201"/>
        <v>1.3330090548512699</v>
      </c>
      <c r="G697" s="64">
        <f t="shared" ca="1" si="201"/>
        <v>0.16533596910830797</v>
      </c>
      <c r="H697" s="64">
        <f t="shared" ca="1" si="201"/>
        <v>-0.90763940844283475</v>
      </c>
      <c r="I697" s="64">
        <f t="shared" ca="1" si="201"/>
        <v>-1.0400479692117359</v>
      </c>
      <c r="J697" s="64">
        <f t="shared" ca="1" si="201"/>
        <v>-0.2904663732141099</v>
      </c>
      <c r="K697" s="64">
        <f t="shared" ca="1" si="201"/>
        <v>-1.1748643391349833</v>
      </c>
      <c r="L697" s="64">
        <f t="shared" ca="1" si="201"/>
        <v>1.48989386018303</v>
      </c>
      <c r="N697" s="64">
        <f t="shared" ca="1" si="186"/>
        <v>-0.32095992996128336</v>
      </c>
      <c r="O697" s="64">
        <f t="shared" ca="1" si="187"/>
        <v>-0.78141423200354709</v>
      </c>
      <c r="P697" s="64">
        <f t="shared" ca="1" si="188"/>
        <v>-0.5983759189526715</v>
      </c>
      <c r="Q697" s="64">
        <f t="shared" ca="1" si="189"/>
        <v>-0.69815194326427732</v>
      </c>
      <c r="R697" s="64">
        <f t="shared" ca="1" si="190"/>
        <v>1.3858832708322846</v>
      </c>
      <c r="S697" s="64">
        <f t="shared" ca="1" si="191"/>
        <v>0.1787664888491283</v>
      </c>
      <c r="T697" s="64">
        <f t="shared" ca="1" si="192"/>
        <v>-0.88597005294954889</v>
      </c>
      <c r="U697" s="64">
        <f t="shared" ca="1" si="193"/>
        <v>-1.03881464736186</v>
      </c>
      <c r="V697" s="64">
        <f t="shared" ca="1" si="194"/>
        <v>-0.25713394407239654</v>
      </c>
      <c r="W697" s="64">
        <f t="shared" ca="1" si="195"/>
        <v>-1.1896293695472411</v>
      </c>
      <c r="X697" s="64">
        <f t="shared" ca="1" si="196"/>
        <v>1.4713529662988836</v>
      </c>
    </row>
    <row r="698" spans="2:24" x14ac:dyDescent="0.2">
      <c r="B698" s="64">
        <f t="shared" ca="1" si="185"/>
        <v>-0.56022041442714732</v>
      </c>
      <c r="C698" s="64">
        <f t="shared" ca="1" si="201"/>
        <v>2.3530859517999287</v>
      </c>
      <c r="D698" s="64">
        <f t="shared" ca="1" si="201"/>
        <v>-0.83549724289441574</v>
      </c>
      <c r="E698" s="64">
        <f t="shared" ca="1" si="201"/>
        <v>-1.9352066853250296</v>
      </c>
      <c r="F698" s="64">
        <f t="shared" ca="1" si="201"/>
        <v>0.62007999323187735</v>
      </c>
      <c r="G698" s="64">
        <f t="shared" ca="1" si="201"/>
        <v>-1.1212325469298161</v>
      </c>
      <c r="H698" s="64">
        <f t="shared" ca="1" si="201"/>
        <v>-0.86079863684155911</v>
      </c>
      <c r="I698" s="64">
        <f t="shared" ca="1" si="201"/>
        <v>0.21631557937472967</v>
      </c>
      <c r="J698" s="64">
        <f t="shared" ca="1" si="201"/>
        <v>-1.7081166323854102</v>
      </c>
      <c r="K698" s="64">
        <f t="shared" ca="1" si="201"/>
        <v>2.1710948995657806</v>
      </c>
      <c r="L698" s="64">
        <f t="shared" ca="1" si="201"/>
        <v>-1.5325457811587215</v>
      </c>
      <c r="N698" s="64">
        <f t="shared" ca="1" si="186"/>
        <v>-0.50914897633501843</v>
      </c>
      <c r="O698" s="64">
        <f t="shared" ca="1" si="187"/>
        <v>2.3231311464969133</v>
      </c>
      <c r="P698" s="64">
        <f t="shared" ca="1" si="188"/>
        <v>-0.82868542377938614</v>
      </c>
      <c r="Q698" s="64">
        <f t="shared" ca="1" si="189"/>
        <v>-1.9131470553079843</v>
      </c>
      <c r="R698" s="64">
        <f t="shared" ca="1" si="190"/>
        <v>0.67295420921289195</v>
      </c>
      <c r="S698" s="64">
        <f t="shared" ca="1" si="191"/>
        <v>-1.1078020271889957</v>
      </c>
      <c r="T698" s="64">
        <f t="shared" ca="1" si="192"/>
        <v>-0.83912928134827325</v>
      </c>
      <c r="U698" s="64">
        <f t="shared" ca="1" si="193"/>
        <v>0.2175489012246056</v>
      </c>
      <c r="V698" s="64">
        <f t="shared" ca="1" si="194"/>
        <v>-1.6747842032436968</v>
      </c>
      <c r="W698" s="64">
        <f t="shared" ca="1" si="195"/>
        <v>2.1563298691535229</v>
      </c>
      <c r="X698" s="64">
        <f t="shared" ca="1" si="196"/>
        <v>-1.551086675042868</v>
      </c>
    </row>
    <row r="699" spans="2:24" x14ac:dyDescent="0.2">
      <c r="B699" s="64">
        <f t="shared" ca="1" si="185"/>
        <v>1.1112655633204185</v>
      </c>
      <c r="C699" s="64">
        <f t="shared" ca="1" si="201"/>
        <v>0.52843732645409602</v>
      </c>
      <c r="D699" s="64">
        <f t="shared" ca="1" si="201"/>
        <v>-3.7290315756945643E-2</v>
      </c>
      <c r="E699" s="64">
        <f t="shared" ca="1" si="201"/>
        <v>-0.2270324105362343</v>
      </c>
      <c r="F699" s="64">
        <f t="shared" ca="1" si="201"/>
        <v>-0.31412535764990485</v>
      </c>
      <c r="G699" s="64">
        <f t="shared" ca="1" si="201"/>
        <v>-0.29743555643261677</v>
      </c>
      <c r="H699" s="64">
        <f t="shared" ca="1" si="201"/>
        <v>1.2015348432901578</v>
      </c>
      <c r="I699" s="64">
        <f t="shared" ca="1" si="201"/>
        <v>-0.57182234367012563</v>
      </c>
      <c r="J699" s="64">
        <f t="shared" ca="1" si="201"/>
        <v>1.3069608589771282</v>
      </c>
      <c r="K699" s="64">
        <f t="shared" ca="1" si="201"/>
        <v>-7.812212569767113E-2</v>
      </c>
      <c r="L699" s="64">
        <f t="shared" ca="1" si="201"/>
        <v>-0.13609043903367479</v>
      </c>
      <c r="N699" s="64">
        <f t="shared" ca="1" si="186"/>
        <v>1.1623370014125474</v>
      </c>
      <c r="O699" s="64">
        <f t="shared" ca="1" si="187"/>
        <v>0.49848252115108066</v>
      </c>
      <c r="P699" s="64">
        <f t="shared" ca="1" si="188"/>
        <v>-3.0478496641916038E-2</v>
      </c>
      <c r="Q699" s="64">
        <f t="shared" ca="1" si="189"/>
        <v>-0.20497278051918894</v>
      </c>
      <c r="R699" s="64">
        <f t="shared" ca="1" si="190"/>
        <v>-0.26125114166889024</v>
      </c>
      <c r="S699" s="64">
        <f t="shared" ca="1" si="191"/>
        <v>-0.28400503669179644</v>
      </c>
      <c r="T699" s="64">
        <f t="shared" ca="1" si="192"/>
        <v>1.2232041987834437</v>
      </c>
      <c r="U699" s="64">
        <f t="shared" ca="1" si="193"/>
        <v>-0.57058902182024973</v>
      </c>
      <c r="V699" s="64">
        <f t="shared" ca="1" si="194"/>
        <v>1.3402932881188416</v>
      </c>
      <c r="W699" s="64">
        <f t="shared" ca="1" si="195"/>
        <v>-9.2887156109928815E-2</v>
      </c>
      <c r="X699" s="64">
        <f t="shared" ca="1" si="196"/>
        <v>-0.15463133291782119</v>
      </c>
    </row>
    <row r="700" spans="2:24" x14ac:dyDescent="0.2">
      <c r="B700" s="64">
        <f t="shared" ca="1" si="185"/>
        <v>-0.297889698127141</v>
      </c>
      <c r="C700" s="64">
        <f t="shared" ca="1" si="201"/>
        <v>-1.8173308339005085</v>
      </c>
      <c r="D700" s="64">
        <f t="shared" ca="1" si="201"/>
        <v>-1.0388558480935612</v>
      </c>
      <c r="E700" s="64">
        <f t="shared" ca="1" si="201"/>
        <v>1.2878879233931424</v>
      </c>
      <c r="F700" s="64">
        <f t="shared" ca="1" si="201"/>
        <v>1.9025059531277944</v>
      </c>
      <c r="G700" s="64">
        <f t="shared" ca="1" si="201"/>
        <v>0.73750708464649994</v>
      </c>
      <c r="H700" s="64">
        <f t="shared" ca="1" si="201"/>
        <v>-0.59372690116146476</v>
      </c>
      <c r="I700" s="64">
        <f t="shared" ca="1" si="201"/>
        <v>-0.43996089383622777</v>
      </c>
      <c r="J700" s="64">
        <f t="shared" ca="1" si="201"/>
        <v>-0.45844186145392879</v>
      </c>
      <c r="K700" s="64">
        <f t="shared" ca="1" si="201"/>
        <v>-1.3908341706893712</v>
      </c>
      <c r="L700" s="64">
        <f t="shared" ca="1" si="201"/>
        <v>-3.1373806905784014E-2</v>
      </c>
      <c r="N700" s="64">
        <f t="shared" ca="1" si="186"/>
        <v>-0.24681826003501212</v>
      </c>
      <c r="O700" s="64">
        <f t="shared" ca="1" si="187"/>
        <v>-1.847285639203524</v>
      </c>
      <c r="P700" s="64">
        <f t="shared" ca="1" si="188"/>
        <v>-1.0320440289785315</v>
      </c>
      <c r="Q700" s="64">
        <f t="shared" ca="1" si="189"/>
        <v>1.3099475534101876</v>
      </c>
      <c r="R700" s="64">
        <f t="shared" ca="1" si="190"/>
        <v>1.9553801691088091</v>
      </c>
      <c r="S700" s="64">
        <f t="shared" ca="1" si="191"/>
        <v>0.75093760438732027</v>
      </c>
      <c r="T700" s="64">
        <f t="shared" ca="1" si="192"/>
        <v>-0.5720575456681789</v>
      </c>
      <c r="U700" s="64">
        <f t="shared" ca="1" si="193"/>
        <v>-0.43872757198635187</v>
      </c>
      <c r="V700" s="64">
        <f t="shared" ca="1" si="194"/>
        <v>-0.42510943231221543</v>
      </c>
      <c r="W700" s="64">
        <f t="shared" ca="1" si="195"/>
        <v>-1.4055992011016289</v>
      </c>
      <c r="X700" s="64">
        <f t="shared" ca="1" si="196"/>
        <v>-4.9914700789930405E-2</v>
      </c>
    </row>
    <row r="701" spans="2:24" x14ac:dyDescent="0.2">
      <c r="B701" s="64">
        <f t="shared" ca="1" si="185"/>
        <v>-2.8017624082850415E-2</v>
      </c>
      <c r="C701" s="64">
        <f t="shared" ca="1" si="201"/>
        <v>-0.95154531593449032</v>
      </c>
      <c r="D701" s="64">
        <f t="shared" ca="1" si="201"/>
        <v>0.65454129392359539</v>
      </c>
      <c r="E701" s="64">
        <f t="shared" ca="1" si="201"/>
        <v>-0.43815912731292961</v>
      </c>
      <c r="F701" s="64">
        <f t="shared" ca="1" si="201"/>
        <v>-1.8925578180767102</v>
      </c>
      <c r="G701" s="64">
        <f t="shared" ca="1" si="201"/>
        <v>-0.39101977626954032</v>
      </c>
      <c r="H701" s="64">
        <f t="shared" ca="1" si="201"/>
        <v>-0.42663871312850415</v>
      </c>
      <c r="I701" s="64">
        <f t="shared" ca="1" si="201"/>
        <v>-0.34960027053318038</v>
      </c>
      <c r="J701" s="64">
        <f t="shared" ca="1" si="201"/>
        <v>0.88796626483340846</v>
      </c>
      <c r="K701" s="64">
        <f t="shared" ca="1" si="201"/>
        <v>0.70377562146036599</v>
      </c>
      <c r="L701" s="64">
        <f t="shared" ca="1" si="201"/>
        <v>-5.2483108419129135E-3</v>
      </c>
      <c r="N701" s="64">
        <f t="shared" ca="1" si="186"/>
        <v>2.3053814009278455E-2</v>
      </c>
      <c r="O701" s="64">
        <f t="shared" ca="1" si="187"/>
        <v>-0.98150012123750574</v>
      </c>
      <c r="P701" s="64">
        <f t="shared" ca="1" si="188"/>
        <v>0.66135311303862498</v>
      </c>
      <c r="Q701" s="64">
        <f t="shared" ca="1" si="189"/>
        <v>-0.41609949729588425</v>
      </c>
      <c r="R701" s="64">
        <f t="shared" ca="1" si="190"/>
        <v>-1.8396836020956955</v>
      </c>
      <c r="S701" s="64">
        <f t="shared" ca="1" si="191"/>
        <v>-0.37758925652872</v>
      </c>
      <c r="T701" s="64">
        <f t="shared" ca="1" si="192"/>
        <v>-0.40496935763521824</v>
      </c>
      <c r="U701" s="64">
        <f t="shared" ca="1" si="193"/>
        <v>-0.34836694868330448</v>
      </c>
      <c r="V701" s="64">
        <f t="shared" ca="1" si="194"/>
        <v>0.92129869397512187</v>
      </c>
      <c r="W701" s="64">
        <f t="shared" ca="1" si="195"/>
        <v>0.68901059104810836</v>
      </c>
      <c r="X701" s="64">
        <f t="shared" ca="1" si="196"/>
        <v>-2.3789204726059304E-2</v>
      </c>
    </row>
    <row r="702" spans="2:24" x14ac:dyDescent="0.2">
      <c r="B702" s="64">
        <f t="shared" ca="1" si="185"/>
        <v>0.38365197803841156</v>
      </c>
      <c r="C702" s="64">
        <f t="shared" ca="1" si="201"/>
        <v>-0.99949033887554894</v>
      </c>
      <c r="D702" s="64">
        <f t="shared" ca="1" si="201"/>
        <v>0.94594985777157015</v>
      </c>
      <c r="E702" s="64">
        <f t="shared" ca="1" si="201"/>
        <v>0.6796029781873355</v>
      </c>
      <c r="F702" s="64">
        <f t="shared" ca="1" si="201"/>
        <v>-1.8629287477114866</v>
      </c>
      <c r="G702" s="64">
        <f t="shared" ca="1" si="201"/>
        <v>0.63315975455350426</v>
      </c>
      <c r="H702" s="64">
        <f t="shared" ca="1" si="201"/>
        <v>1.2365312418346068</v>
      </c>
      <c r="I702" s="64">
        <f t="shared" ca="1" si="201"/>
        <v>-6.3234856250858201E-2</v>
      </c>
      <c r="J702" s="64">
        <f t="shared" ca="1" si="201"/>
        <v>1.4222847334985864</v>
      </c>
      <c r="K702" s="64">
        <f t="shared" ca="1" si="201"/>
        <v>-1.0114142484511544</v>
      </c>
      <c r="L702" s="64">
        <f t="shared" ca="1" si="201"/>
        <v>0.64796862316910908</v>
      </c>
      <c r="N702" s="64">
        <f t="shared" ca="1" si="186"/>
        <v>0.43472341613054044</v>
      </c>
      <c r="O702" s="64">
        <f t="shared" ca="1" si="187"/>
        <v>-1.0294451441785644</v>
      </c>
      <c r="P702" s="64">
        <f t="shared" ca="1" si="188"/>
        <v>0.95276167688659974</v>
      </c>
      <c r="Q702" s="64">
        <f t="shared" ca="1" si="189"/>
        <v>0.70166260820438087</v>
      </c>
      <c r="R702" s="64">
        <f t="shared" ca="1" si="190"/>
        <v>-1.8100545317304719</v>
      </c>
      <c r="S702" s="64">
        <f t="shared" ca="1" si="191"/>
        <v>0.64659027429432459</v>
      </c>
      <c r="T702" s="64">
        <f t="shared" ca="1" si="192"/>
        <v>1.2582005973278927</v>
      </c>
      <c r="U702" s="64">
        <f t="shared" ca="1" si="193"/>
        <v>-6.2001534400982286E-2</v>
      </c>
      <c r="V702" s="64">
        <f t="shared" ca="1" si="194"/>
        <v>1.4556171626402998</v>
      </c>
      <c r="W702" s="64">
        <f t="shared" ca="1" si="195"/>
        <v>-1.0261792788634121</v>
      </c>
      <c r="X702" s="64">
        <f t="shared" ca="1" si="196"/>
        <v>0.62942772928496271</v>
      </c>
    </row>
    <row r="703" spans="2:24" x14ac:dyDescent="0.2">
      <c r="B703" s="64">
        <f t="shared" ca="1" si="185"/>
        <v>0.16343771247818345</v>
      </c>
      <c r="C703" s="64">
        <f t="shared" ca="1" si="201"/>
        <v>-0.1744207784592432</v>
      </c>
      <c r="D703" s="64">
        <f t="shared" ca="1" si="201"/>
        <v>-1.2369006902346187</v>
      </c>
      <c r="E703" s="64">
        <f t="shared" ca="1" si="201"/>
        <v>-0.87872770946204404</v>
      </c>
      <c r="F703" s="64">
        <f t="shared" ca="1" si="201"/>
        <v>-0.52593426733566029</v>
      </c>
      <c r="G703" s="64">
        <f t="shared" ca="1" si="201"/>
        <v>-9.226753546445518E-2</v>
      </c>
      <c r="H703" s="64">
        <f t="shared" ca="1" si="201"/>
        <v>-0.81744215743553861</v>
      </c>
      <c r="I703" s="64">
        <f t="shared" ca="1" si="201"/>
        <v>1.1220682577307481</v>
      </c>
      <c r="J703" s="64">
        <f t="shared" ca="1" si="201"/>
        <v>-0.57521909514117953</v>
      </c>
      <c r="K703" s="64">
        <f t="shared" ca="1" si="201"/>
        <v>-1.5764233987260394</v>
      </c>
      <c r="L703" s="64">
        <f t="shared" ca="1" si="201"/>
        <v>0.2421236867853841</v>
      </c>
      <c r="N703" s="64">
        <f t="shared" ca="1" si="186"/>
        <v>0.21450915057031233</v>
      </c>
      <c r="O703" s="64">
        <f t="shared" ca="1" si="187"/>
        <v>-0.20437558376225859</v>
      </c>
      <c r="P703" s="64">
        <f t="shared" ca="1" si="188"/>
        <v>-1.230088871119589</v>
      </c>
      <c r="Q703" s="64">
        <f t="shared" ca="1" si="189"/>
        <v>-0.85666807944499868</v>
      </c>
      <c r="R703" s="64">
        <f t="shared" ca="1" si="190"/>
        <v>-0.47306005135464568</v>
      </c>
      <c r="S703" s="64">
        <f t="shared" ca="1" si="191"/>
        <v>-7.8837015723634857E-2</v>
      </c>
      <c r="T703" s="64">
        <f t="shared" ca="1" si="192"/>
        <v>-0.79577280194225275</v>
      </c>
      <c r="U703" s="64">
        <f t="shared" ca="1" si="193"/>
        <v>1.123301579580624</v>
      </c>
      <c r="V703" s="64">
        <f t="shared" ca="1" si="194"/>
        <v>-0.54188666599946611</v>
      </c>
      <c r="W703" s="64">
        <f t="shared" ca="1" si="195"/>
        <v>-1.5911884291382972</v>
      </c>
      <c r="X703" s="64">
        <f t="shared" ca="1" si="196"/>
        <v>0.2235827929012377</v>
      </c>
    </row>
    <row r="704" spans="2:24" x14ac:dyDescent="0.2">
      <c r="B704" s="64">
        <f t="shared" ca="1" si="185"/>
        <v>0.94031244563306027</v>
      </c>
      <c r="C704" s="64">
        <f t="shared" ca="1" si="201"/>
        <v>-0.68409031637890261</v>
      </c>
      <c r="D704" s="64">
        <f t="shared" ca="1" si="201"/>
        <v>-0.23386649099690854</v>
      </c>
      <c r="E704" s="64">
        <f t="shared" ca="1" si="201"/>
        <v>5.5697193223750364E-2</v>
      </c>
      <c r="F704" s="64">
        <f t="shared" ca="1" si="201"/>
        <v>-0.51475693484370644</v>
      </c>
      <c r="G704" s="64">
        <f t="shared" ca="1" si="201"/>
        <v>-0.35670738312388139</v>
      </c>
      <c r="H704" s="64">
        <f t="shared" ca="1" si="201"/>
        <v>1.1924157347873534</v>
      </c>
      <c r="I704" s="64">
        <f t="shared" ca="1" si="201"/>
        <v>0.10570348743012765</v>
      </c>
      <c r="J704" s="64">
        <f t="shared" ca="1" si="201"/>
        <v>-1.1372279655315418</v>
      </c>
      <c r="K704" s="64">
        <f t="shared" ca="1" si="201"/>
        <v>-0.25416810502594628</v>
      </c>
      <c r="L704" s="64">
        <f t="shared" ca="1" si="201"/>
        <v>1.604465453388106</v>
      </c>
      <c r="N704" s="64">
        <f t="shared" ca="1" si="186"/>
        <v>0.99138388372518915</v>
      </c>
      <c r="O704" s="64">
        <f t="shared" ca="1" si="187"/>
        <v>-0.71404512168191803</v>
      </c>
      <c r="P704" s="64">
        <f t="shared" ca="1" si="188"/>
        <v>-0.22705467188187894</v>
      </c>
      <c r="Q704" s="64">
        <f t="shared" ca="1" si="189"/>
        <v>7.7756823240795719E-2</v>
      </c>
      <c r="R704" s="64">
        <f t="shared" ca="1" si="190"/>
        <v>-0.46188271886269183</v>
      </c>
      <c r="S704" s="64">
        <f t="shared" ca="1" si="191"/>
        <v>-0.34327686338306107</v>
      </c>
      <c r="T704" s="64">
        <f t="shared" ca="1" si="192"/>
        <v>1.2140850902806393</v>
      </c>
      <c r="U704" s="64">
        <f t="shared" ca="1" si="193"/>
        <v>0.10693680928000357</v>
      </c>
      <c r="V704" s="64">
        <f t="shared" ca="1" si="194"/>
        <v>-1.1038955363898284</v>
      </c>
      <c r="W704" s="64">
        <f t="shared" ca="1" si="195"/>
        <v>-0.26893313543820396</v>
      </c>
      <c r="X704" s="64">
        <f t="shared" ca="1" si="196"/>
        <v>1.5859245595039595</v>
      </c>
    </row>
    <row r="705" spans="2:24" x14ac:dyDescent="0.2">
      <c r="B705" s="64">
        <f t="shared" ca="1" si="185"/>
        <v>0.32945995884207019</v>
      </c>
      <c r="C705" s="64">
        <f t="shared" ref="C705:L714" ca="1" si="202">NORMINV(RAND(),$C$7,$F$7)</f>
        <v>-5.3259300865126993E-2</v>
      </c>
      <c r="D705" s="64">
        <f t="shared" ca="1" si="202"/>
        <v>-0.48295095057544585</v>
      </c>
      <c r="E705" s="64">
        <f t="shared" ca="1" si="202"/>
        <v>-0.42933082176555043</v>
      </c>
      <c r="F705" s="64">
        <f t="shared" ca="1" si="202"/>
        <v>0.54212570944141103</v>
      </c>
      <c r="G705" s="64">
        <f t="shared" ca="1" si="202"/>
        <v>0.17187440180576224</v>
      </c>
      <c r="H705" s="64">
        <f t="shared" ca="1" si="202"/>
        <v>-0.1338615017160707</v>
      </c>
      <c r="I705" s="64">
        <f t="shared" ca="1" si="202"/>
        <v>-0.33213585514117999</v>
      </c>
      <c r="J705" s="64">
        <f t="shared" ca="1" si="202"/>
        <v>0.74327911507506694</v>
      </c>
      <c r="K705" s="64">
        <f t="shared" ca="1" si="202"/>
        <v>1.2156700386302592</v>
      </c>
      <c r="L705" s="64">
        <f t="shared" ca="1" si="202"/>
        <v>0.13067342561836484</v>
      </c>
      <c r="N705" s="64">
        <f t="shared" ca="1" si="186"/>
        <v>0.38053139693419907</v>
      </c>
      <c r="O705" s="64">
        <f t="shared" ca="1" si="187"/>
        <v>-8.3214106168142371E-2</v>
      </c>
      <c r="P705" s="64">
        <f t="shared" ca="1" si="188"/>
        <v>-0.47613913146041625</v>
      </c>
      <c r="Q705" s="64">
        <f t="shared" ca="1" si="189"/>
        <v>-0.40727119174850507</v>
      </c>
      <c r="R705" s="64">
        <f t="shared" ca="1" si="190"/>
        <v>0.59499992542242564</v>
      </c>
      <c r="S705" s="64">
        <f t="shared" ca="1" si="191"/>
        <v>0.18530492154658257</v>
      </c>
      <c r="T705" s="64">
        <f t="shared" ca="1" si="192"/>
        <v>-0.11219214622278481</v>
      </c>
      <c r="U705" s="64">
        <f t="shared" ca="1" si="193"/>
        <v>-0.33090253329130409</v>
      </c>
      <c r="V705" s="64">
        <f t="shared" ca="1" si="194"/>
        <v>0.77661154421678036</v>
      </c>
      <c r="W705" s="64">
        <f t="shared" ca="1" si="195"/>
        <v>1.2009050082180015</v>
      </c>
      <c r="X705" s="64">
        <f t="shared" ca="1" si="196"/>
        <v>0.11213253173421844</v>
      </c>
    </row>
    <row r="706" spans="2:24" x14ac:dyDescent="0.2">
      <c r="B706" s="64">
        <f t="shared" ca="1" si="185"/>
        <v>0.9120670211078401</v>
      </c>
      <c r="C706" s="64">
        <f t="shared" ca="1" si="202"/>
        <v>-0.21859502045638091</v>
      </c>
      <c r="D706" s="64">
        <f t="shared" ca="1" si="202"/>
        <v>-0.59279081655598009</v>
      </c>
      <c r="E706" s="64">
        <f t="shared" ca="1" si="202"/>
        <v>1.3013862983909681</v>
      </c>
      <c r="F706" s="64">
        <f t="shared" ca="1" si="202"/>
        <v>-0.57466463186863859</v>
      </c>
      <c r="G706" s="64">
        <f t="shared" ca="1" si="202"/>
        <v>-1.3178415372613046</v>
      </c>
      <c r="H706" s="64">
        <f t="shared" ca="1" si="202"/>
        <v>0.93729741351946427</v>
      </c>
      <c r="I706" s="64">
        <f t="shared" ca="1" si="202"/>
        <v>0.37539353425872574</v>
      </c>
      <c r="J706" s="64">
        <f t="shared" ca="1" si="202"/>
        <v>-0.28991174781356766</v>
      </c>
      <c r="K706" s="64">
        <f t="shared" ca="1" si="202"/>
        <v>0.52225318489499251</v>
      </c>
      <c r="L706" s="64">
        <f t="shared" ca="1" si="202"/>
        <v>0.28919278362737721</v>
      </c>
      <c r="N706" s="64">
        <f t="shared" ca="1" si="186"/>
        <v>0.96313845919996899</v>
      </c>
      <c r="O706" s="64">
        <f t="shared" ca="1" si="187"/>
        <v>-0.2485498257593963</v>
      </c>
      <c r="P706" s="64">
        <f t="shared" ca="1" si="188"/>
        <v>-0.5859789974409505</v>
      </c>
      <c r="Q706" s="64">
        <f t="shared" ca="1" si="189"/>
        <v>1.3234459284080133</v>
      </c>
      <c r="R706" s="64">
        <f t="shared" ca="1" si="190"/>
        <v>-0.52179041588762398</v>
      </c>
      <c r="S706" s="64">
        <f t="shared" ca="1" si="191"/>
        <v>-1.3044110175204842</v>
      </c>
      <c r="T706" s="64">
        <f t="shared" ca="1" si="192"/>
        <v>0.95896676901275013</v>
      </c>
      <c r="U706" s="64">
        <f t="shared" ca="1" si="193"/>
        <v>0.37662685610860164</v>
      </c>
      <c r="V706" s="64">
        <f t="shared" ca="1" si="194"/>
        <v>-0.2565793186718543</v>
      </c>
      <c r="W706" s="64">
        <f t="shared" ca="1" si="195"/>
        <v>0.50748815448273477</v>
      </c>
      <c r="X706" s="64">
        <f t="shared" ca="1" si="196"/>
        <v>0.27065188974323084</v>
      </c>
    </row>
    <row r="707" spans="2:24" x14ac:dyDescent="0.2">
      <c r="B707" s="64">
        <f t="shared" ca="1" si="185"/>
        <v>-1.7399478506002874</v>
      </c>
      <c r="C707" s="64">
        <f t="shared" ca="1" si="202"/>
        <v>-2.8482313832219628</v>
      </c>
      <c r="D707" s="64">
        <f t="shared" ca="1" si="202"/>
        <v>0.6140908769603175</v>
      </c>
      <c r="E707" s="64">
        <f t="shared" ca="1" si="202"/>
        <v>1.1432172458326029</v>
      </c>
      <c r="F707" s="64">
        <f t="shared" ca="1" si="202"/>
        <v>-1.1613680638991568</v>
      </c>
      <c r="G707" s="64">
        <f t="shared" ca="1" si="202"/>
        <v>2.998193445129683</v>
      </c>
      <c r="H707" s="64">
        <f t="shared" ca="1" si="202"/>
        <v>0.43369066064198114</v>
      </c>
      <c r="I707" s="64">
        <f t="shared" ca="1" si="202"/>
        <v>0.58426051133364876</v>
      </c>
      <c r="J707" s="64">
        <f t="shared" ca="1" si="202"/>
        <v>1.3560452206377638</v>
      </c>
      <c r="K707" s="64">
        <f t="shared" ca="1" si="202"/>
        <v>-0.23063820361438561</v>
      </c>
      <c r="L707" s="64">
        <f t="shared" ca="1" si="202"/>
        <v>-0.85735271631303789</v>
      </c>
      <c r="N707" s="64">
        <f t="shared" ca="1" si="186"/>
        <v>-1.6888764125081586</v>
      </c>
      <c r="O707" s="64">
        <f t="shared" ca="1" si="187"/>
        <v>-2.8781861885249782</v>
      </c>
      <c r="P707" s="64">
        <f t="shared" ca="1" si="188"/>
        <v>0.62090269607534709</v>
      </c>
      <c r="Q707" s="64">
        <f t="shared" ca="1" si="189"/>
        <v>1.1652768758496481</v>
      </c>
      <c r="R707" s="64">
        <f t="shared" ca="1" si="190"/>
        <v>-1.1084938479181421</v>
      </c>
      <c r="S707" s="64">
        <f t="shared" ca="1" si="191"/>
        <v>3.0116239648705032</v>
      </c>
      <c r="T707" s="64">
        <f t="shared" ca="1" si="192"/>
        <v>0.45536001613526705</v>
      </c>
      <c r="U707" s="64">
        <f t="shared" ca="1" si="193"/>
        <v>0.58549383318352466</v>
      </c>
      <c r="V707" s="64">
        <f t="shared" ca="1" si="194"/>
        <v>1.3893776497794772</v>
      </c>
      <c r="W707" s="64">
        <f t="shared" ca="1" si="195"/>
        <v>-0.2454032340266433</v>
      </c>
      <c r="X707" s="64">
        <f t="shared" ca="1" si="196"/>
        <v>-0.87589361019718426</v>
      </c>
    </row>
    <row r="708" spans="2:24" x14ac:dyDescent="0.2">
      <c r="B708" s="64">
        <f t="shared" ca="1" si="185"/>
        <v>-4.1807444498290956E-2</v>
      </c>
      <c r="C708" s="64">
        <f t="shared" ca="1" si="202"/>
        <v>-0.83237944231464578</v>
      </c>
      <c r="D708" s="64">
        <f t="shared" ca="1" si="202"/>
        <v>4.9626558001363154E-2</v>
      </c>
      <c r="E708" s="64">
        <f t="shared" ca="1" si="202"/>
        <v>-3.0753667637583668E-2</v>
      </c>
      <c r="F708" s="64">
        <f t="shared" ca="1" si="202"/>
        <v>-0.96812827275884206</v>
      </c>
      <c r="G708" s="64">
        <f t="shared" ca="1" si="202"/>
        <v>-7.5143593402126715E-2</v>
      </c>
      <c r="H708" s="64">
        <f t="shared" ca="1" si="202"/>
        <v>1.3641065823140244</v>
      </c>
      <c r="I708" s="64">
        <f t="shared" ca="1" si="202"/>
        <v>-2.677786764845853E-2</v>
      </c>
      <c r="J708" s="64">
        <f t="shared" ca="1" si="202"/>
        <v>-1.2312698297821183</v>
      </c>
      <c r="K708" s="64">
        <f t="shared" ca="1" si="202"/>
        <v>-1.2872692962267258</v>
      </c>
      <c r="L708" s="64">
        <f t="shared" ca="1" si="202"/>
        <v>1.0820106020217073</v>
      </c>
      <c r="N708" s="64">
        <f t="shared" ca="1" si="186"/>
        <v>9.2639935938379145E-3</v>
      </c>
      <c r="O708" s="64">
        <f t="shared" ca="1" si="187"/>
        <v>-0.8623342476176612</v>
      </c>
      <c r="P708" s="64">
        <f t="shared" ca="1" si="188"/>
        <v>5.6438377116392761E-2</v>
      </c>
      <c r="Q708" s="64">
        <f t="shared" ca="1" si="189"/>
        <v>-8.6940376205383169E-3</v>
      </c>
      <c r="R708" s="64">
        <f t="shared" ca="1" si="190"/>
        <v>-0.91525405677782745</v>
      </c>
      <c r="S708" s="64">
        <f t="shared" ca="1" si="191"/>
        <v>-6.1713073661306392E-2</v>
      </c>
      <c r="T708" s="64">
        <f t="shared" ca="1" si="192"/>
        <v>1.3857759378073102</v>
      </c>
      <c r="U708" s="64">
        <f t="shared" ca="1" si="193"/>
        <v>-2.5544545798582615E-2</v>
      </c>
      <c r="V708" s="64">
        <f t="shared" ca="1" si="194"/>
        <v>-1.1979374006404049</v>
      </c>
      <c r="W708" s="64">
        <f t="shared" ca="1" si="195"/>
        <v>-1.3020343266389836</v>
      </c>
      <c r="X708" s="64">
        <f t="shared" ca="1" si="196"/>
        <v>1.0634697081375608</v>
      </c>
    </row>
    <row r="709" spans="2:24" x14ac:dyDescent="0.2">
      <c r="B709" s="64">
        <f t="shared" ca="1" si="185"/>
        <v>0.62419379507795858</v>
      </c>
      <c r="C709" s="64">
        <f t="shared" ca="1" si="202"/>
        <v>1.2580071432190854</v>
      </c>
      <c r="D709" s="64">
        <f t="shared" ca="1" si="202"/>
        <v>-0.81948525961372853</v>
      </c>
      <c r="E709" s="64">
        <f t="shared" ca="1" si="202"/>
        <v>-3.9878393702336222E-2</v>
      </c>
      <c r="F709" s="64">
        <f t="shared" ca="1" si="202"/>
        <v>0.19601636051481031</v>
      </c>
      <c r="G709" s="64">
        <f t="shared" ca="1" si="202"/>
        <v>-1.1494709363357409</v>
      </c>
      <c r="H709" s="64">
        <f t="shared" ca="1" si="202"/>
        <v>-4.9468283961018843E-2</v>
      </c>
      <c r="I709" s="64">
        <f t="shared" ca="1" si="202"/>
        <v>0.38166733078559506</v>
      </c>
      <c r="J709" s="64">
        <f t="shared" ca="1" si="202"/>
        <v>-0.12839654049963023</v>
      </c>
      <c r="K709" s="64">
        <f t="shared" ca="1" si="202"/>
        <v>-0.60949680807341944</v>
      </c>
      <c r="L709" s="64">
        <f t="shared" ca="1" si="202"/>
        <v>0.25348359913443363</v>
      </c>
      <c r="N709" s="64">
        <f t="shared" ca="1" si="186"/>
        <v>0.67526523317008746</v>
      </c>
      <c r="O709" s="64">
        <f t="shared" ca="1" si="187"/>
        <v>1.2280523379160699</v>
      </c>
      <c r="P709" s="64">
        <f t="shared" ca="1" si="188"/>
        <v>-0.81267344049869894</v>
      </c>
      <c r="Q709" s="64">
        <f t="shared" ca="1" si="189"/>
        <v>-1.7818763685290871E-2</v>
      </c>
      <c r="R709" s="64">
        <f t="shared" ca="1" si="190"/>
        <v>0.24889057649582494</v>
      </c>
      <c r="S709" s="64">
        <f t="shared" ca="1" si="191"/>
        <v>-1.1360404165949205</v>
      </c>
      <c r="T709" s="64">
        <f t="shared" ca="1" si="192"/>
        <v>-2.7798928467732954E-2</v>
      </c>
      <c r="U709" s="64">
        <f t="shared" ca="1" si="193"/>
        <v>0.38290065263547096</v>
      </c>
      <c r="V709" s="64">
        <f t="shared" ca="1" si="194"/>
        <v>-9.5064111357916856E-2</v>
      </c>
      <c r="W709" s="64">
        <f t="shared" ca="1" si="195"/>
        <v>-0.62426183848567707</v>
      </c>
      <c r="X709" s="64">
        <f t="shared" ca="1" si="196"/>
        <v>0.23494270525028724</v>
      </c>
    </row>
    <row r="710" spans="2:24" x14ac:dyDescent="0.2">
      <c r="B710" s="64">
        <f t="shared" ca="1" si="185"/>
        <v>0.97670946292275351</v>
      </c>
      <c r="C710" s="64">
        <f t="shared" ca="1" si="202"/>
        <v>9.8832958881662089E-2</v>
      </c>
      <c r="D710" s="64">
        <f t="shared" ca="1" si="202"/>
        <v>-0.59299892214947869</v>
      </c>
      <c r="E710" s="64">
        <f t="shared" ca="1" si="202"/>
        <v>0.18191566486763483</v>
      </c>
      <c r="F710" s="64">
        <f t="shared" ca="1" si="202"/>
        <v>0.44606888726898486</v>
      </c>
      <c r="G710" s="64">
        <f t="shared" ca="1" si="202"/>
        <v>1.4138774570997334</v>
      </c>
      <c r="H710" s="64">
        <f t="shared" ca="1" si="202"/>
        <v>0.19556611511102359</v>
      </c>
      <c r="I710" s="64">
        <f t="shared" ca="1" si="202"/>
        <v>-1.169104588194555</v>
      </c>
      <c r="J710" s="64">
        <f t="shared" ca="1" si="202"/>
        <v>-0.16082856836414772</v>
      </c>
      <c r="K710" s="64">
        <f t="shared" ca="1" si="202"/>
        <v>2.5464152309132817E-2</v>
      </c>
      <c r="L710" s="64">
        <f t="shared" ca="1" si="202"/>
        <v>-0.92470170747931346</v>
      </c>
      <c r="N710" s="64">
        <f t="shared" ca="1" si="186"/>
        <v>1.0277809010148824</v>
      </c>
      <c r="O710" s="64">
        <f t="shared" ca="1" si="187"/>
        <v>6.8878153578646711E-2</v>
      </c>
      <c r="P710" s="64">
        <f t="shared" ca="1" si="188"/>
        <v>-0.5861871030344491</v>
      </c>
      <c r="Q710" s="64">
        <f t="shared" ca="1" si="189"/>
        <v>0.20397529488468019</v>
      </c>
      <c r="R710" s="64">
        <f t="shared" ca="1" si="190"/>
        <v>0.49894310324999946</v>
      </c>
      <c r="S710" s="64">
        <f t="shared" ca="1" si="191"/>
        <v>1.4273079768405539</v>
      </c>
      <c r="T710" s="64">
        <f t="shared" ca="1" si="192"/>
        <v>0.21723547060430948</v>
      </c>
      <c r="U710" s="64">
        <f t="shared" ca="1" si="193"/>
        <v>-1.1678712663446791</v>
      </c>
      <c r="V710" s="64">
        <f t="shared" ca="1" si="194"/>
        <v>-0.12749613922243436</v>
      </c>
      <c r="W710" s="64">
        <f t="shared" ca="1" si="195"/>
        <v>1.0699121896875132E-2</v>
      </c>
      <c r="X710" s="64">
        <f t="shared" ca="1" si="196"/>
        <v>-0.94324260136345983</v>
      </c>
    </row>
    <row r="711" spans="2:24" x14ac:dyDescent="0.2">
      <c r="B711" s="64">
        <f t="shared" ca="1" si="185"/>
        <v>5.8576153358136367E-2</v>
      </c>
      <c r="C711" s="64">
        <f t="shared" ca="1" si="202"/>
        <v>-0.33071118548290984</v>
      </c>
      <c r="D711" s="64">
        <f t="shared" ca="1" si="202"/>
        <v>-1.3804356947343541</v>
      </c>
      <c r="E711" s="64">
        <f t="shared" ca="1" si="202"/>
        <v>-0.90317683818132377</v>
      </c>
      <c r="F711" s="64">
        <f t="shared" ca="1" si="202"/>
        <v>-1.7715007659498259</v>
      </c>
      <c r="G711" s="64">
        <f t="shared" ca="1" si="202"/>
        <v>0.97794263921865432</v>
      </c>
      <c r="H711" s="64">
        <f t="shared" ca="1" si="202"/>
        <v>-0.18204698217732401</v>
      </c>
      <c r="I711" s="64">
        <f t="shared" ca="1" si="202"/>
        <v>-1.0751627018667835</v>
      </c>
      <c r="J711" s="64">
        <f t="shared" ca="1" si="202"/>
        <v>-0.73420532349072443</v>
      </c>
      <c r="K711" s="64">
        <f t="shared" ca="1" si="202"/>
        <v>0.12870988704986266</v>
      </c>
      <c r="L711" s="64">
        <f t="shared" ca="1" si="202"/>
        <v>0.35331009974934269</v>
      </c>
      <c r="N711" s="64">
        <f t="shared" ca="1" si="186"/>
        <v>0.10964759145026523</v>
      </c>
      <c r="O711" s="64">
        <f t="shared" ca="1" si="187"/>
        <v>-0.36066599078592521</v>
      </c>
      <c r="P711" s="64">
        <f t="shared" ca="1" si="188"/>
        <v>-1.3736238756193244</v>
      </c>
      <c r="Q711" s="64">
        <f t="shared" ca="1" si="189"/>
        <v>-0.88111720816427841</v>
      </c>
      <c r="R711" s="64">
        <f t="shared" ca="1" si="190"/>
        <v>-1.7186265499688111</v>
      </c>
      <c r="S711" s="64">
        <f t="shared" ca="1" si="191"/>
        <v>0.99137315895947464</v>
      </c>
      <c r="T711" s="64">
        <f t="shared" ca="1" si="192"/>
        <v>-0.16037762668403813</v>
      </c>
      <c r="U711" s="64">
        <f t="shared" ca="1" si="193"/>
        <v>-1.0739293800169076</v>
      </c>
      <c r="V711" s="64">
        <f t="shared" ca="1" si="194"/>
        <v>-0.70087289434901101</v>
      </c>
      <c r="W711" s="64">
        <f t="shared" ca="1" si="195"/>
        <v>0.11394485663760498</v>
      </c>
      <c r="X711" s="64">
        <f t="shared" ca="1" si="196"/>
        <v>0.33476920586519632</v>
      </c>
    </row>
    <row r="712" spans="2:24" x14ac:dyDescent="0.2">
      <c r="B712" s="64">
        <f t="shared" ca="1" si="185"/>
        <v>1.0631124455516758</v>
      </c>
      <c r="C712" s="64">
        <f t="shared" ca="1" si="202"/>
        <v>-0.51170355197154138</v>
      </c>
      <c r="D712" s="64">
        <f t="shared" ca="1" si="202"/>
        <v>-0.66281334877930176</v>
      </c>
      <c r="E712" s="64">
        <f t="shared" ca="1" si="202"/>
        <v>0.55366645411023108</v>
      </c>
      <c r="F712" s="64">
        <f t="shared" ca="1" si="202"/>
        <v>1.2289623269224739E-2</v>
      </c>
      <c r="G712" s="64">
        <f t="shared" ca="1" si="202"/>
        <v>1.6341443616715621</v>
      </c>
      <c r="H712" s="64">
        <f t="shared" ca="1" si="202"/>
        <v>0.30536674899752497</v>
      </c>
      <c r="I712" s="64">
        <f t="shared" ca="1" si="202"/>
        <v>-0.37489517320575594</v>
      </c>
      <c r="J712" s="64">
        <f t="shared" ca="1" si="202"/>
        <v>-0.70342082748510426</v>
      </c>
      <c r="K712" s="64">
        <f t="shared" ca="1" si="202"/>
        <v>1.1256613610191339</v>
      </c>
      <c r="L712" s="64">
        <f t="shared" ca="1" si="202"/>
        <v>0.92526926352918448</v>
      </c>
      <c r="N712" s="64">
        <f t="shared" ca="1" si="186"/>
        <v>1.1141838836438047</v>
      </c>
      <c r="O712" s="64">
        <f t="shared" ca="1" si="187"/>
        <v>-0.5416583572745568</v>
      </c>
      <c r="P712" s="64">
        <f t="shared" ca="1" si="188"/>
        <v>-0.65600152966427216</v>
      </c>
      <c r="Q712" s="64">
        <f t="shared" ca="1" si="189"/>
        <v>0.57572608412727644</v>
      </c>
      <c r="R712" s="64">
        <f t="shared" ca="1" si="190"/>
        <v>6.5163839250239358E-2</v>
      </c>
      <c r="S712" s="64">
        <f t="shared" ca="1" si="191"/>
        <v>1.6475748814123825</v>
      </c>
      <c r="T712" s="64">
        <f t="shared" ca="1" si="192"/>
        <v>0.32703610449081089</v>
      </c>
      <c r="U712" s="64">
        <f t="shared" ca="1" si="193"/>
        <v>-0.37366185135588004</v>
      </c>
      <c r="V712" s="64">
        <f t="shared" ca="1" si="194"/>
        <v>-0.67008839834339085</v>
      </c>
      <c r="W712" s="64">
        <f t="shared" ca="1" si="195"/>
        <v>1.1108963306068762</v>
      </c>
      <c r="X712" s="64">
        <f t="shared" ca="1" si="196"/>
        <v>0.90672836964503811</v>
      </c>
    </row>
    <row r="713" spans="2:24" x14ac:dyDescent="0.2">
      <c r="B713" s="64">
        <f t="shared" ca="1" si="185"/>
        <v>-7.9130969336965909E-2</v>
      </c>
      <c r="C713" s="64">
        <f t="shared" ca="1" si="202"/>
        <v>2.7450249471524021E-2</v>
      </c>
      <c r="D713" s="64">
        <f t="shared" ca="1" si="202"/>
        <v>-0.33249556518819218</v>
      </c>
      <c r="E713" s="64">
        <f t="shared" ca="1" si="202"/>
        <v>0.65432049611305421</v>
      </c>
      <c r="F713" s="64">
        <f t="shared" ca="1" si="202"/>
        <v>-1.6908092000173924</v>
      </c>
      <c r="G713" s="64">
        <f t="shared" ca="1" si="202"/>
        <v>0.38079800070852315</v>
      </c>
      <c r="H713" s="64">
        <f t="shared" ca="1" si="202"/>
        <v>0.36784679470080706</v>
      </c>
      <c r="I713" s="64">
        <f t="shared" ca="1" si="202"/>
        <v>-0.76527947043463329</v>
      </c>
      <c r="J713" s="64">
        <f t="shared" ca="1" si="202"/>
        <v>2.3305701766941538</v>
      </c>
      <c r="K713" s="64">
        <f t="shared" ca="1" si="202"/>
        <v>-0.78075951511382646</v>
      </c>
      <c r="L713" s="64">
        <f t="shared" ca="1" si="202"/>
        <v>0.43705230809980794</v>
      </c>
      <c r="N713" s="64">
        <f t="shared" ca="1" si="186"/>
        <v>-2.8059531244837038E-2</v>
      </c>
      <c r="O713" s="64">
        <f t="shared" ca="1" si="187"/>
        <v>-2.5045558314913605E-3</v>
      </c>
      <c r="P713" s="64">
        <f t="shared" ca="1" si="188"/>
        <v>-0.32568374607316258</v>
      </c>
      <c r="Q713" s="64">
        <f t="shared" ca="1" si="189"/>
        <v>0.67638012613009957</v>
      </c>
      <c r="R713" s="64">
        <f t="shared" ca="1" si="190"/>
        <v>-1.6379349840363777</v>
      </c>
      <c r="S713" s="64">
        <f t="shared" ca="1" si="191"/>
        <v>0.39422852044934348</v>
      </c>
      <c r="T713" s="64">
        <f t="shared" ca="1" si="192"/>
        <v>0.38951615019409297</v>
      </c>
      <c r="U713" s="64">
        <f t="shared" ca="1" si="193"/>
        <v>-0.76404614858475739</v>
      </c>
      <c r="V713" s="64">
        <f t="shared" ca="1" si="194"/>
        <v>2.3639026058358672</v>
      </c>
      <c r="W713" s="64">
        <f t="shared" ca="1" si="195"/>
        <v>-0.7955245455260842</v>
      </c>
      <c r="X713" s="64">
        <f t="shared" ca="1" si="196"/>
        <v>0.41851141421566157</v>
      </c>
    </row>
    <row r="714" spans="2:24" x14ac:dyDescent="0.2">
      <c r="B714" s="64">
        <f t="shared" ref="B714:B777" ca="1" si="203">NORMINV(RAND(),$C$7,$F$7)</f>
        <v>-0.78555777242183811</v>
      </c>
      <c r="C714" s="64">
        <f t="shared" ca="1" si="202"/>
        <v>-0.5134589846287585</v>
      </c>
      <c r="D714" s="64">
        <f t="shared" ca="1" si="202"/>
        <v>0.99283304592445765</v>
      </c>
      <c r="E714" s="64">
        <f t="shared" ca="1" si="202"/>
        <v>0.82840861915667641</v>
      </c>
      <c r="F714" s="64">
        <f t="shared" ca="1" si="202"/>
        <v>-7.1254200632354256E-2</v>
      </c>
      <c r="G714" s="64">
        <f t="shared" ca="1" si="202"/>
        <v>0.7181669576305959</v>
      </c>
      <c r="H714" s="64">
        <f t="shared" ca="1" si="202"/>
        <v>-0.81805069844592926</v>
      </c>
      <c r="I714" s="64">
        <f t="shared" ca="1" si="202"/>
        <v>-1.3078233266367052</v>
      </c>
      <c r="J714" s="64">
        <f t="shared" ca="1" si="202"/>
        <v>-1.5852464289747017</v>
      </c>
      <c r="K714" s="64">
        <f t="shared" ca="1" si="202"/>
        <v>-0.30126749680489467</v>
      </c>
      <c r="L714" s="64">
        <f t="shared" ca="1" si="202"/>
        <v>-0.14337847749257676</v>
      </c>
      <c r="N714" s="64">
        <f t="shared" ref="N714:N777" ca="1" si="204">B714-$B$1010</f>
        <v>-0.73448633432970922</v>
      </c>
      <c r="O714" s="64">
        <f t="shared" ref="O714:O777" ca="1" si="205">C714-$C$1010</f>
        <v>-0.54341378993177392</v>
      </c>
      <c r="P714" s="64">
        <f t="shared" ref="P714:P777" ca="1" si="206">D714-$D$1010</f>
        <v>0.99964486503948724</v>
      </c>
      <c r="Q714" s="64">
        <f t="shared" ref="Q714:Q777" ca="1" si="207">E714-$E$1010</f>
        <v>0.85046824917372177</v>
      </c>
      <c r="R714" s="64">
        <f t="shared" ref="R714:R777" ca="1" si="208">F714-$F$1010</f>
        <v>-1.837998465133963E-2</v>
      </c>
      <c r="S714" s="64">
        <f t="shared" ref="S714:S777" ca="1" si="209">G714-$G$1010</f>
        <v>0.73159747737141623</v>
      </c>
      <c r="T714" s="64">
        <f t="shared" ref="T714:T777" ca="1" si="210">H714-$H$1010</f>
        <v>-0.7963813429526434</v>
      </c>
      <c r="U714" s="64">
        <f t="shared" ref="U714:U777" ca="1" si="211">I714-$I$1010</f>
        <v>-1.3065900047868293</v>
      </c>
      <c r="V714" s="64">
        <f t="shared" ref="V714:V777" ca="1" si="212">J714-$J$1010</f>
        <v>-1.5519139998329883</v>
      </c>
      <c r="W714" s="64">
        <f t="shared" ref="W714:W777" ca="1" si="213">K714-$K$1010</f>
        <v>-0.31603252721715236</v>
      </c>
      <c r="X714" s="64">
        <f t="shared" ref="X714:X777" ca="1" si="214">L714-$L$1010</f>
        <v>-0.16191937137672316</v>
      </c>
    </row>
    <row r="715" spans="2:24" x14ac:dyDescent="0.2">
      <c r="B715" s="64">
        <f t="shared" ca="1" si="203"/>
        <v>1.0356173168698564</v>
      </c>
      <c r="C715" s="64">
        <f t="shared" ref="C715:L724" ca="1" si="215">NORMINV(RAND(),$C$7,$F$7)</f>
        <v>-0.96344221638348371</v>
      </c>
      <c r="D715" s="64">
        <f t="shared" ca="1" si="215"/>
        <v>-1.3049852915351583</v>
      </c>
      <c r="E715" s="64">
        <f t="shared" ca="1" si="215"/>
        <v>0.80620810157032419</v>
      </c>
      <c r="F715" s="64">
        <f t="shared" ca="1" si="215"/>
        <v>0.54476617384460646</v>
      </c>
      <c r="G715" s="64">
        <f t="shared" ca="1" si="215"/>
        <v>-0.25537973193460861</v>
      </c>
      <c r="H715" s="64">
        <f t="shared" ca="1" si="215"/>
        <v>1.7432043971760121</v>
      </c>
      <c r="I715" s="64">
        <f t="shared" ca="1" si="215"/>
        <v>-0.47826079577446962</v>
      </c>
      <c r="J715" s="64">
        <f t="shared" ca="1" si="215"/>
        <v>0.42619941252487692</v>
      </c>
      <c r="K715" s="64">
        <f t="shared" ca="1" si="215"/>
        <v>0.54016884140940846</v>
      </c>
      <c r="L715" s="64">
        <f t="shared" ca="1" si="215"/>
        <v>-0.77625733855322931</v>
      </c>
      <c r="N715" s="64">
        <f t="shared" ca="1" si="204"/>
        <v>1.0866887549619852</v>
      </c>
      <c r="O715" s="64">
        <f t="shared" ca="1" si="205"/>
        <v>-0.99339702168649913</v>
      </c>
      <c r="P715" s="64">
        <f t="shared" ca="1" si="206"/>
        <v>-1.2981734724201286</v>
      </c>
      <c r="Q715" s="64">
        <f t="shared" ca="1" si="207"/>
        <v>0.82826773158736955</v>
      </c>
      <c r="R715" s="64">
        <f t="shared" ca="1" si="208"/>
        <v>0.59764038982562107</v>
      </c>
      <c r="S715" s="64">
        <f t="shared" ca="1" si="209"/>
        <v>-0.24194921219378829</v>
      </c>
      <c r="T715" s="64">
        <f t="shared" ca="1" si="210"/>
        <v>1.7648737526692979</v>
      </c>
      <c r="U715" s="64">
        <f t="shared" ca="1" si="211"/>
        <v>-0.47702747392459371</v>
      </c>
      <c r="V715" s="64">
        <f t="shared" ca="1" si="212"/>
        <v>0.45953184166659028</v>
      </c>
      <c r="W715" s="64">
        <f t="shared" ca="1" si="213"/>
        <v>0.52540381099715083</v>
      </c>
      <c r="X715" s="64">
        <f t="shared" ca="1" si="214"/>
        <v>-0.79479823243737568</v>
      </c>
    </row>
    <row r="716" spans="2:24" x14ac:dyDescent="0.2">
      <c r="B716" s="64">
        <f t="shared" ca="1" si="203"/>
        <v>0.48605072739682242</v>
      </c>
      <c r="C716" s="64">
        <f t="shared" ca="1" si="215"/>
        <v>1.9937296189241707</v>
      </c>
      <c r="D716" s="64">
        <f t="shared" ca="1" si="215"/>
        <v>-0.64112708303518962</v>
      </c>
      <c r="E716" s="64">
        <f t="shared" ca="1" si="215"/>
        <v>0.7187617941209602</v>
      </c>
      <c r="F716" s="64">
        <f t="shared" ca="1" si="215"/>
        <v>0.83475104706699943</v>
      </c>
      <c r="G716" s="64">
        <f t="shared" ca="1" si="215"/>
        <v>-0.52724368020589452</v>
      </c>
      <c r="H716" s="64">
        <f t="shared" ca="1" si="215"/>
        <v>-0.55394269936334128</v>
      </c>
      <c r="I716" s="64">
        <f t="shared" ca="1" si="215"/>
        <v>-0.50775870060513328</v>
      </c>
      <c r="J716" s="64">
        <f t="shared" ca="1" si="215"/>
        <v>0.57087872633663916</v>
      </c>
      <c r="K716" s="64">
        <f t="shared" ca="1" si="215"/>
        <v>-0.41950864099783763</v>
      </c>
      <c r="L716" s="64">
        <f t="shared" ca="1" si="215"/>
        <v>-0.22233962009186653</v>
      </c>
      <c r="N716" s="64">
        <f t="shared" ca="1" si="204"/>
        <v>0.53712216548895131</v>
      </c>
      <c r="O716" s="64">
        <f t="shared" ca="1" si="205"/>
        <v>1.9637748136211552</v>
      </c>
      <c r="P716" s="64">
        <f t="shared" ca="1" si="206"/>
        <v>-0.63431526392016002</v>
      </c>
      <c r="Q716" s="64">
        <f t="shared" ca="1" si="207"/>
        <v>0.74082142413800556</v>
      </c>
      <c r="R716" s="64">
        <f t="shared" ca="1" si="208"/>
        <v>0.88762526304801403</v>
      </c>
      <c r="S716" s="64">
        <f t="shared" ca="1" si="209"/>
        <v>-0.51381316046507419</v>
      </c>
      <c r="T716" s="64">
        <f t="shared" ca="1" si="210"/>
        <v>-0.53227334387005543</v>
      </c>
      <c r="U716" s="64">
        <f t="shared" ca="1" si="211"/>
        <v>-0.50652537875525738</v>
      </c>
      <c r="V716" s="64">
        <f t="shared" ca="1" si="212"/>
        <v>0.60421115547835258</v>
      </c>
      <c r="W716" s="64">
        <f t="shared" ca="1" si="213"/>
        <v>-0.43427367141009532</v>
      </c>
      <c r="X716" s="64">
        <f t="shared" ca="1" si="214"/>
        <v>-0.24088051397601293</v>
      </c>
    </row>
    <row r="717" spans="2:24" x14ac:dyDescent="0.2">
      <c r="B717" s="64">
        <f t="shared" ca="1" si="203"/>
        <v>0.8449896096623366</v>
      </c>
      <c r="C717" s="64">
        <f t="shared" ca="1" si="215"/>
        <v>0.27322878419165203</v>
      </c>
      <c r="D717" s="64">
        <f t="shared" ca="1" si="215"/>
        <v>-0.57465723356154685</v>
      </c>
      <c r="E717" s="64">
        <f t="shared" ca="1" si="215"/>
        <v>-0.21457681264087239</v>
      </c>
      <c r="F717" s="64">
        <f t="shared" ca="1" si="215"/>
        <v>0.99269194620805035</v>
      </c>
      <c r="G717" s="64">
        <f t="shared" ca="1" si="215"/>
        <v>-0.81048742054568057</v>
      </c>
      <c r="H717" s="64">
        <f t="shared" ca="1" si="215"/>
        <v>1.293712904629958</v>
      </c>
      <c r="I717" s="64">
        <f t="shared" ca="1" si="215"/>
        <v>1.3092640879670525</v>
      </c>
      <c r="J717" s="64">
        <f t="shared" ca="1" si="215"/>
        <v>-1.8416797325296732</v>
      </c>
      <c r="K717" s="64">
        <f t="shared" ca="1" si="215"/>
        <v>1.0841274424469998</v>
      </c>
      <c r="L717" s="64">
        <f t="shared" ca="1" si="215"/>
        <v>-0.19151106060893894</v>
      </c>
      <c r="N717" s="64">
        <f t="shared" ca="1" si="204"/>
        <v>0.89606104775446549</v>
      </c>
      <c r="O717" s="64">
        <f t="shared" ca="1" si="205"/>
        <v>0.24327397888863664</v>
      </c>
      <c r="P717" s="64">
        <f t="shared" ca="1" si="206"/>
        <v>-0.56784541444651726</v>
      </c>
      <c r="Q717" s="64">
        <f t="shared" ca="1" si="207"/>
        <v>-0.19251718262382703</v>
      </c>
      <c r="R717" s="64">
        <f t="shared" ca="1" si="208"/>
        <v>1.0455661621890651</v>
      </c>
      <c r="S717" s="64">
        <f t="shared" ca="1" si="209"/>
        <v>-0.79705690080486025</v>
      </c>
      <c r="T717" s="64">
        <f t="shared" ca="1" si="210"/>
        <v>1.3153822601232439</v>
      </c>
      <c r="U717" s="64">
        <f t="shared" ca="1" si="211"/>
        <v>1.3104974098169284</v>
      </c>
      <c r="V717" s="64">
        <f t="shared" ca="1" si="212"/>
        <v>-1.8083473033879598</v>
      </c>
      <c r="W717" s="64">
        <f t="shared" ca="1" si="213"/>
        <v>1.069362412034742</v>
      </c>
      <c r="X717" s="64">
        <f t="shared" ca="1" si="214"/>
        <v>-0.21005195449308534</v>
      </c>
    </row>
    <row r="718" spans="2:24" x14ac:dyDescent="0.2">
      <c r="B718" s="64">
        <f t="shared" ca="1" si="203"/>
        <v>0.78834172545380987</v>
      </c>
      <c r="C718" s="64">
        <f t="shared" ca="1" si="215"/>
        <v>0.25361637915915652</v>
      </c>
      <c r="D718" s="64">
        <f t="shared" ca="1" si="215"/>
        <v>-0.86397771665553957</v>
      </c>
      <c r="E718" s="64">
        <f t="shared" ca="1" si="215"/>
        <v>-1.406252695115304</v>
      </c>
      <c r="F718" s="64">
        <f t="shared" ca="1" si="215"/>
        <v>-3.8543415647919008E-2</v>
      </c>
      <c r="G718" s="64">
        <f t="shared" ca="1" si="215"/>
        <v>-1.1136194687494825</v>
      </c>
      <c r="H718" s="64">
        <f t="shared" ca="1" si="215"/>
        <v>0.35544708967620869</v>
      </c>
      <c r="I718" s="64">
        <f t="shared" ca="1" si="215"/>
        <v>9.0516464965154295E-2</v>
      </c>
      <c r="J718" s="64">
        <f t="shared" ca="1" si="215"/>
        <v>0.44842548487358896</v>
      </c>
      <c r="K718" s="64">
        <f t="shared" ca="1" si="215"/>
        <v>0.24327319047432933</v>
      </c>
      <c r="L718" s="64">
        <f t="shared" ca="1" si="215"/>
        <v>0.42102264368946174</v>
      </c>
      <c r="N718" s="64">
        <f t="shared" ca="1" si="204"/>
        <v>0.83941316354593876</v>
      </c>
      <c r="O718" s="64">
        <f t="shared" ca="1" si="205"/>
        <v>0.22366157385614113</v>
      </c>
      <c r="P718" s="64">
        <f t="shared" ca="1" si="206"/>
        <v>-0.85716589754050998</v>
      </c>
      <c r="Q718" s="64">
        <f t="shared" ca="1" si="207"/>
        <v>-1.3841930650982588</v>
      </c>
      <c r="R718" s="64">
        <f t="shared" ca="1" si="208"/>
        <v>1.4330800333095618E-2</v>
      </c>
      <c r="S718" s="64">
        <f t="shared" ca="1" si="209"/>
        <v>-1.100188949008662</v>
      </c>
      <c r="T718" s="64">
        <f t="shared" ca="1" si="210"/>
        <v>0.37711644516949461</v>
      </c>
      <c r="U718" s="64">
        <f t="shared" ca="1" si="211"/>
        <v>9.174978681503021E-2</v>
      </c>
      <c r="V718" s="64">
        <f t="shared" ca="1" si="212"/>
        <v>0.48175791401530232</v>
      </c>
      <c r="W718" s="64">
        <f t="shared" ca="1" si="213"/>
        <v>0.22850816006207164</v>
      </c>
      <c r="X718" s="64">
        <f t="shared" ca="1" si="214"/>
        <v>0.40248174980531537</v>
      </c>
    </row>
    <row r="719" spans="2:24" x14ac:dyDescent="0.2">
      <c r="B719" s="64">
        <f t="shared" ca="1" si="203"/>
        <v>0.42903685526445984</v>
      </c>
      <c r="C719" s="64">
        <f t="shared" ca="1" si="215"/>
        <v>-0.86530214566219976</v>
      </c>
      <c r="D719" s="64">
        <f t="shared" ca="1" si="215"/>
        <v>-1.5460100765220188</v>
      </c>
      <c r="E719" s="64">
        <f t="shared" ca="1" si="215"/>
        <v>0.31798712656451222</v>
      </c>
      <c r="F719" s="64">
        <f t="shared" ca="1" si="215"/>
        <v>-1.0354890058034594</v>
      </c>
      <c r="G719" s="64">
        <f t="shared" ca="1" si="215"/>
        <v>1.2683462863100325</v>
      </c>
      <c r="H719" s="64">
        <f t="shared" ca="1" si="215"/>
        <v>0.52524089782611671</v>
      </c>
      <c r="I719" s="64">
        <f t="shared" ca="1" si="215"/>
        <v>-2.0055958794130868</v>
      </c>
      <c r="J719" s="64">
        <f t="shared" ca="1" si="215"/>
        <v>0.93947448345701889</v>
      </c>
      <c r="K719" s="64">
        <f t="shared" ca="1" si="215"/>
        <v>-1.0260548189371941</v>
      </c>
      <c r="L719" s="64">
        <f t="shared" ca="1" si="215"/>
        <v>2.391978228854812E-2</v>
      </c>
      <c r="N719" s="64">
        <f t="shared" ca="1" si="204"/>
        <v>0.48010829335658872</v>
      </c>
      <c r="O719" s="64">
        <f t="shared" ca="1" si="205"/>
        <v>-0.89525695096521518</v>
      </c>
      <c r="P719" s="64">
        <f t="shared" ca="1" si="206"/>
        <v>-1.5391982574069891</v>
      </c>
      <c r="Q719" s="64">
        <f t="shared" ca="1" si="207"/>
        <v>0.34004675658155759</v>
      </c>
      <c r="R719" s="64">
        <f t="shared" ca="1" si="208"/>
        <v>-0.98261478982244477</v>
      </c>
      <c r="S719" s="64">
        <f t="shared" ca="1" si="209"/>
        <v>1.281776806050853</v>
      </c>
      <c r="T719" s="64">
        <f t="shared" ca="1" si="210"/>
        <v>0.54691025331940257</v>
      </c>
      <c r="U719" s="64">
        <f t="shared" ca="1" si="211"/>
        <v>-2.0043625575632107</v>
      </c>
      <c r="V719" s="64">
        <f t="shared" ca="1" si="212"/>
        <v>0.97280691259873231</v>
      </c>
      <c r="W719" s="64">
        <f t="shared" ca="1" si="213"/>
        <v>-1.0408198493494518</v>
      </c>
      <c r="X719" s="64">
        <f t="shared" ca="1" si="214"/>
        <v>5.3788884044017292E-3</v>
      </c>
    </row>
    <row r="720" spans="2:24" x14ac:dyDescent="0.2">
      <c r="B720" s="64">
        <f t="shared" ca="1" si="203"/>
        <v>1.8081196989820512</v>
      </c>
      <c r="C720" s="64">
        <f t="shared" ca="1" si="215"/>
        <v>1.1931319899160275</v>
      </c>
      <c r="D720" s="64">
        <f t="shared" ca="1" si="215"/>
        <v>-0.29348643901082172</v>
      </c>
      <c r="E720" s="64">
        <f t="shared" ca="1" si="215"/>
        <v>4.7790376102596538E-2</v>
      </c>
      <c r="F720" s="64">
        <f t="shared" ca="1" si="215"/>
        <v>-8.0432345211823242E-2</v>
      </c>
      <c r="G720" s="64">
        <f t="shared" ca="1" si="215"/>
        <v>-1.3346495811582255</v>
      </c>
      <c r="H720" s="64">
        <f t="shared" ca="1" si="215"/>
        <v>-0.60440633928643184</v>
      </c>
      <c r="I720" s="64">
        <f t="shared" ca="1" si="215"/>
        <v>-1.2662932694857274</v>
      </c>
      <c r="J720" s="64">
        <f t="shared" ca="1" si="215"/>
        <v>-0.82262443979462729</v>
      </c>
      <c r="K720" s="64">
        <f t="shared" ca="1" si="215"/>
        <v>0.81510911598347591</v>
      </c>
      <c r="L720" s="64">
        <f t="shared" ca="1" si="215"/>
        <v>2.0853801201721129</v>
      </c>
      <c r="N720" s="64">
        <f t="shared" ca="1" si="204"/>
        <v>1.85919113707418</v>
      </c>
      <c r="O720" s="64">
        <f t="shared" ca="1" si="205"/>
        <v>1.1631771846130121</v>
      </c>
      <c r="P720" s="64">
        <f t="shared" ca="1" si="206"/>
        <v>-0.28667461989579213</v>
      </c>
      <c r="Q720" s="64">
        <f t="shared" ca="1" si="207"/>
        <v>6.9850006119641886E-2</v>
      </c>
      <c r="R720" s="64">
        <f t="shared" ca="1" si="208"/>
        <v>-2.7558129230808616E-2</v>
      </c>
      <c r="S720" s="64">
        <f t="shared" ca="1" si="209"/>
        <v>-1.3212190614174051</v>
      </c>
      <c r="T720" s="64">
        <f t="shared" ca="1" si="210"/>
        <v>-0.58273698379314598</v>
      </c>
      <c r="U720" s="64">
        <f t="shared" ca="1" si="211"/>
        <v>-1.2650599476358515</v>
      </c>
      <c r="V720" s="64">
        <f t="shared" ca="1" si="212"/>
        <v>-0.78929201065291388</v>
      </c>
      <c r="W720" s="64">
        <f t="shared" ca="1" si="213"/>
        <v>0.80034408557121828</v>
      </c>
      <c r="X720" s="64">
        <f t="shared" ca="1" si="214"/>
        <v>2.0668392262879665</v>
      </c>
    </row>
    <row r="721" spans="2:24" x14ac:dyDescent="0.2">
      <c r="B721" s="64">
        <f t="shared" ca="1" si="203"/>
        <v>0.55627622546422517</v>
      </c>
      <c r="C721" s="64">
        <f t="shared" ca="1" si="215"/>
        <v>1.0814751149922452</v>
      </c>
      <c r="D721" s="64">
        <f t="shared" ca="1" si="215"/>
        <v>1.3005902855047828</v>
      </c>
      <c r="E721" s="64">
        <f t="shared" ca="1" si="215"/>
        <v>1.1591322506425152</v>
      </c>
      <c r="F721" s="64">
        <f t="shared" ca="1" si="215"/>
        <v>-0.63242292545193413</v>
      </c>
      <c r="G721" s="64">
        <f t="shared" ca="1" si="215"/>
        <v>-0.17559634496628462</v>
      </c>
      <c r="H721" s="64">
        <f t="shared" ca="1" si="215"/>
        <v>2.0848033029117103</v>
      </c>
      <c r="I721" s="64">
        <f t="shared" ca="1" si="215"/>
        <v>-0.49050468494433708</v>
      </c>
      <c r="J721" s="64">
        <f t="shared" ca="1" si="215"/>
        <v>9.9811977309185354E-2</v>
      </c>
      <c r="K721" s="64">
        <f t="shared" ca="1" si="215"/>
        <v>-1.679793427144133</v>
      </c>
      <c r="L721" s="64">
        <f t="shared" ca="1" si="215"/>
        <v>0.78188767273005388</v>
      </c>
      <c r="N721" s="64">
        <f t="shared" ca="1" si="204"/>
        <v>0.60734766355635406</v>
      </c>
      <c r="O721" s="64">
        <f t="shared" ca="1" si="205"/>
        <v>1.0515203096892298</v>
      </c>
      <c r="P721" s="64">
        <f t="shared" ca="1" si="206"/>
        <v>1.3074021046198125</v>
      </c>
      <c r="Q721" s="64">
        <f t="shared" ca="1" si="207"/>
        <v>1.1811918806595605</v>
      </c>
      <c r="R721" s="64">
        <f t="shared" ca="1" si="208"/>
        <v>-0.57954870947091952</v>
      </c>
      <c r="S721" s="64">
        <f t="shared" ca="1" si="209"/>
        <v>-0.1621658252254643</v>
      </c>
      <c r="T721" s="64">
        <f t="shared" ca="1" si="210"/>
        <v>2.1064726584049964</v>
      </c>
      <c r="U721" s="64">
        <f t="shared" ca="1" si="211"/>
        <v>-0.48927136309446118</v>
      </c>
      <c r="V721" s="64">
        <f t="shared" ca="1" si="212"/>
        <v>0.13314440645089873</v>
      </c>
      <c r="W721" s="64">
        <f t="shared" ca="1" si="213"/>
        <v>-1.6945584575563908</v>
      </c>
      <c r="X721" s="64">
        <f t="shared" ca="1" si="214"/>
        <v>0.76334677884590751</v>
      </c>
    </row>
    <row r="722" spans="2:24" x14ac:dyDescent="0.2">
      <c r="B722" s="64">
        <f t="shared" ca="1" si="203"/>
        <v>-0.22164737676062629</v>
      </c>
      <c r="C722" s="64">
        <f t="shared" ca="1" si="215"/>
        <v>-0.70058018055469895</v>
      </c>
      <c r="D722" s="64">
        <f t="shared" ca="1" si="215"/>
        <v>6.3046811947462408E-2</v>
      </c>
      <c r="E722" s="64">
        <f t="shared" ca="1" si="215"/>
        <v>0.66839618223474606</v>
      </c>
      <c r="F722" s="64">
        <f t="shared" ca="1" si="215"/>
        <v>0.60404166323875608</v>
      </c>
      <c r="G722" s="64">
        <f t="shared" ca="1" si="215"/>
        <v>0.10796227624671648</v>
      </c>
      <c r="H722" s="64">
        <f t="shared" ca="1" si="215"/>
        <v>0.66540579782178266</v>
      </c>
      <c r="I722" s="64">
        <f t="shared" ca="1" si="215"/>
        <v>-0.28704457323227195</v>
      </c>
      <c r="J722" s="64">
        <f t="shared" ca="1" si="215"/>
        <v>0.70643529939072069</v>
      </c>
      <c r="K722" s="64">
        <f t="shared" ca="1" si="215"/>
        <v>0.92435351949413103</v>
      </c>
      <c r="L722" s="64">
        <f t="shared" ca="1" si="215"/>
        <v>1.5751018694418801</v>
      </c>
      <c r="N722" s="64">
        <f t="shared" ca="1" si="204"/>
        <v>-0.17057593866849741</v>
      </c>
      <c r="O722" s="64">
        <f t="shared" ca="1" si="205"/>
        <v>-0.73053498585771437</v>
      </c>
      <c r="P722" s="64">
        <f t="shared" ca="1" si="206"/>
        <v>6.9858631062492016E-2</v>
      </c>
      <c r="Q722" s="64">
        <f t="shared" ca="1" si="207"/>
        <v>0.69045581225179142</v>
      </c>
      <c r="R722" s="64">
        <f t="shared" ca="1" si="208"/>
        <v>0.65691587921977068</v>
      </c>
      <c r="S722" s="64">
        <f t="shared" ca="1" si="209"/>
        <v>0.1213927959875368</v>
      </c>
      <c r="T722" s="64">
        <f t="shared" ca="1" si="210"/>
        <v>0.68707515331506852</v>
      </c>
      <c r="U722" s="64">
        <f t="shared" ca="1" si="211"/>
        <v>-0.28581125138239605</v>
      </c>
      <c r="V722" s="64">
        <f t="shared" ca="1" si="212"/>
        <v>0.73976772853243411</v>
      </c>
      <c r="W722" s="64">
        <f t="shared" ca="1" si="213"/>
        <v>0.90958848908187329</v>
      </c>
      <c r="X722" s="64">
        <f t="shared" ca="1" si="214"/>
        <v>1.5565609755577337</v>
      </c>
    </row>
    <row r="723" spans="2:24" x14ac:dyDescent="0.2">
      <c r="B723" s="64">
        <f t="shared" ca="1" si="203"/>
        <v>3.1040881355260515E-2</v>
      </c>
      <c r="C723" s="64">
        <f t="shared" ca="1" si="215"/>
        <v>1.57127276283924</v>
      </c>
      <c r="D723" s="64">
        <f t="shared" ca="1" si="215"/>
        <v>0.10409012486196625</v>
      </c>
      <c r="E723" s="64">
        <f t="shared" ca="1" si="215"/>
        <v>-0.8796566386267255</v>
      </c>
      <c r="F723" s="64">
        <f t="shared" ca="1" si="215"/>
        <v>-0.50826211845161473</v>
      </c>
      <c r="G723" s="64">
        <f t="shared" ca="1" si="215"/>
        <v>-0.4603638096604995</v>
      </c>
      <c r="H723" s="64">
        <f t="shared" ca="1" si="215"/>
        <v>0.76028016274939425</v>
      </c>
      <c r="I723" s="64">
        <f t="shared" ca="1" si="215"/>
        <v>-1.7682109387871512</v>
      </c>
      <c r="J723" s="64">
        <f t="shared" ca="1" si="215"/>
        <v>-1.0799592217164733</v>
      </c>
      <c r="K723" s="64">
        <f t="shared" ca="1" si="215"/>
        <v>0.68453468248818472</v>
      </c>
      <c r="L723" s="64">
        <f t="shared" ca="1" si="215"/>
        <v>1.1909659191130175</v>
      </c>
      <c r="N723" s="64">
        <f t="shared" ca="1" si="204"/>
        <v>8.2112319447389392E-2</v>
      </c>
      <c r="O723" s="64">
        <f t="shared" ca="1" si="205"/>
        <v>1.5413179575362246</v>
      </c>
      <c r="P723" s="64">
        <f t="shared" ca="1" si="206"/>
        <v>0.11090194397699586</v>
      </c>
      <c r="Q723" s="64">
        <f t="shared" ca="1" si="207"/>
        <v>-0.85759700860968013</v>
      </c>
      <c r="R723" s="64">
        <f t="shared" ca="1" si="208"/>
        <v>-0.45538790247060013</v>
      </c>
      <c r="S723" s="64">
        <f t="shared" ca="1" si="209"/>
        <v>-0.44693328991967918</v>
      </c>
      <c r="T723" s="64">
        <f t="shared" ca="1" si="210"/>
        <v>0.78194951824268011</v>
      </c>
      <c r="U723" s="64">
        <f t="shared" ca="1" si="211"/>
        <v>-1.7669776169372753</v>
      </c>
      <c r="V723" s="64">
        <f t="shared" ca="1" si="212"/>
        <v>-1.0466267925747599</v>
      </c>
      <c r="W723" s="64">
        <f t="shared" ca="1" si="213"/>
        <v>0.66976965207592709</v>
      </c>
      <c r="X723" s="64">
        <f t="shared" ca="1" si="214"/>
        <v>1.172425025228871</v>
      </c>
    </row>
    <row r="724" spans="2:24" x14ac:dyDescent="0.2">
      <c r="B724" s="64">
        <f t="shared" ca="1" si="203"/>
        <v>0.37203679644001819</v>
      </c>
      <c r="C724" s="64">
        <f t="shared" ca="1" si="215"/>
        <v>-0.52900159507042299</v>
      </c>
      <c r="D724" s="64">
        <f t="shared" ca="1" si="215"/>
        <v>-0.69929286649510436</v>
      </c>
      <c r="E724" s="64">
        <f t="shared" ca="1" si="215"/>
        <v>0.53662253340611177</v>
      </c>
      <c r="F724" s="64">
        <f t="shared" ca="1" si="215"/>
        <v>-0.46122238505159729</v>
      </c>
      <c r="G724" s="64">
        <f t="shared" ca="1" si="215"/>
        <v>1.9919678423460854</v>
      </c>
      <c r="H724" s="64">
        <f t="shared" ca="1" si="215"/>
        <v>0.24516673240548989</v>
      </c>
      <c r="I724" s="64">
        <f t="shared" ca="1" si="215"/>
        <v>1.1060369105555934</v>
      </c>
      <c r="J724" s="64">
        <f t="shared" ca="1" si="215"/>
        <v>0.58012262173669804</v>
      </c>
      <c r="K724" s="64">
        <f t="shared" ca="1" si="215"/>
        <v>1.2673735868346174</v>
      </c>
      <c r="L724" s="64">
        <f t="shared" ca="1" si="215"/>
        <v>-1.1861331041115719</v>
      </c>
      <c r="N724" s="64">
        <f t="shared" ca="1" si="204"/>
        <v>0.42310823453214708</v>
      </c>
      <c r="O724" s="64">
        <f t="shared" ca="1" si="205"/>
        <v>-0.55895640037343841</v>
      </c>
      <c r="P724" s="64">
        <f t="shared" ca="1" si="206"/>
        <v>-0.69248104738007477</v>
      </c>
      <c r="Q724" s="64">
        <f t="shared" ca="1" si="207"/>
        <v>0.55868216342315713</v>
      </c>
      <c r="R724" s="64">
        <f t="shared" ca="1" si="208"/>
        <v>-0.40834816907058269</v>
      </c>
      <c r="S724" s="64">
        <f t="shared" ca="1" si="209"/>
        <v>2.0053983620869058</v>
      </c>
      <c r="T724" s="64">
        <f t="shared" ca="1" si="210"/>
        <v>0.26683608789877578</v>
      </c>
      <c r="U724" s="64">
        <f t="shared" ca="1" si="211"/>
        <v>1.1072702324054693</v>
      </c>
      <c r="V724" s="64">
        <f t="shared" ca="1" si="212"/>
        <v>0.61345505087841146</v>
      </c>
      <c r="W724" s="64">
        <f t="shared" ca="1" si="213"/>
        <v>1.2526085564223597</v>
      </c>
      <c r="X724" s="64">
        <f t="shared" ca="1" si="214"/>
        <v>-1.2046739979957184</v>
      </c>
    </row>
    <row r="725" spans="2:24" x14ac:dyDescent="0.2">
      <c r="B725" s="64">
        <f t="shared" ca="1" si="203"/>
        <v>-0.973342918061328</v>
      </c>
      <c r="C725" s="64">
        <f t="shared" ref="C725:L734" ca="1" si="216">NORMINV(RAND(),$C$7,$F$7)</f>
        <v>-1.0417061312922389</v>
      </c>
      <c r="D725" s="64">
        <f t="shared" ca="1" si="216"/>
        <v>0.26831592394384191</v>
      </c>
      <c r="E725" s="64">
        <f t="shared" ca="1" si="216"/>
        <v>-1.0368984361817826</v>
      </c>
      <c r="F725" s="64">
        <f t="shared" ca="1" si="216"/>
        <v>0.63898021432216279</v>
      </c>
      <c r="G725" s="64">
        <f t="shared" ca="1" si="216"/>
        <v>0.89798162393356817</v>
      </c>
      <c r="H725" s="64">
        <f t="shared" ca="1" si="216"/>
        <v>0.72288508115136929</v>
      </c>
      <c r="I725" s="64">
        <f t="shared" ca="1" si="216"/>
        <v>-0.49964381244336437</v>
      </c>
      <c r="J725" s="64">
        <f t="shared" ca="1" si="216"/>
        <v>3.1510443684811582E-2</v>
      </c>
      <c r="K725" s="64">
        <f t="shared" ca="1" si="216"/>
        <v>4.5166310829119732E-2</v>
      </c>
      <c r="L725" s="64">
        <f t="shared" ca="1" si="216"/>
        <v>-1.2743594371518658</v>
      </c>
      <c r="N725" s="64">
        <f t="shared" ca="1" si="204"/>
        <v>-0.92227147996919911</v>
      </c>
      <c r="O725" s="64">
        <f t="shared" ca="1" si="205"/>
        <v>-1.0716609365952543</v>
      </c>
      <c r="P725" s="64">
        <f t="shared" ca="1" si="206"/>
        <v>0.2751277430588715</v>
      </c>
      <c r="Q725" s="64">
        <f t="shared" ca="1" si="207"/>
        <v>-1.0148388061647373</v>
      </c>
      <c r="R725" s="64">
        <f t="shared" ca="1" si="208"/>
        <v>0.69185443030317739</v>
      </c>
      <c r="S725" s="64">
        <f t="shared" ca="1" si="209"/>
        <v>0.9114121436743885</v>
      </c>
      <c r="T725" s="64">
        <f t="shared" ca="1" si="210"/>
        <v>0.74455443664465515</v>
      </c>
      <c r="U725" s="64">
        <f t="shared" ca="1" si="211"/>
        <v>-0.49841049059348846</v>
      </c>
      <c r="V725" s="64">
        <f t="shared" ca="1" si="212"/>
        <v>6.4842872826524955E-2</v>
      </c>
      <c r="W725" s="64">
        <f t="shared" ca="1" si="213"/>
        <v>3.0401280416862048E-2</v>
      </c>
      <c r="X725" s="64">
        <f t="shared" ca="1" si="214"/>
        <v>-1.2929003310360123</v>
      </c>
    </row>
    <row r="726" spans="2:24" x14ac:dyDescent="0.2">
      <c r="B726" s="64">
        <f t="shared" ca="1" si="203"/>
        <v>0.40696527451961045</v>
      </c>
      <c r="C726" s="64">
        <f t="shared" ca="1" si="216"/>
        <v>0.32033825531375076</v>
      </c>
      <c r="D726" s="64">
        <f t="shared" ca="1" si="216"/>
        <v>0.30509916514828095</v>
      </c>
      <c r="E726" s="64">
        <f t="shared" ca="1" si="216"/>
        <v>1.5806950011682035</v>
      </c>
      <c r="F726" s="64">
        <f t="shared" ca="1" si="216"/>
        <v>-0.86275994148012802</v>
      </c>
      <c r="G726" s="64">
        <f t="shared" ca="1" si="216"/>
        <v>1.1897161899345912</v>
      </c>
      <c r="H726" s="64">
        <f t="shared" ca="1" si="216"/>
        <v>0.14844732693113319</v>
      </c>
      <c r="I726" s="64">
        <f t="shared" ca="1" si="216"/>
        <v>0.41247425902197565</v>
      </c>
      <c r="J726" s="64">
        <f t="shared" ca="1" si="216"/>
        <v>0.99222132760033643</v>
      </c>
      <c r="K726" s="64">
        <f t="shared" ca="1" si="216"/>
        <v>-0.15030293447371035</v>
      </c>
      <c r="L726" s="64">
        <f t="shared" ca="1" si="216"/>
        <v>1.198838308504957</v>
      </c>
      <c r="N726" s="64">
        <f t="shared" ca="1" si="204"/>
        <v>0.45803671261173934</v>
      </c>
      <c r="O726" s="64">
        <f t="shared" ca="1" si="205"/>
        <v>0.2903834500107354</v>
      </c>
      <c r="P726" s="64">
        <f t="shared" ca="1" si="206"/>
        <v>0.31191098426331054</v>
      </c>
      <c r="Q726" s="64">
        <f t="shared" ca="1" si="207"/>
        <v>1.6027546311852487</v>
      </c>
      <c r="R726" s="64">
        <f t="shared" ca="1" si="208"/>
        <v>-0.80988572549911342</v>
      </c>
      <c r="S726" s="64">
        <f t="shared" ca="1" si="209"/>
        <v>1.2031467096754116</v>
      </c>
      <c r="T726" s="64">
        <f t="shared" ca="1" si="210"/>
        <v>0.17011668242441907</v>
      </c>
      <c r="U726" s="64">
        <f t="shared" ca="1" si="211"/>
        <v>0.41370758087185155</v>
      </c>
      <c r="V726" s="64">
        <f t="shared" ca="1" si="212"/>
        <v>1.0255537567420498</v>
      </c>
      <c r="W726" s="64">
        <f t="shared" ca="1" si="213"/>
        <v>-0.16506796488596803</v>
      </c>
      <c r="X726" s="64">
        <f t="shared" ca="1" si="214"/>
        <v>1.1802974146208105</v>
      </c>
    </row>
    <row r="727" spans="2:24" x14ac:dyDescent="0.2">
      <c r="B727" s="64">
        <f t="shared" ca="1" si="203"/>
        <v>-0.45271902057350244</v>
      </c>
      <c r="C727" s="64">
        <f t="shared" ca="1" si="216"/>
        <v>-0.81575472713158337</v>
      </c>
      <c r="D727" s="64">
        <f t="shared" ca="1" si="216"/>
        <v>3.0608724218713409E-2</v>
      </c>
      <c r="E727" s="64">
        <f t="shared" ca="1" si="216"/>
        <v>-0.2298280978844198</v>
      </c>
      <c r="F727" s="64">
        <f t="shared" ca="1" si="216"/>
        <v>-0.5437721521535408</v>
      </c>
      <c r="G727" s="64">
        <f t="shared" ca="1" si="216"/>
        <v>-0.77437526454735739</v>
      </c>
      <c r="H727" s="64">
        <f t="shared" ca="1" si="216"/>
        <v>-1.9025730010830049</v>
      </c>
      <c r="I727" s="64">
        <f t="shared" ca="1" si="216"/>
        <v>0.20421511042118448</v>
      </c>
      <c r="J727" s="64">
        <f t="shared" ca="1" si="216"/>
        <v>-0.10110003717343408</v>
      </c>
      <c r="K727" s="64">
        <f t="shared" ca="1" si="216"/>
        <v>0.64408175431639769</v>
      </c>
      <c r="L727" s="64">
        <f t="shared" ca="1" si="216"/>
        <v>0.29007789647672927</v>
      </c>
      <c r="N727" s="64">
        <f t="shared" ca="1" si="204"/>
        <v>-0.40164758248137356</v>
      </c>
      <c r="O727" s="64">
        <f t="shared" ca="1" si="205"/>
        <v>-0.84570953243459879</v>
      </c>
      <c r="P727" s="64">
        <f t="shared" ca="1" si="206"/>
        <v>3.7420543333743013E-2</v>
      </c>
      <c r="Q727" s="64">
        <f t="shared" ca="1" si="207"/>
        <v>-0.20776846786737443</v>
      </c>
      <c r="R727" s="64">
        <f t="shared" ca="1" si="208"/>
        <v>-0.49089793617252619</v>
      </c>
      <c r="S727" s="64">
        <f t="shared" ca="1" si="209"/>
        <v>-0.76094474480653707</v>
      </c>
      <c r="T727" s="64">
        <f t="shared" ca="1" si="210"/>
        <v>-1.880903645589719</v>
      </c>
      <c r="U727" s="64">
        <f t="shared" ca="1" si="211"/>
        <v>0.20544843227106041</v>
      </c>
      <c r="V727" s="64">
        <f t="shared" ca="1" si="212"/>
        <v>-6.7767608031720702E-2</v>
      </c>
      <c r="W727" s="64">
        <f t="shared" ca="1" si="213"/>
        <v>0.62931672390413995</v>
      </c>
      <c r="X727" s="64">
        <f t="shared" ca="1" si="214"/>
        <v>0.2715370025925829</v>
      </c>
    </row>
    <row r="728" spans="2:24" x14ac:dyDescent="0.2">
      <c r="B728" s="64">
        <f t="shared" ca="1" si="203"/>
        <v>-0.35557132293036547</v>
      </c>
      <c r="C728" s="64">
        <f t="shared" ca="1" si="216"/>
        <v>1.6881578294340838</v>
      </c>
      <c r="D728" s="64">
        <f t="shared" ca="1" si="216"/>
        <v>-8.0384444839502564E-2</v>
      </c>
      <c r="E728" s="64">
        <f t="shared" ca="1" si="216"/>
        <v>1.4870301002855248</v>
      </c>
      <c r="F728" s="64">
        <f t="shared" ca="1" si="216"/>
        <v>0.31348930493116595</v>
      </c>
      <c r="G728" s="64">
        <f t="shared" ca="1" si="216"/>
        <v>0.70514397866161493</v>
      </c>
      <c r="H728" s="64">
        <f t="shared" ca="1" si="216"/>
        <v>0.47650628605399697</v>
      </c>
      <c r="I728" s="64">
        <f t="shared" ca="1" si="216"/>
        <v>1.0946119361264597</v>
      </c>
      <c r="J728" s="64">
        <f t="shared" ca="1" si="216"/>
        <v>-1.0470301212459094</v>
      </c>
      <c r="K728" s="64">
        <f t="shared" ca="1" si="216"/>
        <v>0.39861038970155299</v>
      </c>
      <c r="L728" s="64">
        <f t="shared" ca="1" si="216"/>
        <v>-1.0332667785089131</v>
      </c>
      <c r="N728" s="64">
        <f t="shared" ca="1" si="204"/>
        <v>-0.30449988483823659</v>
      </c>
      <c r="O728" s="64">
        <f t="shared" ca="1" si="205"/>
        <v>1.6582030241310683</v>
      </c>
      <c r="P728" s="64">
        <f t="shared" ca="1" si="206"/>
        <v>-7.3572625724472956E-2</v>
      </c>
      <c r="Q728" s="64">
        <f t="shared" ca="1" si="207"/>
        <v>1.5090897303025701</v>
      </c>
      <c r="R728" s="64">
        <f t="shared" ca="1" si="208"/>
        <v>0.36636352091218055</v>
      </c>
      <c r="S728" s="64">
        <f t="shared" ca="1" si="209"/>
        <v>0.71857449840243526</v>
      </c>
      <c r="T728" s="64">
        <f t="shared" ca="1" si="210"/>
        <v>0.49817564154728289</v>
      </c>
      <c r="U728" s="64">
        <f t="shared" ca="1" si="211"/>
        <v>1.0958452579763356</v>
      </c>
      <c r="V728" s="64">
        <f t="shared" ca="1" si="212"/>
        <v>-1.013697692104196</v>
      </c>
      <c r="W728" s="64">
        <f t="shared" ca="1" si="213"/>
        <v>0.38384535928929531</v>
      </c>
      <c r="X728" s="64">
        <f t="shared" ca="1" si="214"/>
        <v>-1.0518076723930596</v>
      </c>
    </row>
    <row r="729" spans="2:24" x14ac:dyDescent="0.2">
      <c r="B729" s="64">
        <f t="shared" ca="1" si="203"/>
        <v>5.4624293330993869E-2</v>
      </c>
      <c r="C729" s="64">
        <f t="shared" ca="1" si="216"/>
        <v>-0.14532040440994609</v>
      </c>
      <c r="D729" s="64">
        <f t="shared" ca="1" si="216"/>
        <v>0.72634640365846481</v>
      </c>
      <c r="E729" s="64">
        <f t="shared" ca="1" si="216"/>
        <v>-0.69476352969570854</v>
      </c>
      <c r="F729" s="64">
        <f t="shared" ca="1" si="216"/>
        <v>-0.59209192577313985</v>
      </c>
      <c r="G729" s="64">
        <f t="shared" ca="1" si="216"/>
        <v>-0.24324138231028783</v>
      </c>
      <c r="H729" s="64">
        <f t="shared" ca="1" si="216"/>
        <v>-0.31944024115238223</v>
      </c>
      <c r="I729" s="64">
        <f t="shared" ca="1" si="216"/>
        <v>6.3873141829237326E-2</v>
      </c>
      <c r="J729" s="64">
        <f t="shared" ca="1" si="216"/>
        <v>1.5892090460580559</v>
      </c>
      <c r="K729" s="64">
        <f t="shared" ca="1" si="216"/>
        <v>0.56157393650317278</v>
      </c>
      <c r="L729" s="64">
        <f t="shared" ca="1" si="216"/>
        <v>-2.040137744539695E-2</v>
      </c>
      <c r="N729" s="64">
        <f t="shared" ca="1" si="204"/>
        <v>0.10569573142312275</v>
      </c>
      <c r="O729" s="64">
        <f t="shared" ca="1" si="205"/>
        <v>-0.17527520971296148</v>
      </c>
      <c r="P729" s="64">
        <f t="shared" ca="1" si="206"/>
        <v>0.73315822277349441</v>
      </c>
      <c r="Q729" s="64">
        <f t="shared" ca="1" si="207"/>
        <v>-0.67270389967866318</v>
      </c>
      <c r="R729" s="64">
        <f t="shared" ca="1" si="208"/>
        <v>-0.53921770979212524</v>
      </c>
      <c r="S729" s="64">
        <f t="shared" ca="1" si="209"/>
        <v>-0.22981086256946751</v>
      </c>
      <c r="T729" s="64">
        <f t="shared" ca="1" si="210"/>
        <v>-0.29777088565909632</v>
      </c>
      <c r="U729" s="64">
        <f t="shared" ca="1" si="211"/>
        <v>6.5106463679113241E-2</v>
      </c>
      <c r="V729" s="64">
        <f t="shared" ca="1" si="212"/>
        <v>1.6225414751997693</v>
      </c>
      <c r="W729" s="64">
        <f t="shared" ca="1" si="213"/>
        <v>0.54680890609091515</v>
      </c>
      <c r="X729" s="64">
        <f t="shared" ca="1" si="214"/>
        <v>-3.8942271329543338E-2</v>
      </c>
    </row>
    <row r="730" spans="2:24" x14ac:dyDescent="0.2">
      <c r="B730" s="64">
        <f t="shared" ca="1" si="203"/>
        <v>-0.65450082441644231</v>
      </c>
      <c r="C730" s="64">
        <f t="shared" ca="1" si="216"/>
        <v>-0.72967951346307602</v>
      </c>
      <c r="D730" s="64">
        <f t="shared" ca="1" si="216"/>
        <v>0.39428598762035816</v>
      </c>
      <c r="E730" s="64">
        <f t="shared" ca="1" si="216"/>
        <v>0.34672179718357676</v>
      </c>
      <c r="F730" s="64">
        <f t="shared" ca="1" si="216"/>
        <v>1.1759965500867589</v>
      </c>
      <c r="G730" s="64">
        <f t="shared" ca="1" si="216"/>
        <v>1.7043795086929927</v>
      </c>
      <c r="H730" s="64">
        <f t="shared" ca="1" si="216"/>
        <v>0.71985140251972402</v>
      </c>
      <c r="I730" s="64">
        <f t="shared" ca="1" si="216"/>
        <v>0.45306103328523256</v>
      </c>
      <c r="J730" s="64">
        <f t="shared" ca="1" si="216"/>
        <v>-1.7904813149753283</v>
      </c>
      <c r="K730" s="64">
        <f t="shared" ca="1" si="216"/>
        <v>0.38702202977872613</v>
      </c>
      <c r="L730" s="64">
        <f t="shared" ca="1" si="216"/>
        <v>1.5603595477466945</v>
      </c>
      <c r="N730" s="64">
        <f t="shared" ca="1" si="204"/>
        <v>-0.60342938632431342</v>
      </c>
      <c r="O730" s="64">
        <f t="shared" ca="1" si="205"/>
        <v>-0.75963431876609144</v>
      </c>
      <c r="P730" s="64">
        <f t="shared" ca="1" si="206"/>
        <v>0.40109780673538775</v>
      </c>
      <c r="Q730" s="64">
        <f t="shared" ca="1" si="207"/>
        <v>0.36878142720062213</v>
      </c>
      <c r="R730" s="64">
        <f t="shared" ca="1" si="208"/>
        <v>1.2288707660677736</v>
      </c>
      <c r="S730" s="64">
        <f t="shared" ca="1" si="209"/>
        <v>1.7178100284338131</v>
      </c>
      <c r="T730" s="64">
        <f t="shared" ca="1" si="210"/>
        <v>0.74152075801300987</v>
      </c>
      <c r="U730" s="64">
        <f t="shared" ca="1" si="211"/>
        <v>0.45429435513510846</v>
      </c>
      <c r="V730" s="64">
        <f t="shared" ca="1" si="212"/>
        <v>-1.7571488858336148</v>
      </c>
      <c r="W730" s="64">
        <f t="shared" ca="1" si="213"/>
        <v>0.37225699936646844</v>
      </c>
      <c r="X730" s="64">
        <f t="shared" ca="1" si="214"/>
        <v>1.541818653862548</v>
      </c>
    </row>
    <row r="731" spans="2:24" x14ac:dyDescent="0.2">
      <c r="B731" s="64">
        <f t="shared" ca="1" si="203"/>
        <v>-0.85246613642269509</v>
      </c>
      <c r="C731" s="64">
        <f t="shared" ca="1" si="216"/>
        <v>-0.92952768375772543</v>
      </c>
      <c r="D731" s="64">
        <f t="shared" ca="1" si="216"/>
        <v>-1.3851568106376646</v>
      </c>
      <c r="E731" s="64">
        <f t="shared" ca="1" si="216"/>
        <v>-1.2440201892719589</v>
      </c>
      <c r="F731" s="64">
        <f t="shared" ca="1" si="216"/>
        <v>-7.9135780743370715E-2</v>
      </c>
      <c r="G731" s="64">
        <f t="shared" ca="1" si="216"/>
        <v>1.0245863872609877</v>
      </c>
      <c r="H731" s="64">
        <f t="shared" ca="1" si="216"/>
        <v>-0.16201913870694898</v>
      </c>
      <c r="I731" s="64">
        <f t="shared" ca="1" si="216"/>
        <v>1.008974680624324</v>
      </c>
      <c r="J731" s="64">
        <f t="shared" ca="1" si="216"/>
        <v>1.3928876755007371</v>
      </c>
      <c r="K731" s="64">
        <f t="shared" ca="1" si="216"/>
        <v>0.74010477633717187</v>
      </c>
      <c r="L731" s="64">
        <f t="shared" ca="1" si="216"/>
        <v>0.7009302102925028</v>
      </c>
      <c r="N731" s="64">
        <f t="shared" ca="1" si="204"/>
        <v>-0.8013946983305662</v>
      </c>
      <c r="O731" s="64">
        <f t="shared" ca="1" si="205"/>
        <v>-0.95948248906074085</v>
      </c>
      <c r="P731" s="64">
        <f t="shared" ca="1" si="206"/>
        <v>-1.3783449915226349</v>
      </c>
      <c r="Q731" s="64">
        <f t="shared" ca="1" si="207"/>
        <v>-1.2219605592549136</v>
      </c>
      <c r="R731" s="64">
        <f t="shared" ca="1" si="208"/>
        <v>-2.6261564762356089E-2</v>
      </c>
      <c r="S731" s="64">
        <f t="shared" ca="1" si="209"/>
        <v>1.0380169070018082</v>
      </c>
      <c r="T731" s="64">
        <f t="shared" ca="1" si="210"/>
        <v>-0.14034978321366309</v>
      </c>
      <c r="U731" s="64">
        <f t="shared" ca="1" si="211"/>
        <v>1.0102080024742</v>
      </c>
      <c r="V731" s="64">
        <f t="shared" ca="1" si="212"/>
        <v>1.4262201046424505</v>
      </c>
      <c r="W731" s="64">
        <f t="shared" ca="1" si="213"/>
        <v>0.72533974592491424</v>
      </c>
      <c r="X731" s="64">
        <f t="shared" ca="1" si="214"/>
        <v>0.68238931640835643</v>
      </c>
    </row>
    <row r="732" spans="2:24" x14ac:dyDescent="0.2">
      <c r="B732" s="64">
        <f t="shared" ca="1" si="203"/>
        <v>1.1561098684890294</v>
      </c>
      <c r="C732" s="64">
        <f t="shared" ca="1" si="216"/>
        <v>-4.0639047475353837E-2</v>
      </c>
      <c r="D732" s="64">
        <f t="shared" ca="1" si="216"/>
        <v>1.0779414632567441</v>
      </c>
      <c r="E732" s="64">
        <f t="shared" ca="1" si="216"/>
        <v>-0.86313455426053909</v>
      </c>
      <c r="F732" s="64">
        <f t="shared" ca="1" si="216"/>
        <v>-0.77424158756134498</v>
      </c>
      <c r="G732" s="64">
        <f t="shared" ca="1" si="216"/>
        <v>-1.6113460595984104</v>
      </c>
      <c r="H732" s="64">
        <f t="shared" ca="1" si="216"/>
        <v>-0.32089009461306978</v>
      </c>
      <c r="I732" s="64">
        <f t="shared" ca="1" si="216"/>
        <v>0.83962474592927616</v>
      </c>
      <c r="J732" s="64">
        <f t="shared" ca="1" si="216"/>
        <v>0.45010179245963544</v>
      </c>
      <c r="K732" s="64">
        <f t="shared" ca="1" si="216"/>
        <v>1.4371131367918162</v>
      </c>
      <c r="L732" s="64">
        <f t="shared" ca="1" si="216"/>
        <v>0.18058504431137526</v>
      </c>
      <c r="N732" s="64">
        <f t="shared" ca="1" si="204"/>
        <v>1.2071813065811583</v>
      </c>
      <c r="O732" s="64">
        <f t="shared" ca="1" si="205"/>
        <v>-7.0593852778369215E-2</v>
      </c>
      <c r="P732" s="64">
        <f t="shared" ca="1" si="206"/>
        <v>1.0847532823717738</v>
      </c>
      <c r="Q732" s="64">
        <f t="shared" ca="1" si="207"/>
        <v>-0.84107492424349373</v>
      </c>
      <c r="R732" s="64">
        <f t="shared" ca="1" si="208"/>
        <v>-0.72136737158033037</v>
      </c>
      <c r="S732" s="64">
        <f t="shared" ca="1" si="209"/>
        <v>-1.5979155398575899</v>
      </c>
      <c r="T732" s="64">
        <f t="shared" ca="1" si="210"/>
        <v>-0.29922073911978386</v>
      </c>
      <c r="U732" s="64">
        <f t="shared" ca="1" si="211"/>
        <v>0.84085806777915206</v>
      </c>
      <c r="V732" s="64">
        <f t="shared" ca="1" si="212"/>
        <v>0.4834342216013488</v>
      </c>
      <c r="W732" s="64">
        <f t="shared" ca="1" si="213"/>
        <v>1.4223481063795584</v>
      </c>
      <c r="X732" s="64">
        <f t="shared" ca="1" si="214"/>
        <v>0.16204415042722886</v>
      </c>
    </row>
    <row r="733" spans="2:24" x14ac:dyDescent="0.2">
      <c r="B733" s="64">
        <f t="shared" ca="1" si="203"/>
        <v>-2.9368095019753357</v>
      </c>
      <c r="C733" s="64">
        <f t="shared" ca="1" si="216"/>
        <v>0.23723043659587156</v>
      </c>
      <c r="D733" s="64">
        <f t="shared" ca="1" si="216"/>
        <v>0.81570548336506887</v>
      </c>
      <c r="E733" s="64">
        <f t="shared" ca="1" si="216"/>
        <v>-0.13186632579032037</v>
      </c>
      <c r="F733" s="64">
        <f t="shared" ca="1" si="216"/>
        <v>0.84912825255224711</v>
      </c>
      <c r="G733" s="64">
        <f t="shared" ca="1" si="216"/>
        <v>-0.82696696958608373</v>
      </c>
      <c r="H733" s="64">
        <f t="shared" ca="1" si="216"/>
        <v>-6.3243981944058072E-2</v>
      </c>
      <c r="I733" s="64">
        <f t="shared" ca="1" si="216"/>
        <v>0.83644151376463749</v>
      </c>
      <c r="J733" s="64">
        <f t="shared" ca="1" si="216"/>
        <v>-0.54764045619992596</v>
      </c>
      <c r="K733" s="64">
        <f t="shared" ca="1" si="216"/>
        <v>-0.48795124259294909</v>
      </c>
      <c r="L733" s="64">
        <f t="shared" ca="1" si="216"/>
        <v>-1.7563396227508972</v>
      </c>
      <c r="N733" s="64">
        <f t="shared" ca="1" si="204"/>
        <v>-2.8857380638832071</v>
      </c>
      <c r="O733" s="64">
        <f t="shared" ca="1" si="205"/>
        <v>0.20727563129285617</v>
      </c>
      <c r="P733" s="64">
        <f t="shared" ca="1" si="206"/>
        <v>0.82251730248009847</v>
      </c>
      <c r="Q733" s="64">
        <f t="shared" ca="1" si="207"/>
        <v>-0.10980669577327502</v>
      </c>
      <c r="R733" s="64">
        <f t="shared" ca="1" si="208"/>
        <v>0.90200246853326171</v>
      </c>
      <c r="S733" s="64">
        <f t="shared" ca="1" si="209"/>
        <v>-0.81353644984526341</v>
      </c>
      <c r="T733" s="64">
        <f t="shared" ca="1" si="210"/>
        <v>-4.1574626450772187E-2</v>
      </c>
      <c r="U733" s="64">
        <f t="shared" ca="1" si="211"/>
        <v>0.83767483561451339</v>
      </c>
      <c r="V733" s="64">
        <f t="shared" ca="1" si="212"/>
        <v>-0.51430802705821255</v>
      </c>
      <c r="W733" s="64">
        <f t="shared" ca="1" si="213"/>
        <v>-0.50271627300520683</v>
      </c>
      <c r="X733" s="64">
        <f t="shared" ca="1" si="214"/>
        <v>-1.7748805166350436</v>
      </c>
    </row>
    <row r="734" spans="2:24" x14ac:dyDescent="0.2">
      <c r="B734" s="64">
        <f t="shared" ca="1" si="203"/>
        <v>1.1224252987723506</v>
      </c>
      <c r="C734" s="64">
        <f t="shared" ca="1" si="216"/>
        <v>0.44443751342282667</v>
      </c>
      <c r="D734" s="64">
        <f t="shared" ca="1" si="216"/>
        <v>0.77618647620835235</v>
      </c>
      <c r="E734" s="64">
        <f t="shared" ca="1" si="216"/>
        <v>-0.94445732833392992</v>
      </c>
      <c r="F734" s="64">
        <f t="shared" ca="1" si="216"/>
        <v>0.13098565649140606</v>
      </c>
      <c r="G734" s="64">
        <f t="shared" ca="1" si="216"/>
        <v>2.1497285533979773</v>
      </c>
      <c r="H734" s="64">
        <f t="shared" ca="1" si="216"/>
        <v>0.3238353156904954</v>
      </c>
      <c r="I734" s="64">
        <f t="shared" ca="1" si="216"/>
        <v>-0.59131672727775753</v>
      </c>
      <c r="J734" s="64">
        <f t="shared" ca="1" si="216"/>
        <v>0.23781694583629603</v>
      </c>
      <c r="K734" s="64">
        <f t="shared" ca="1" si="216"/>
        <v>0.67399259674864398</v>
      </c>
      <c r="L734" s="64">
        <f t="shared" ca="1" si="216"/>
        <v>-1.8493128804298877</v>
      </c>
      <c r="N734" s="64">
        <f t="shared" ca="1" si="204"/>
        <v>1.1734967368644795</v>
      </c>
      <c r="O734" s="64">
        <f t="shared" ca="1" si="205"/>
        <v>0.41448270811981131</v>
      </c>
      <c r="P734" s="64">
        <f t="shared" ca="1" si="206"/>
        <v>0.78299829532338194</v>
      </c>
      <c r="Q734" s="64">
        <f t="shared" ca="1" si="207"/>
        <v>-0.92239769831688456</v>
      </c>
      <c r="R734" s="64">
        <f t="shared" ca="1" si="208"/>
        <v>0.18385987247242069</v>
      </c>
      <c r="S734" s="64">
        <f t="shared" ca="1" si="209"/>
        <v>2.1631590731387975</v>
      </c>
      <c r="T734" s="64">
        <f t="shared" ca="1" si="210"/>
        <v>0.34550467118378131</v>
      </c>
      <c r="U734" s="64">
        <f t="shared" ca="1" si="211"/>
        <v>-0.59008340542788162</v>
      </c>
      <c r="V734" s="64">
        <f t="shared" ca="1" si="212"/>
        <v>0.27114937497800939</v>
      </c>
      <c r="W734" s="64">
        <f t="shared" ca="1" si="213"/>
        <v>0.65922756633638624</v>
      </c>
      <c r="X734" s="64">
        <f t="shared" ca="1" si="214"/>
        <v>-1.8678537743140342</v>
      </c>
    </row>
    <row r="735" spans="2:24" x14ac:dyDescent="0.2">
      <c r="B735" s="64">
        <f t="shared" ca="1" si="203"/>
        <v>-1.997891584529603</v>
      </c>
      <c r="C735" s="64">
        <f t="shared" ref="C735:L744" ca="1" si="217">NORMINV(RAND(),$C$7,$F$7)</f>
        <v>-0.11302230107218408</v>
      </c>
      <c r="D735" s="64">
        <f t="shared" ca="1" si="217"/>
        <v>-1.1805535360192965</v>
      </c>
      <c r="E735" s="64">
        <f t="shared" ca="1" si="217"/>
        <v>-0.54446013741109123</v>
      </c>
      <c r="F735" s="64">
        <f t="shared" ca="1" si="217"/>
        <v>0.23528682512866592</v>
      </c>
      <c r="G735" s="64">
        <f t="shared" ca="1" si="217"/>
        <v>0.32882298793380227</v>
      </c>
      <c r="H735" s="64">
        <f t="shared" ca="1" si="217"/>
        <v>-0.91007398748970558</v>
      </c>
      <c r="I735" s="64">
        <f t="shared" ca="1" si="217"/>
        <v>0.35358140380530306</v>
      </c>
      <c r="J735" s="64">
        <f t="shared" ca="1" si="217"/>
        <v>-0.61765204238957405</v>
      </c>
      <c r="K735" s="64">
        <f t="shared" ca="1" si="217"/>
        <v>1.7407318954955389</v>
      </c>
      <c r="L735" s="64">
        <f t="shared" ca="1" si="217"/>
        <v>-7.0570497585604366E-2</v>
      </c>
      <c r="N735" s="64">
        <f t="shared" ca="1" si="204"/>
        <v>-1.9468201464374741</v>
      </c>
      <c r="O735" s="64">
        <f t="shared" ca="1" si="205"/>
        <v>-0.14297710637519948</v>
      </c>
      <c r="P735" s="64">
        <f t="shared" ca="1" si="206"/>
        <v>-1.1737417169042668</v>
      </c>
      <c r="Q735" s="64">
        <f t="shared" ca="1" si="207"/>
        <v>-0.52240050739404587</v>
      </c>
      <c r="R735" s="64">
        <f t="shared" ca="1" si="208"/>
        <v>0.28816104110968055</v>
      </c>
      <c r="S735" s="64">
        <f t="shared" ca="1" si="209"/>
        <v>0.34225350767462259</v>
      </c>
      <c r="T735" s="64">
        <f t="shared" ca="1" si="210"/>
        <v>-0.88840463199641972</v>
      </c>
      <c r="U735" s="64">
        <f t="shared" ca="1" si="211"/>
        <v>0.35481472565517896</v>
      </c>
      <c r="V735" s="64">
        <f t="shared" ca="1" si="212"/>
        <v>-0.58431961324786064</v>
      </c>
      <c r="W735" s="64">
        <f t="shared" ca="1" si="213"/>
        <v>1.7259668650832811</v>
      </c>
      <c r="X735" s="64">
        <f t="shared" ca="1" si="214"/>
        <v>-8.911139146975075E-2</v>
      </c>
    </row>
    <row r="736" spans="2:24" x14ac:dyDescent="0.2">
      <c r="B736" s="64">
        <f t="shared" ca="1" si="203"/>
        <v>0.94295768427999072</v>
      </c>
      <c r="C736" s="64">
        <f t="shared" ca="1" si="217"/>
        <v>-0.87511718294762642</v>
      </c>
      <c r="D736" s="64">
        <f t="shared" ca="1" si="217"/>
        <v>1.5745904683490581</v>
      </c>
      <c r="E736" s="64">
        <f t="shared" ca="1" si="217"/>
        <v>0.71648908637647379</v>
      </c>
      <c r="F736" s="64">
        <f t="shared" ca="1" si="217"/>
        <v>-0.66350282622136558</v>
      </c>
      <c r="G736" s="64">
        <f t="shared" ca="1" si="217"/>
        <v>1.6173771896447311</v>
      </c>
      <c r="H736" s="64">
        <f t="shared" ca="1" si="217"/>
        <v>4.6731730806116839E-2</v>
      </c>
      <c r="I736" s="64">
        <f t="shared" ca="1" si="217"/>
        <v>-2.1314803379513902</v>
      </c>
      <c r="J736" s="64">
        <f t="shared" ca="1" si="217"/>
        <v>-1.0069148660587028</v>
      </c>
      <c r="K736" s="64">
        <f t="shared" ca="1" si="217"/>
        <v>0.57550851591982788</v>
      </c>
      <c r="L736" s="64">
        <f t="shared" ca="1" si="217"/>
        <v>0.74915467448994455</v>
      </c>
      <c r="N736" s="64">
        <f t="shared" ca="1" si="204"/>
        <v>0.9940291223721196</v>
      </c>
      <c r="O736" s="64">
        <f t="shared" ca="1" si="205"/>
        <v>-0.90507198825064183</v>
      </c>
      <c r="P736" s="64">
        <f t="shared" ca="1" si="206"/>
        <v>1.5814022874640878</v>
      </c>
      <c r="Q736" s="64">
        <f t="shared" ca="1" si="207"/>
        <v>0.73854871639351916</v>
      </c>
      <c r="R736" s="64">
        <f t="shared" ca="1" si="208"/>
        <v>-0.61062861024035098</v>
      </c>
      <c r="S736" s="64">
        <f t="shared" ca="1" si="209"/>
        <v>1.6308077093855515</v>
      </c>
      <c r="T736" s="64">
        <f t="shared" ca="1" si="210"/>
        <v>6.8401086299402725E-2</v>
      </c>
      <c r="U736" s="64">
        <f t="shared" ca="1" si="211"/>
        <v>-2.1302470161015141</v>
      </c>
      <c r="V736" s="64">
        <f t="shared" ca="1" si="212"/>
        <v>-0.97358243691698942</v>
      </c>
      <c r="W736" s="64">
        <f t="shared" ca="1" si="213"/>
        <v>0.56074348550757014</v>
      </c>
      <c r="X736" s="64">
        <f t="shared" ca="1" si="214"/>
        <v>0.73061378060579818</v>
      </c>
    </row>
    <row r="737" spans="2:24" x14ac:dyDescent="0.2">
      <c r="B737" s="64">
        <f t="shared" ca="1" si="203"/>
        <v>1.1303575521055367</v>
      </c>
      <c r="C737" s="64">
        <f t="shared" ca="1" si="217"/>
        <v>-1.2880149051426408</v>
      </c>
      <c r="D737" s="64">
        <f t="shared" ca="1" si="217"/>
        <v>1.5324034757681684</v>
      </c>
      <c r="E737" s="64">
        <f t="shared" ca="1" si="217"/>
        <v>0.57477302183220591</v>
      </c>
      <c r="F737" s="64">
        <f t="shared" ca="1" si="217"/>
        <v>-0.15629169376210225</v>
      </c>
      <c r="G737" s="64">
        <f t="shared" ca="1" si="217"/>
        <v>0.20241277082207429</v>
      </c>
      <c r="H737" s="64">
        <f t="shared" ca="1" si="217"/>
        <v>-0.16157041574707087</v>
      </c>
      <c r="I737" s="64">
        <f t="shared" ca="1" si="217"/>
        <v>-0.12491433413457403</v>
      </c>
      <c r="J737" s="64">
        <f t="shared" ca="1" si="217"/>
        <v>-1.8348818794532336</v>
      </c>
      <c r="K737" s="64">
        <f t="shared" ca="1" si="217"/>
        <v>0.88548337293067458</v>
      </c>
      <c r="L737" s="64">
        <f t="shared" ca="1" si="217"/>
        <v>0.60233420941920468</v>
      </c>
      <c r="N737" s="64">
        <f t="shared" ca="1" si="204"/>
        <v>1.1814289901976656</v>
      </c>
      <c r="O737" s="64">
        <f t="shared" ca="1" si="205"/>
        <v>-1.3179697104456563</v>
      </c>
      <c r="P737" s="64">
        <f t="shared" ca="1" si="206"/>
        <v>1.5392152948831981</v>
      </c>
      <c r="Q737" s="64">
        <f t="shared" ca="1" si="207"/>
        <v>0.59683265184925127</v>
      </c>
      <c r="R737" s="64">
        <f t="shared" ca="1" si="208"/>
        <v>-0.10341747778108762</v>
      </c>
      <c r="S737" s="64">
        <f t="shared" ca="1" si="209"/>
        <v>0.21584329056289461</v>
      </c>
      <c r="T737" s="64">
        <f t="shared" ca="1" si="210"/>
        <v>-0.13990106025378499</v>
      </c>
      <c r="U737" s="64">
        <f t="shared" ca="1" si="211"/>
        <v>-0.12368101228469812</v>
      </c>
      <c r="V737" s="64">
        <f t="shared" ca="1" si="212"/>
        <v>-1.8015494503115201</v>
      </c>
      <c r="W737" s="64">
        <f t="shared" ca="1" si="213"/>
        <v>0.87071834251841684</v>
      </c>
      <c r="X737" s="64">
        <f t="shared" ca="1" si="214"/>
        <v>0.58379331553505831</v>
      </c>
    </row>
    <row r="738" spans="2:24" x14ac:dyDescent="0.2">
      <c r="B738" s="64">
        <f t="shared" ca="1" si="203"/>
        <v>-1.4567883395825609</v>
      </c>
      <c r="C738" s="64">
        <f t="shared" ca="1" si="217"/>
        <v>-0.34580863940818418</v>
      </c>
      <c r="D738" s="64">
        <f t="shared" ca="1" si="217"/>
        <v>1.5542284726574194</v>
      </c>
      <c r="E738" s="64">
        <f t="shared" ca="1" si="217"/>
        <v>-1.0495437524964624</v>
      </c>
      <c r="F738" s="64">
        <f t="shared" ca="1" si="217"/>
        <v>-0.51544208464375663</v>
      </c>
      <c r="G738" s="64">
        <f t="shared" ca="1" si="217"/>
        <v>-0.17380089368329826</v>
      </c>
      <c r="H738" s="64">
        <f t="shared" ca="1" si="217"/>
        <v>0.51031801697907475</v>
      </c>
      <c r="I738" s="64">
        <f t="shared" ca="1" si="217"/>
        <v>1.3077297036069671</v>
      </c>
      <c r="J738" s="64">
        <f t="shared" ca="1" si="217"/>
        <v>0.30330289211207306</v>
      </c>
      <c r="K738" s="64">
        <f t="shared" ca="1" si="217"/>
        <v>0.48774068956324718</v>
      </c>
      <c r="L738" s="64">
        <f t="shared" ca="1" si="217"/>
        <v>0.42812859607781306</v>
      </c>
      <c r="N738" s="64">
        <f t="shared" ca="1" si="204"/>
        <v>-1.405716901490432</v>
      </c>
      <c r="O738" s="64">
        <f t="shared" ca="1" si="205"/>
        <v>-0.37576344471119955</v>
      </c>
      <c r="P738" s="64">
        <f t="shared" ca="1" si="206"/>
        <v>1.5610402917724491</v>
      </c>
      <c r="Q738" s="64">
        <f t="shared" ca="1" si="207"/>
        <v>-1.0274841224794171</v>
      </c>
      <c r="R738" s="64">
        <f t="shared" ca="1" si="208"/>
        <v>-0.46256786866274202</v>
      </c>
      <c r="S738" s="64">
        <f t="shared" ca="1" si="209"/>
        <v>-0.16037037394247794</v>
      </c>
      <c r="T738" s="64">
        <f t="shared" ca="1" si="210"/>
        <v>0.53198737247236061</v>
      </c>
      <c r="U738" s="64">
        <f t="shared" ca="1" si="211"/>
        <v>1.308963025456843</v>
      </c>
      <c r="V738" s="64">
        <f t="shared" ca="1" si="212"/>
        <v>0.33663532125378642</v>
      </c>
      <c r="W738" s="64">
        <f t="shared" ca="1" si="213"/>
        <v>0.47297565915098949</v>
      </c>
      <c r="X738" s="64">
        <f t="shared" ca="1" si="214"/>
        <v>0.40958770219366669</v>
      </c>
    </row>
    <row r="739" spans="2:24" x14ac:dyDescent="0.2">
      <c r="B739" s="64">
        <f t="shared" ca="1" si="203"/>
        <v>-0.16652287201546606</v>
      </c>
      <c r="C739" s="64">
        <f t="shared" ca="1" si="217"/>
        <v>-1.3310939842263285</v>
      </c>
      <c r="D739" s="64">
        <f t="shared" ca="1" si="217"/>
        <v>0.93751284103756316</v>
      </c>
      <c r="E739" s="64">
        <f t="shared" ca="1" si="217"/>
        <v>-1.2264266060796516</v>
      </c>
      <c r="F739" s="64">
        <f t="shared" ca="1" si="217"/>
        <v>-0.26485358418206567</v>
      </c>
      <c r="G739" s="64">
        <f t="shared" ca="1" si="217"/>
        <v>1.6067571946021</v>
      </c>
      <c r="H739" s="64">
        <f t="shared" ca="1" si="217"/>
        <v>-2.2093518415308102</v>
      </c>
      <c r="I739" s="64">
        <f t="shared" ca="1" si="217"/>
        <v>2.3205148283460309E-2</v>
      </c>
      <c r="J739" s="64">
        <f t="shared" ca="1" si="217"/>
        <v>0.32571411331496791</v>
      </c>
      <c r="K739" s="64">
        <f t="shared" ca="1" si="217"/>
        <v>-1.3798982014952665</v>
      </c>
      <c r="L739" s="64">
        <f t="shared" ca="1" si="217"/>
        <v>-0.91218709800535869</v>
      </c>
      <c r="N739" s="64">
        <f t="shared" ca="1" si="204"/>
        <v>-0.11545143392333719</v>
      </c>
      <c r="O739" s="64">
        <f t="shared" ca="1" si="205"/>
        <v>-1.3610487895293439</v>
      </c>
      <c r="P739" s="64">
        <f t="shared" ca="1" si="206"/>
        <v>0.94432466015259275</v>
      </c>
      <c r="Q739" s="64">
        <f t="shared" ca="1" si="207"/>
        <v>-1.2043669760626063</v>
      </c>
      <c r="R739" s="64">
        <f t="shared" ca="1" si="208"/>
        <v>-0.21197936820105104</v>
      </c>
      <c r="S739" s="64">
        <f t="shared" ca="1" si="209"/>
        <v>1.6201877143429204</v>
      </c>
      <c r="T739" s="64">
        <f t="shared" ca="1" si="210"/>
        <v>-2.1876824860375241</v>
      </c>
      <c r="U739" s="64">
        <f t="shared" ca="1" si="211"/>
        <v>2.4438470133336224E-2</v>
      </c>
      <c r="V739" s="64">
        <f t="shared" ca="1" si="212"/>
        <v>0.35904654245668127</v>
      </c>
      <c r="W739" s="64">
        <f t="shared" ca="1" si="213"/>
        <v>-1.3946632319075243</v>
      </c>
      <c r="X739" s="64">
        <f t="shared" ca="1" si="214"/>
        <v>-0.93072799188950506</v>
      </c>
    </row>
    <row r="740" spans="2:24" x14ac:dyDescent="0.2">
      <c r="B740" s="64">
        <f t="shared" ca="1" si="203"/>
        <v>0.24015509910193006</v>
      </c>
      <c r="C740" s="64">
        <f t="shared" ca="1" si="217"/>
        <v>0.77604896826850478</v>
      </c>
      <c r="D740" s="64">
        <f t="shared" ca="1" si="217"/>
        <v>-0.32040149264393858</v>
      </c>
      <c r="E740" s="64">
        <f t="shared" ca="1" si="217"/>
        <v>0.33397640435107073</v>
      </c>
      <c r="F740" s="64">
        <f t="shared" ca="1" si="217"/>
        <v>-1.8457333585038334</v>
      </c>
      <c r="G740" s="64">
        <f t="shared" ca="1" si="217"/>
        <v>-1.2420409037936566</v>
      </c>
      <c r="H740" s="64">
        <f t="shared" ca="1" si="217"/>
        <v>0.11822830537062727</v>
      </c>
      <c r="I740" s="64">
        <f t="shared" ca="1" si="217"/>
        <v>-0.73271789539755228</v>
      </c>
      <c r="J740" s="64">
        <f t="shared" ca="1" si="217"/>
        <v>-0.84338956169550405</v>
      </c>
      <c r="K740" s="64">
        <f t="shared" ca="1" si="217"/>
        <v>-0.84435587973011228</v>
      </c>
      <c r="L740" s="64">
        <f t="shared" ca="1" si="217"/>
        <v>-9.8539083059842839E-2</v>
      </c>
      <c r="N740" s="64">
        <f t="shared" ca="1" si="204"/>
        <v>0.29122653719405894</v>
      </c>
      <c r="O740" s="64">
        <f t="shared" ca="1" si="205"/>
        <v>0.74609416296548936</v>
      </c>
      <c r="P740" s="64">
        <f t="shared" ca="1" si="206"/>
        <v>-0.31358967352890899</v>
      </c>
      <c r="Q740" s="64">
        <f t="shared" ca="1" si="207"/>
        <v>0.35603603436811609</v>
      </c>
      <c r="R740" s="64">
        <f t="shared" ca="1" si="208"/>
        <v>-1.7928591425228186</v>
      </c>
      <c r="S740" s="64">
        <f t="shared" ca="1" si="209"/>
        <v>-1.2286103840528362</v>
      </c>
      <c r="T740" s="64">
        <f t="shared" ca="1" si="210"/>
        <v>0.13989766086391317</v>
      </c>
      <c r="U740" s="64">
        <f t="shared" ca="1" si="211"/>
        <v>-0.73148457354767638</v>
      </c>
      <c r="V740" s="64">
        <f t="shared" ca="1" si="212"/>
        <v>-0.81005713255379064</v>
      </c>
      <c r="W740" s="64">
        <f t="shared" ca="1" si="213"/>
        <v>-0.85912091014237002</v>
      </c>
      <c r="X740" s="64">
        <f t="shared" ca="1" si="214"/>
        <v>-0.11707997694398922</v>
      </c>
    </row>
    <row r="741" spans="2:24" x14ac:dyDescent="0.2">
      <c r="B741" s="64">
        <f t="shared" ca="1" si="203"/>
        <v>-9.7611566310845291E-2</v>
      </c>
      <c r="C741" s="64">
        <f t="shared" ca="1" si="217"/>
        <v>-0.93902756967690426</v>
      </c>
      <c r="D741" s="64">
        <f t="shared" ca="1" si="217"/>
        <v>0.40094584320677717</v>
      </c>
      <c r="E741" s="64">
        <f t="shared" ca="1" si="217"/>
        <v>-2.6436998573963727E-2</v>
      </c>
      <c r="F741" s="64">
        <f t="shared" ca="1" si="217"/>
        <v>-1.5553801915470342</v>
      </c>
      <c r="G741" s="64">
        <f t="shared" ca="1" si="217"/>
        <v>-1.6400389056817546</v>
      </c>
      <c r="H741" s="64">
        <f t="shared" ca="1" si="217"/>
        <v>-0.8846390260183109</v>
      </c>
      <c r="I741" s="64">
        <f t="shared" ca="1" si="217"/>
        <v>-9.9647457207287848E-2</v>
      </c>
      <c r="J741" s="64">
        <f t="shared" ca="1" si="217"/>
        <v>1.7821339568943453</v>
      </c>
      <c r="K741" s="64">
        <f t="shared" ca="1" si="217"/>
        <v>-0.10448080476459909</v>
      </c>
      <c r="L741" s="64">
        <f t="shared" ca="1" si="217"/>
        <v>-0.21154108683215281</v>
      </c>
      <c r="N741" s="64">
        <f t="shared" ca="1" si="204"/>
        <v>-4.654012821871642E-2</v>
      </c>
      <c r="O741" s="64">
        <f t="shared" ca="1" si="205"/>
        <v>-0.96898237497991968</v>
      </c>
      <c r="P741" s="64">
        <f t="shared" ca="1" si="206"/>
        <v>0.40775766232180677</v>
      </c>
      <c r="Q741" s="64">
        <f t="shared" ca="1" si="207"/>
        <v>-4.3773685569183755E-3</v>
      </c>
      <c r="R741" s="64">
        <f t="shared" ca="1" si="208"/>
        <v>-1.5025059755660195</v>
      </c>
      <c r="S741" s="64">
        <f t="shared" ca="1" si="209"/>
        <v>-1.6266083859409342</v>
      </c>
      <c r="T741" s="64">
        <f t="shared" ca="1" si="210"/>
        <v>-0.86296967052502505</v>
      </c>
      <c r="U741" s="64">
        <f t="shared" ca="1" si="211"/>
        <v>-9.8414135357411933E-2</v>
      </c>
      <c r="V741" s="64">
        <f t="shared" ca="1" si="212"/>
        <v>1.8154663860360587</v>
      </c>
      <c r="W741" s="64">
        <f t="shared" ca="1" si="213"/>
        <v>-0.11924583517685677</v>
      </c>
      <c r="X741" s="64">
        <f t="shared" ca="1" si="214"/>
        <v>-0.23008198071629921</v>
      </c>
    </row>
    <row r="742" spans="2:24" x14ac:dyDescent="0.2">
      <c r="B742" s="64">
        <f t="shared" ca="1" si="203"/>
        <v>-0.10520814364007698</v>
      </c>
      <c r="C742" s="64">
        <f t="shared" ca="1" si="217"/>
        <v>1.742732816834103</v>
      </c>
      <c r="D742" s="64">
        <f t="shared" ca="1" si="217"/>
        <v>2.0041707083926554</v>
      </c>
      <c r="E742" s="64">
        <f t="shared" ca="1" si="217"/>
        <v>-0.74462121890105071</v>
      </c>
      <c r="F742" s="64">
        <f t="shared" ca="1" si="217"/>
        <v>-0.58522060140914112</v>
      </c>
      <c r="G742" s="64">
        <f t="shared" ca="1" si="217"/>
        <v>0.4356801357533035</v>
      </c>
      <c r="H742" s="64">
        <f t="shared" ca="1" si="217"/>
        <v>1.3421115610016683</v>
      </c>
      <c r="I742" s="64">
        <f t="shared" ca="1" si="217"/>
        <v>1.6669575894727984</v>
      </c>
      <c r="J742" s="64">
        <f t="shared" ca="1" si="217"/>
        <v>0.49350726571424403</v>
      </c>
      <c r="K742" s="64">
        <f t="shared" ca="1" si="217"/>
        <v>-0.59960920807299589</v>
      </c>
      <c r="L742" s="64">
        <f t="shared" ca="1" si="217"/>
        <v>0.42883710406946529</v>
      </c>
      <c r="N742" s="64">
        <f t="shared" ca="1" si="204"/>
        <v>-5.4136705547948111E-2</v>
      </c>
      <c r="O742" s="64">
        <f t="shared" ca="1" si="205"/>
        <v>1.7127780115310876</v>
      </c>
      <c r="P742" s="64">
        <f t="shared" ca="1" si="206"/>
        <v>2.0109825275076849</v>
      </c>
      <c r="Q742" s="64">
        <f t="shared" ca="1" si="207"/>
        <v>-0.72256158888400535</v>
      </c>
      <c r="R742" s="64">
        <f t="shared" ca="1" si="208"/>
        <v>-0.53234638542812651</v>
      </c>
      <c r="S742" s="64">
        <f t="shared" ca="1" si="209"/>
        <v>0.44911065549412382</v>
      </c>
      <c r="T742" s="64">
        <f t="shared" ca="1" si="210"/>
        <v>1.3637809164949541</v>
      </c>
      <c r="U742" s="64">
        <f t="shared" ca="1" si="211"/>
        <v>1.6681909113226743</v>
      </c>
      <c r="V742" s="64">
        <f t="shared" ca="1" si="212"/>
        <v>0.52683969485595739</v>
      </c>
      <c r="W742" s="64">
        <f t="shared" ca="1" si="213"/>
        <v>-0.61437423848525352</v>
      </c>
      <c r="X742" s="64">
        <f t="shared" ca="1" si="214"/>
        <v>0.41029621018531892</v>
      </c>
    </row>
    <row r="743" spans="2:24" x14ac:dyDescent="0.2">
      <c r="B743" s="64">
        <f t="shared" ca="1" si="203"/>
        <v>2.7759533505130762</v>
      </c>
      <c r="C743" s="64">
        <f t="shared" ca="1" si="217"/>
        <v>-0.47301926764627655</v>
      </c>
      <c r="D743" s="64">
        <f t="shared" ca="1" si="217"/>
        <v>0.8044670738911458</v>
      </c>
      <c r="E743" s="64">
        <f t="shared" ca="1" si="217"/>
        <v>-0.237241928228029</v>
      </c>
      <c r="F743" s="64">
        <f t="shared" ca="1" si="217"/>
        <v>2.0172569901264614</v>
      </c>
      <c r="G743" s="64">
        <f t="shared" ca="1" si="217"/>
        <v>-0.18457869128838875</v>
      </c>
      <c r="H743" s="64">
        <f t="shared" ca="1" si="217"/>
        <v>0.99708987648910208</v>
      </c>
      <c r="I743" s="64">
        <f t="shared" ca="1" si="217"/>
        <v>-0.22998817429742421</v>
      </c>
      <c r="J743" s="64">
        <f t="shared" ca="1" si="217"/>
        <v>0.49511831815246821</v>
      </c>
      <c r="K743" s="64">
        <f t="shared" ca="1" si="217"/>
        <v>-0.11626402259437095</v>
      </c>
      <c r="L743" s="64">
        <f t="shared" ca="1" si="217"/>
        <v>0.86513673615257347</v>
      </c>
      <c r="N743" s="64">
        <f t="shared" ca="1" si="204"/>
        <v>2.8270247886052049</v>
      </c>
      <c r="O743" s="64">
        <f t="shared" ca="1" si="205"/>
        <v>-0.50297407294929197</v>
      </c>
      <c r="P743" s="64">
        <f t="shared" ca="1" si="206"/>
        <v>0.81127889300617539</v>
      </c>
      <c r="Q743" s="64">
        <f t="shared" ca="1" si="207"/>
        <v>-0.21518229821098364</v>
      </c>
      <c r="R743" s="64">
        <f t="shared" ca="1" si="208"/>
        <v>2.0701312061074759</v>
      </c>
      <c r="S743" s="64">
        <f t="shared" ca="1" si="209"/>
        <v>-0.17114817154756842</v>
      </c>
      <c r="T743" s="64">
        <f t="shared" ca="1" si="210"/>
        <v>1.0187592319823879</v>
      </c>
      <c r="U743" s="64">
        <f t="shared" ca="1" si="211"/>
        <v>-0.22875485244754828</v>
      </c>
      <c r="V743" s="64">
        <f t="shared" ca="1" si="212"/>
        <v>0.52845074729418162</v>
      </c>
      <c r="W743" s="64">
        <f t="shared" ca="1" si="213"/>
        <v>-0.13102905300662865</v>
      </c>
      <c r="X743" s="64">
        <f t="shared" ca="1" si="214"/>
        <v>0.8465958422684271</v>
      </c>
    </row>
    <row r="744" spans="2:24" x14ac:dyDescent="0.2">
      <c r="B744" s="64">
        <f t="shared" ca="1" si="203"/>
        <v>-0.11396365804474938</v>
      </c>
      <c r="C744" s="64">
        <f t="shared" ca="1" si="217"/>
        <v>1.0693771940379528</v>
      </c>
      <c r="D744" s="64">
        <f t="shared" ca="1" si="217"/>
        <v>2.524368369505807E-2</v>
      </c>
      <c r="E744" s="64">
        <f t="shared" ca="1" si="217"/>
        <v>0.40893173831390089</v>
      </c>
      <c r="F744" s="64">
        <f t="shared" ca="1" si="217"/>
        <v>-0.67796255079611545</v>
      </c>
      <c r="G744" s="64">
        <f t="shared" ca="1" si="217"/>
        <v>1.2212016684814175</v>
      </c>
      <c r="H744" s="64">
        <f t="shared" ca="1" si="217"/>
        <v>0.177168884082613</v>
      </c>
      <c r="I744" s="64">
        <f t="shared" ca="1" si="217"/>
        <v>-0.58203706220630724</v>
      </c>
      <c r="J744" s="64">
        <f t="shared" ca="1" si="217"/>
        <v>-0.56335176178197732</v>
      </c>
      <c r="K744" s="64">
        <f t="shared" ca="1" si="217"/>
        <v>2.5719860336913095E-2</v>
      </c>
      <c r="L744" s="64">
        <f t="shared" ca="1" si="217"/>
        <v>0.68796402337091656</v>
      </c>
      <c r="N744" s="64">
        <f t="shared" ca="1" si="204"/>
        <v>-6.2892219952620509E-2</v>
      </c>
      <c r="O744" s="64">
        <f t="shared" ca="1" si="205"/>
        <v>1.0394223887349374</v>
      </c>
      <c r="P744" s="64">
        <f t="shared" ca="1" si="206"/>
        <v>3.2055502810087677E-2</v>
      </c>
      <c r="Q744" s="64">
        <f t="shared" ca="1" si="207"/>
        <v>0.43099136833094626</v>
      </c>
      <c r="R744" s="64">
        <f t="shared" ca="1" si="208"/>
        <v>-0.62508833481510084</v>
      </c>
      <c r="S744" s="64">
        <f t="shared" ca="1" si="209"/>
        <v>1.234632188222238</v>
      </c>
      <c r="T744" s="64">
        <f t="shared" ca="1" si="210"/>
        <v>0.19883823957589888</v>
      </c>
      <c r="U744" s="64">
        <f t="shared" ca="1" si="211"/>
        <v>-0.58080374035643134</v>
      </c>
      <c r="V744" s="64">
        <f t="shared" ca="1" si="212"/>
        <v>-0.53001933264026391</v>
      </c>
      <c r="W744" s="64">
        <f t="shared" ca="1" si="213"/>
        <v>1.0954829924655411E-2</v>
      </c>
      <c r="X744" s="64">
        <f t="shared" ca="1" si="214"/>
        <v>0.66942312948677019</v>
      </c>
    </row>
    <row r="745" spans="2:24" x14ac:dyDescent="0.2">
      <c r="B745" s="64">
        <f t="shared" ca="1" si="203"/>
        <v>-0.71324679135273261</v>
      </c>
      <c r="C745" s="64">
        <f t="shared" ref="C745:L754" ca="1" si="218">NORMINV(RAND(),$C$7,$F$7)</f>
        <v>2.0563606623987702</v>
      </c>
      <c r="D745" s="64">
        <f t="shared" ca="1" si="218"/>
        <v>-0.20221353559740868</v>
      </c>
      <c r="E745" s="64">
        <f t="shared" ca="1" si="218"/>
        <v>0.9404580920978679</v>
      </c>
      <c r="F745" s="64">
        <f t="shared" ca="1" si="218"/>
        <v>-0.57314344950366858</v>
      </c>
      <c r="G745" s="64">
        <f t="shared" ca="1" si="218"/>
        <v>-0.50335110646628844</v>
      </c>
      <c r="H745" s="64">
        <f t="shared" ca="1" si="218"/>
        <v>-0.52330357434613628</v>
      </c>
      <c r="I745" s="64">
        <f t="shared" ca="1" si="218"/>
        <v>0.12131248606021955</v>
      </c>
      <c r="J745" s="64">
        <f t="shared" ca="1" si="218"/>
        <v>-1.0186894264531522E-2</v>
      </c>
      <c r="K745" s="64">
        <f t="shared" ca="1" si="218"/>
        <v>-0.76895549282842079</v>
      </c>
      <c r="L745" s="64">
        <f t="shared" ca="1" si="218"/>
        <v>-2.077898902426806</v>
      </c>
      <c r="N745" s="64">
        <f t="shared" ca="1" si="204"/>
        <v>-0.66217535326060373</v>
      </c>
      <c r="O745" s="64">
        <f t="shared" ca="1" si="205"/>
        <v>2.0264058570957548</v>
      </c>
      <c r="P745" s="64">
        <f t="shared" ca="1" si="206"/>
        <v>-0.19540171648237908</v>
      </c>
      <c r="Q745" s="64">
        <f t="shared" ca="1" si="207"/>
        <v>0.96251772211491327</v>
      </c>
      <c r="R745" s="64">
        <f t="shared" ca="1" si="208"/>
        <v>-0.52026923352265397</v>
      </c>
      <c r="S745" s="64">
        <f t="shared" ca="1" si="209"/>
        <v>-0.48992058672546812</v>
      </c>
      <c r="T745" s="64">
        <f t="shared" ca="1" si="210"/>
        <v>-0.50163421885285042</v>
      </c>
      <c r="U745" s="64">
        <f t="shared" ca="1" si="211"/>
        <v>0.12254580791009546</v>
      </c>
      <c r="V745" s="64">
        <f t="shared" ca="1" si="212"/>
        <v>2.314553487718185E-2</v>
      </c>
      <c r="W745" s="64">
        <f t="shared" ca="1" si="213"/>
        <v>-0.78372052324067853</v>
      </c>
      <c r="X745" s="64">
        <f t="shared" ca="1" si="214"/>
        <v>-2.0964397963109525</v>
      </c>
    </row>
    <row r="746" spans="2:24" x14ac:dyDescent="0.2">
      <c r="B746" s="64">
        <f t="shared" ca="1" si="203"/>
        <v>-0.62272093306465293</v>
      </c>
      <c r="C746" s="64">
        <f t="shared" ca="1" si="218"/>
        <v>2.4649784192775228</v>
      </c>
      <c r="D746" s="64">
        <f t="shared" ca="1" si="218"/>
        <v>-1.4724815594722183</v>
      </c>
      <c r="E746" s="64">
        <f t="shared" ca="1" si="218"/>
        <v>-2.0708207938473016</v>
      </c>
      <c r="F746" s="64">
        <f t="shared" ca="1" si="218"/>
        <v>-1.0006858114057524</v>
      </c>
      <c r="G746" s="64">
        <f t="shared" ca="1" si="218"/>
        <v>-0.93396297328915479</v>
      </c>
      <c r="H746" s="64">
        <f t="shared" ca="1" si="218"/>
        <v>-0.1159016695930367</v>
      </c>
      <c r="I746" s="64">
        <f t="shared" ca="1" si="218"/>
        <v>-0.61641321600405052</v>
      </c>
      <c r="J746" s="64">
        <f t="shared" ca="1" si="218"/>
        <v>0.79600185273769075</v>
      </c>
      <c r="K746" s="64">
        <f t="shared" ca="1" si="218"/>
        <v>-0.21652700824548063</v>
      </c>
      <c r="L746" s="64">
        <f t="shared" ca="1" si="218"/>
        <v>-1.4994465664279131</v>
      </c>
      <c r="N746" s="64">
        <f t="shared" ca="1" si="204"/>
        <v>-0.57164949497252404</v>
      </c>
      <c r="O746" s="64">
        <f t="shared" ca="1" si="205"/>
        <v>2.4350236139745074</v>
      </c>
      <c r="P746" s="64">
        <f t="shared" ca="1" si="206"/>
        <v>-1.4656697403571886</v>
      </c>
      <c r="Q746" s="64">
        <f t="shared" ca="1" si="207"/>
        <v>-2.0487611638302563</v>
      </c>
      <c r="R746" s="64">
        <f t="shared" ca="1" si="208"/>
        <v>-0.94781159542473781</v>
      </c>
      <c r="S746" s="64">
        <f t="shared" ca="1" si="209"/>
        <v>-0.92053245354833446</v>
      </c>
      <c r="T746" s="64">
        <f t="shared" ca="1" si="210"/>
        <v>-9.4232314099750816E-2</v>
      </c>
      <c r="U746" s="64">
        <f t="shared" ca="1" si="211"/>
        <v>-0.61517989415417462</v>
      </c>
      <c r="V746" s="64">
        <f t="shared" ca="1" si="212"/>
        <v>0.82933428187940417</v>
      </c>
      <c r="W746" s="64">
        <f t="shared" ca="1" si="213"/>
        <v>-0.23129203865773831</v>
      </c>
      <c r="X746" s="64">
        <f t="shared" ca="1" si="214"/>
        <v>-1.5179874603120596</v>
      </c>
    </row>
    <row r="747" spans="2:24" x14ac:dyDescent="0.2">
      <c r="B747" s="64">
        <f t="shared" ca="1" si="203"/>
        <v>-8.1269725338501912E-3</v>
      </c>
      <c r="C747" s="64">
        <f t="shared" ca="1" si="218"/>
        <v>-1.0873511279320007</v>
      </c>
      <c r="D747" s="64">
        <f t="shared" ca="1" si="218"/>
        <v>-0.82989634982707727</v>
      </c>
      <c r="E747" s="64">
        <f t="shared" ca="1" si="218"/>
        <v>8.0498747731272691E-2</v>
      </c>
      <c r="F747" s="64">
        <f t="shared" ca="1" si="218"/>
        <v>0.78157354346312824</v>
      </c>
      <c r="G747" s="64">
        <f t="shared" ca="1" si="218"/>
        <v>0.78412757823654988</v>
      </c>
      <c r="H747" s="64">
        <f t="shared" ca="1" si="218"/>
        <v>0.33927821738860492</v>
      </c>
      <c r="I747" s="64">
        <f t="shared" ca="1" si="218"/>
        <v>-0.54841190297114362</v>
      </c>
      <c r="J747" s="64">
        <f t="shared" ca="1" si="218"/>
        <v>0.14183854198327497</v>
      </c>
      <c r="K747" s="64">
        <f t="shared" ca="1" si="218"/>
        <v>-0.56938007697449022</v>
      </c>
      <c r="L747" s="64">
        <f t="shared" ca="1" si="218"/>
        <v>-2.0800772114344467E-4</v>
      </c>
      <c r="N747" s="64">
        <f t="shared" ca="1" si="204"/>
        <v>4.2944465558278681E-2</v>
      </c>
      <c r="O747" s="64">
        <f t="shared" ca="1" si="205"/>
        <v>-1.1173059332350161</v>
      </c>
      <c r="P747" s="64">
        <f t="shared" ca="1" si="206"/>
        <v>-0.82308453071204768</v>
      </c>
      <c r="Q747" s="64">
        <f t="shared" ca="1" si="207"/>
        <v>0.10255837774831804</v>
      </c>
      <c r="R747" s="64">
        <f t="shared" ca="1" si="208"/>
        <v>0.83444775944414284</v>
      </c>
      <c r="S747" s="64">
        <f t="shared" ca="1" si="209"/>
        <v>0.79755809797737021</v>
      </c>
      <c r="T747" s="64">
        <f t="shared" ca="1" si="210"/>
        <v>0.36094757288189083</v>
      </c>
      <c r="U747" s="64">
        <f t="shared" ca="1" si="211"/>
        <v>-0.54717858112126772</v>
      </c>
      <c r="V747" s="64">
        <f t="shared" ca="1" si="212"/>
        <v>0.17517097112498836</v>
      </c>
      <c r="W747" s="64">
        <f t="shared" ca="1" si="213"/>
        <v>-0.58414510738674785</v>
      </c>
      <c r="X747" s="64">
        <f t="shared" ca="1" si="214"/>
        <v>-1.8748901605289834E-2</v>
      </c>
    </row>
    <row r="748" spans="2:24" x14ac:dyDescent="0.2">
      <c r="B748" s="64">
        <f t="shared" ca="1" si="203"/>
        <v>-0.82946663256397779</v>
      </c>
      <c r="C748" s="64">
        <f t="shared" ca="1" si="218"/>
        <v>0.67870176460862519</v>
      </c>
      <c r="D748" s="64">
        <f t="shared" ca="1" si="218"/>
        <v>-0.6449565006668817</v>
      </c>
      <c r="E748" s="64">
        <f t="shared" ca="1" si="218"/>
        <v>1.3962706024494218</v>
      </c>
      <c r="F748" s="64">
        <f t="shared" ca="1" si="218"/>
        <v>0.16761178209373087</v>
      </c>
      <c r="G748" s="64">
        <f t="shared" ca="1" si="218"/>
        <v>0.24710123934981149</v>
      </c>
      <c r="H748" s="64">
        <f t="shared" ca="1" si="218"/>
        <v>0.1604102348793725</v>
      </c>
      <c r="I748" s="64">
        <f t="shared" ca="1" si="218"/>
        <v>-1.2863648642940071</v>
      </c>
      <c r="J748" s="64">
        <f t="shared" ca="1" si="218"/>
        <v>0.16806670083427233</v>
      </c>
      <c r="K748" s="64">
        <f t="shared" ca="1" si="218"/>
        <v>-0.5129917545661421</v>
      </c>
      <c r="L748" s="64">
        <f t="shared" ca="1" si="218"/>
        <v>-0.76035635135613289</v>
      </c>
      <c r="N748" s="64">
        <f t="shared" ca="1" si="204"/>
        <v>-0.77839519447184891</v>
      </c>
      <c r="O748" s="64">
        <f t="shared" ca="1" si="205"/>
        <v>0.64874695930560977</v>
      </c>
      <c r="P748" s="64">
        <f t="shared" ca="1" si="206"/>
        <v>-0.63814468155185211</v>
      </c>
      <c r="Q748" s="64">
        <f t="shared" ca="1" si="207"/>
        <v>1.4183302324664671</v>
      </c>
      <c r="R748" s="64">
        <f t="shared" ca="1" si="208"/>
        <v>0.2204859980747455</v>
      </c>
      <c r="S748" s="64">
        <f t="shared" ca="1" si="209"/>
        <v>0.26053175909063181</v>
      </c>
      <c r="T748" s="64">
        <f t="shared" ca="1" si="210"/>
        <v>0.18207959037265839</v>
      </c>
      <c r="U748" s="64">
        <f t="shared" ca="1" si="211"/>
        <v>-1.2851315424441312</v>
      </c>
      <c r="V748" s="64">
        <f t="shared" ca="1" si="212"/>
        <v>0.20139912997598569</v>
      </c>
      <c r="W748" s="64">
        <f t="shared" ca="1" si="213"/>
        <v>-0.52775678497839973</v>
      </c>
      <c r="X748" s="64">
        <f t="shared" ca="1" si="214"/>
        <v>-0.77889724524027926</v>
      </c>
    </row>
    <row r="749" spans="2:24" x14ac:dyDescent="0.2">
      <c r="B749" s="64">
        <f t="shared" ca="1" si="203"/>
        <v>-1.8717887198438479</v>
      </c>
      <c r="C749" s="64">
        <f t="shared" ca="1" si="218"/>
        <v>-0.40702667149496424</v>
      </c>
      <c r="D749" s="64">
        <f t="shared" ca="1" si="218"/>
        <v>0.39843327196068606</v>
      </c>
      <c r="E749" s="64">
        <f t="shared" ca="1" si="218"/>
        <v>1.2661838972231561</v>
      </c>
      <c r="F749" s="64">
        <f t="shared" ca="1" si="218"/>
        <v>-1.1652475215075122</v>
      </c>
      <c r="G749" s="64">
        <f t="shared" ca="1" si="218"/>
        <v>-1.646907126760204</v>
      </c>
      <c r="H749" s="64">
        <f t="shared" ca="1" si="218"/>
        <v>-0.57005265462748456</v>
      </c>
      <c r="I749" s="64">
        <f t="shared" ca="1" si="218"/>
        <v>0.21147203838564138</v>
      </c>
      <c r="J749" s="64">
        <f t="shared" ca="1" si="218"/>
        <v>-1.9545567389068493E-2</v>
      </c>
      <c r="K749" s="64">
        <f t="shared" ca="1" si="218"/>
        <v>-0.81562927807193775</v>
      </c>
      <c r="L749" s="64">
        <f t="shared" ca="1" si="218"/>
        <v>0.81458165418246831</v>
      </c>
      <c r="N749" s="64">
        <f t="shared" ca="1" si="204"/>
        <v>-1.820717281751719</v>
      </c>
      <c r="O749" s="64">
        <f t="shared" ca="1" si="205"/>
        <v>-0.43698147679797961</v>
      </c>
      <c r="P749" s="64">
        <f t="shared" ca="1" si="206"/>
        <v>0.40524509107571566</v>
      </c>
      <c r="Q749" s="64">
        <f t="shared" ca="1" si="207"/>
        <v>1.2882435272402013</v>
      </c>
      <c r="R749" s="64">
        <f t="shared" ca="1" si="208"/>
        <v>-1.1123733055264975</v>
      </c>
      <c r="S749" s="64">
        <f t="shared" ca="1" si="209"/>
        <v>-1.6334766070193836</v>
      </c>
      <c r="T749" s="64">
        <f t="shared" ca="1" si="210"/>
        <v>-0.5483832991341987</v>
      </c>
      <c r="U749" s="64">
        <f t="shared" ca="1" si="211"/>
        <v>0.21270536023551731</v>
      </c>
      <c r="V749" s="64">
        <f t="shared" ca="1" si="212"/>
        <v>1.3786861752644881E-2</v>
      </c>
      <c r="W749" s="64">
        <f t="shared" ca="1" si="213"/>
        <v>-0.83039430848419538</v>
      </c>
      <c r="X749" s="64">
        <f t="shared" ca="1" si="214"/>
        <v>0.79604076029832194</v>
      </c>
    </row>
    <row r="750" spans="2:24" x14ac:dyDescent="0.2">
      <c r="B750" s="64">
        <f t="shared" ca="1" si="203"/>
        <v>2.7303054114687413</v>
      </c>
      <c r="C750" s="64">
        <f t="shared" ca="1" si="218"/>
        <v>0.8852473277836691</v>
      </c>
      <c r="D750" s="64">
        <f t="shared" ca="1" si="218"/>
        <v>0.95412918689527637</v>
      </c>
      <c r="E750" s="64">
        <f t="shared" ca="1" si="218"/>
        <v>0.4349280717163117</v>
      </c>
      <c r="F750" s="64">
        <f t="shared" ca="1" si="218"/>
        <v>1.453571187030082</v>
      </c>
      <c r="G750" s="64">
        <f t="shared" ca="1" si="218"/>
        <v>-0.43610268759596921</v>
      </c>
      <c r="H750" s="64">
        <f t="shared" ca="1" si="218"/>
        <v>1.3714185364533253</v>
      </c>
      <c r="I750" s="64">
        <f t="shared" ca="1" si="218"/>
        <v>-1.2125012520547087</v>
      </c>
      <c r="J750" s="64">
        <f t="shared" ca="1" si="218"/>
        <v>-0.96843581981641902</v>
      </c>
      <c r="K750" s="64">
        <f t="shared" ca="1" si="218"/>
        <v>1.3718300297014403</v>
      </c>
      <c r="L750" s="64">
        <f t="shared" ca="1" si="218"/>
        <v>-0.72623374075429081</v>
      </c>
      <c r="N750" s="64">
        <f t="shared" ca="1" si="204"/>
        <v>2.7813768495608699</v>
      </c>
      <c r="O750" s="64">
        <f t="shared" ca="1" si="205"/>
        <v>0.85529252248065368</v>
      </c>
      <c r="P750" s="64">
        <f t="shared" ca="1" si="206"/>
        <v>0.96094100601030596</v>
      </c>
      <c r="Q750" s="64">
        <f t="shared" ca="1" si="207"/>
        <v>0.45698770173335707</v>
      </c>
      <c r="R750" s="64">
        <f t="shared" ca="1" si="208"/>
        <v>1.5064454030110968</v>
      </c>
      <c r="S750" s="64">
        <f t="shared" ca="1" si="209"/>
        <v>-0.42267216785514888</v>
      </c>
      <c r="T750" s="64">
        <f t="shared" ca="1" si="210"/>
        <v>1.3930878919466112</v>
      </c>
      <c r="U750" s="64">
        <f t="shared" ca="1" si="211"/>
        <v>-1.2112679302048328</v>
      </c>
      <c r="V750" s="64">
        <f t="shared" ca="1" si="212"/>
        <v>-0.9351033906747056</v>
      </c>
      <c r="W750" s="64">
        <f t="shared" ca="1" si="213"/>
        <v>1.3570649992891826</v>
      </c>
      <c r="X750" s="64">
        <f t="shared" ca="1" si="214"/>
        <v>-0.74477463463843718</v>
      </c>
    </row>
    <row r="751" spans="2:24" x14ac:dyDescent="0.2">
      <c r="B751" s="64">
        <f t="shared" ca="1" si="203"/>
        <v>-1.6462411345168153</v>
      </c>
      <c r="C751" s="64">
        <f t="shared" ca="1" si="218"/>
        <v>0.26941526466236726</v>
      </c>
      <c r="D751" s="64">
        <f t="shared" ca="1" si="218"/>
        <v>-1.9267876176366383E-2</v>
      </c>
      <c r="E751" s="64">
        <f t="shared" ca="1" si="218"/>
        <v>1.9152694447141696</v>
      </c>
      <c r="F751" s="64">
        <f t="shared" ca="1" si="218"/>
        <v>1.8187307199062299</v>
      </c>
      <c r="G751" s="64">
        <f t="shared" ca="1" si="218"/>
        <v>0.57188840293774068</v>
      </c>
      <c r="H751" s="64">
        <f t="shared" ca="1" si="218"/>
        <v>-1.0288874296176409</v>
      </c>
      <c r="I751" s="64">
        <f t="shared" ca="1" si="218"/>
        <v>0.26224912663115585</v>
      </c>
      <c r="J751" s="64">
        <f t="shared" ca="1" si="218"/>
        <v>-1.6814059344584362</v>
      </c>
      <c r="K751" s="64">
        <f t="shared" ca="1" si="218"/>
        <v>1.4346529977110023</v>
      </c>
      <c r="L751" s="64">
        <f t="shared" ca="1" si="218"/>
        <v>-1.1245747249634521</v>
      </c>
      <c r="N751" s="64">
        <f t="shared" ca="1" si="204"/>
        <v>-1.5951696964246864</v>
      </c>
      <c r="O751" s="64">
        <f t="shared" ca="1" si="205"/>
        <v>0.23946045935935187</v>
      </c>
      <c r="P751" s="64">
        <f t="shared" ca="1" si="206"/>
        <v>-1.2456057061336779E-2</v>
      </c>
      <c r="Q751" s="64">
        <f t="shared" ca="1" si="207"/>
        <v>1.9373290747312149</v>
      </c>
      <c r="R751" s="64">
        <f t="shared" ca="1" si="208"/>
        <v>1.8716049358872446</v>
      </c>
      <c r="S751" s="64">
        <f t="shared" ca="1" si="209"/>
        <v>0.585318922678561</v>
      </c>
      <c r="T751" s="64">
        <f t="shared" ca="1" si="210"/>
        <v>-1.007218074124355</v>
      </c>
      <c r="U751" s="64">
        <f t="shared" ca="1" si="211"/>
        <v>0.26348244848103175</v>
      </c>
      <c r="V751" s="64">
        <f t="shared" ca="1" si="212"/>
        <v>-1.6480735053167228</v>
      </c>
      <c r="W751" s="64">
        <f t="shared" ca="1" si="213"/>
        <v>1.4198879672987446</v>
      </c>
      <c r="X751" s="64">
        <f t="shared" ca="1" si="214"/>
        <v>-1.1431156188475986</v>
      </c>
    </row>
    <row r="752" spans="2:24" x14ac:dyDescent="0.2">
      <c r="B752" s="64">
        <f t="shared" ca="1" si="203"/>
        <v>2.1175611121895654</v>
      </c>
      <c r="C752" s="64">
        <f t="shared" ca="1" si="218"/>
        <v>-0.6738255404276613</v>
      </c>
      <c r="D752" s="64">
        <f t="shared" ca="1" si="218"/>
        <v>1.8373347169003327</v>
      </c>
      <c r="E752" s="64">
        <f t="shared" ca="1" si="218"/>
        <v>0.17303215011375947</v>
      </c>
      <c r="F752" s="64">
        <f t="shared" ca="1" si="218"/>
        <v>-0.27590961957014709</v>
      </c>
      <c r="G752" s="64">
        <f t="shared" ca="1" si="218"/>
        <v>0.67838070623524183</v>
      </c>
      <c r="H752" s="64">
        <f t="shared" ca="1" si="218"/>
        <v>-0.59046201563049505</v>
      </c>
      <c r="I752" s="64">
        <f t="shared" ca="1" si="218"/>
        <v>1.6621427517869212</v>
      </c>
      <c r="J752" s="64">
        <f t="shared" ca="1" si="218"/>
        <v>0.98466224602760377</v>
      </c>
      <c r="K752" s="64">
        <f t="shared" ca="1" si="218"/>
        <v>-1.4260694577088839</v>
      </c>
      <c r="L752" s="64">
        <f t="shared" ca="1" si="218"/>
        <v>1.1971793876546404</v>
      </c>
      <c r="N752" s="64">
        <f t="shared" ca="1" si="204"/>
        <v>2.1686325502816941</v>
      </c>
      <c r="O752" s="64">
        <f t="shared" ca="1" si="205"/>
        <v>-0.70378034573067672</v>
      </c>
      <c r="P752" s="64">
        <f t="shared" ca="1" si="206"/>
        <v>1.8441465360153624</v>
      </c>
      <c r="Q752" s="64">
        <f t="shared" ca="1" si="207"/>
        <v>0.19509178013080483</v>
      </c>
      <c r="R752" s="64">
        <f t="shared" ca="1" si="208"/>
        <v>-0.22303540358913246</v>
      </c>
      <c r="S752" s="64">
        <f t="shared" ca="1" si="209"/>
        <v>0.69181122597606215</v>
      </c>
      <c r="T752" s="64">
        <f t="shared" ca="1" si="210"/>
        <v>-0.56879266013720919</v>
      </c>
      <c r="U752" s="64">
        <f t="shared" ca="1" si="211"/>
        <v>1.6633760736367971</v>
      </c>
      <c r="V752" s="64">
        <f t="shared" ca="1" si="212"/>
        <v>1.0179946751693172</v>
      </c>
      <c r="W752" s="64">
        <f t="shared" ca="1" si="213"/>
        <v>-1.4408344881211417</v>
      </c>
      <c r="X752" s="64">
        <f t="shared" ca="1" si="214"/>
        <v>1.1786384937704939</v>
      </c>
    </row>
    <row r="753" spans="2:24" x14ac:dyDescent="0.2">
      <c r="B753" s="64">
        <f t="shared" ca="1" si="203"/>
        <v>-0.1937754382821239</v>
      </c>
      <c r="C753" s="64">
        <f t="shared" ca="1" si="218"/>
        <v>-0.54796151051430964</v>
      </c>
      <c r="D753" s="64">
        <f t="shared" ca="1" si="218"/>
        <v>-1.6702430459232684E-2</v>
      </c>
      <c r="E753" s="64">
        <f t="shared" ca="1" si="218"/>
        <v>-1.5548717959453968</v>
      </c>
      <c r="F753" s="64">
        <f t="shared" ca="1" si="218"/>
        <v>-0.30598174093057373</v>
      </c>
      <c r="G753" s="64">
        <f t="shared" ca="1" si="218"/>
        <v>1.1014691960294805</v>
      </c>
      <c r="H753" s="64">
        <f t="shared" ca="1" si="218"/>
        <v>0.90995066764163379</v>
      </c>
      <c r="I753" s="64">
        <f t="shared" ca="1" si="218"/>
        <v>-4.8314064039505181E-2</v>
      </c>
      <c r="J753" s="64">
        <f t="shared" ca="1" si="218"/>
        <v>-2.1661658883916433</v>
      </c>
      <c r="K753" s="64">
        <f t="shared" ca="1" si="218"/>
        <v>1.2317734248120265</v>
      </c>
      <c r="L753" s="64">
        <f t="shared" ca="1" si="218"/>
        <v>1.9856872979976057</v>
      </c>
      <c r="N753" s="64">
        <f t="shared" ca="1" si="204"/>
        <v>-0.14270400018999502</v>
      </c>
      <c r="O753" s="64">
        <f t="shared" ca="1" si="205"/>
        <v>-0.57791631581732505</v>
      </c>
      <c r="P753" s="64">
        <f t="shared" ca="1" si="206"/>
        <v>-9.8906113442030798E-3</v>
      </c>
      <c r="Q753" s="64">
        <f t="shared" ca="1" si="207"/>
        <v>-1.5328121659283516</v>
      </c>
      <c r="R753" s="64">
        <f t="shared" ca="1" si="208"/>
        <v>-0.25310752494955913</v>
      </c>
      <c r="S753" s="64">
        <f t="shared" ca="1" si="209"/>
        <v>1.1148997157703009</v>
      </c>
      <c r="T753" s="64">
        <f t="shared" ca="1" si="210"/>
        <v>0.93162002313491965</v>
      </c>
      <c r="U753" s="64">
        <f t="shared" ca="1" si="211"/>
        <v>-4.7080742189629265E-2</v>
      </c>
      <c r="V753" s="64">
        <f t="shared" ca="1" si="212"/>
        <v>-2.1328334592499298</v>
      </c>
      <c r="W753" s="64">
        <f t="shared" ca="1" si="213"/>
        <v>1.2170083943997687</v>
      </c>
      <c r="X753" s="64">
        <f t="shared" ca="1" si="214"/>
        <v>1.9671464041134592</v>
      </c>
    </row>
    <row r="754" spans="2:24" x14ac:dyDescent="0.2">
      <c r="B754" s="64">
        <f t="shared" ca="1" si="203"/>
        <v>-4.2238948426423457E-2</v>
      </c>
      <c r="C754" s="64">
        <f t="shared" ca="1" si="218"/>
        <v>-1.3363664565135267</v>
      </c>
      <c r="D754" s="64">
        <f t="shared" ca="1" si="218"/>
        <v>1.2381305108534781</v>
      </c>
      <c r="E754" s="64">
        <f t="shared" ca="1" si="218"/>
        <v>-0.39418944835168862</v>
      </c>
      <c r="F754" s="64">
        <f t="shared" ca="1" si="218"/>
        <v>-0.80451987617942011</v>
      </c>
      <c r="G754" s="64">
        <f t="shared" ca="1" si="218"/>
        <v>0.44617843835177812</v>
      </c>
      <c r="H754" s="64">
        <f t="shared" ca="1" si="218"/>
        <v>1.2025297779213981</v>
      </c>
      <c r="I754" s="64">
        <f t="shared" ca="1" si="218"/>
        <v>4.7033505896860922E-2</v>
      </c>
      <c r="J754" s="64">
        <f t="shared" ca="1" si="218"/>
        <v>0.1392727869655615</v>
      </c>
      <c r="K754" s="64">
        <f t="shared" ca="1" si="218"/>
        <v>0.18496431907751038</v>
      </c>
      <c r="L754" s="64">
        <f t="shared" ca="1" si="218"/>
        <v>0.19760132697715657</v>
      </c>
      <c r="N754" s="64">
        <f t="shared" ca="1" si="204"/>
        <v>8.8324896657054133E-3</v>
      </c>
      <c r="O754" s="64">
        <f t="shared" ca="1" si="205"/>
        <v>-1.3663212618165421</v>
      </c>
      <c r="P754" s="64">
        <f t="shared" ca="1" si="206"/>
        <v>1.2449423299685078</v>
      </c>
      <c r="Q754" s="64">
        <f t="shared" ca="1" si="207"/>
        <v>-0.37212981833464326</v>
      </c>
      <c r="R754" s="64">
        <f t="shared" ca="1" si="208"/>
        <v>-0.75164566019840551</v>
      </c>
      <c r="S754" s="64">
        <f t="shared" ca="1" si="209"/>
        <v>0.45960895809259844</v>
      </c>
      <c r="T754" s="64">
        <f t="shared" ca="1" si="210"/>
        <v>1.224199133414684</v>
      </c>
      <c r="U754" s="64">
        <f t="shared" ca="1" si="211"/>
        <v>4.8266827746736837E-2</v>
      </c>
      <c r="V754" s="64">
        <f t="shared" ca="1" si="212"/>
        <v>0.17260521610727486</v>
      </c>
      <c r="W754" s="64">
        <f t="shared" ca="1" si="213"/>
        <v>0.17019928866525269</v>
      </c>
      <c r="X754" s="64">
        <f t="shared" ca="1" si="214"/>
        <v>0.17906043309301017</v>
      </c>
    </row>
    <row r="755" spans="2:24" x14ac:dyDescent="0.2">
      <c r="B755" s="64">
        <f t="shared" ca="1" si="203"/>
        <v>-1.8737568536187375</v>
      </c>
      <c r="C755" s="64">
        <f t="shared" ref="C755:L764" ca="1" si="219">NORMINV(RAND(),$C$7,$F$7)</f>
        <v>2.3970601598068613E-2</v>
      </c>
      <c r="D755" s="64">
        <f t="shared" ca="1" si="219"/>
        <v>0.5951589977715912</v>
      </c>
      <c r="E755" s="64">
        <f t="shared" ca="1" si="219"/>
        <v>1.4251129528241699</v>
      </c>
      <c r="F755" s="64">
        <f t="shared" ca="1" si="219"/>
        <v>0.42803020949887044</v>
      </c>
      <c r="G755" s="64">
        <f t="shared" ca="1" si="219"/>
        <v>-0.93873609774399436</v>
      </c>
      <c r="H755" s="64">
        <f t="shared" ca="1" si="219"/>
        <v>-0.79699987062482824</v>
      </c>
      <c r="I755" s="64">
        <f t="shared" ca="1" si="219"/>
        <v>-0.14803063731120342</v>
      </c>
      <c r="J755" s="64">
        <f t="shared" ca="1" si="219"/>
        <v>0.55867439984175826</v>
      </c>
      <c r="K755" s="64">
        <f t="shared" ca="1" si="219"/>
        <v>0.37847605072783719</v>
      </c>
      <c r="L755" s="64">
        <f t="shared" ca="1" si="219"/>
        <v>-0.23231963967814245</v>
      </c>
      <c r="N755" s="64">
        <f t="shared" ca="1" si="204"/>
        <v>-1.8226854155266086</v>
      </c>
      <c r="O755" s="64">
        <f t="shared" ca="1" si="205"/>
        <v>-5.9842037049467681E-3</v>
      </c>
      <c r="P755" s="64">
        <f t="shared" ca="1" si="206"/>
        <v>0.6019708168866208</v>
      </c>
      <c r="Q755" s="64">
        <f t="shared" ca="1" si="207"/>
        <v>1.4471725828412152</v>
      </c>
      <c r="R755" s="64">
        <f t="shared" ca="1" si="208"/>
        <v>0.48090442547988504</v>
      </c>
      <c r="S755" s="64">
        <f t="shared" ca="1" si="209"/>
        <v>-0.92530557800317403</v>
      </c>
      <c r="T755" s="64">
        <f t="shared" ca="1" si="210"/>
        <v>-0.77533051513154239</v>
      </c>
      <c r="U755" s="64">
        <f t="shared" ca="1" si="211"/>
        <v>-0.14679731546132749</v>
      </c>
      <c r="V755" s="64">
        <f t="shared" ca="1" si="212"/>
        <v>0.59200682898347168</v>
      </c>
      <c r="W755" s="64">
        <f t="shared" ca="1" si="213"/>
        <v>0.3637110203155795</v>
      </c>
      <c r="X755" s="64">
        <f t="shared" ca="1" si="214"/>
        <v>-0.25086053356228882</v>
      </c>
    </row>
    <row r="756" spans="2:24" x14ac:dyDescent="0.2">
      <c r="B756" s="64">
        <f t="shared" ca="1" si="203"/>
        <v>-0.87509037196890083</v>
      </c>
      <c r="C756" s="64">
        <f t="shared" ca="1" si="219"/>
        <v>0.25313603538307144</v>
      </c>
      <c r="D756" s="64">
        <f t="shared" ca="1" si="219"/>
        <v>-0.11479029067446343</v>
      </c>
      <c r="E756" s="64">
        <f t="shared" ca="1" si="219"/>
        <v>0.57037492663059075</v>
      </c>
      <c r="F756" s="64">
        <f t="shared" ca="1" si="219"/>
        <v>0.35693498632659698</v>
      </c>
      <c r="G756" s="64">
        <f t="shared" ca="1" si="219"/>
        <v>-1.4497640498469642</v>
      </c>
      <c r="H756" s="64">
        <f t="shared" ca="1" si="219"/>
        <v>1.7692623476726268</v>
      </c>
      <c r="I756" s="64">
        <f t="shared" ca="1" si="219"/>
        <v>1.9848454967541236</v>
      </c>
      <c r="J756" s="64">
        <f t="shared" ca="1" si="219"/>
        <v>-0.68497448226609825</v>
      </c>
      <c r="K756" s="64">
        <f t="shared" ca="1" si="219"/>
        <v>2.0744213710534183</v>
      </c>
      <c r="L756" s="64">
        <f t="shared" ca="1" si="219"/>
        <v>0.54552079250341989</v>
      </c>
      <c r="N756" s="64">
        <f t="shared" ca="1" si="204"/>
        <v>-0.82401893387677194</v>
      </c>
      <c r="O756" s="64">
        <f t="shared" ca="1" si="205"/>
        <v>0.22318123008005605</v>
      </c>
      <c r="P756" s="64">
        <f t="shared" ca="1" si="206"/>
        <v>-0.10797847155943383</v>
      </c>
      <c r="Q756" s="64">
        <f t="shared" ca="1" si="207"/>
        <v>0.59243455664763611</v>
      </c>
      <c r="R756" s="64">
        <f t="shared" ca="1" si="208"/>
        <v>0.40980920230761159</v>
      </c>
      <c r="S756" s="64">
        <f t="shared" ca="1" si="209"/>
        <v>-1.4363335301061437</v>
      </c>
      <c r="T756" s="64">
        <f t="shared" ca="1" si="210"/>
        <v>1.7909317031659127</v>
      </c>
      <c r="U756" s="64">
        <f t="shared" ca="1" si="211"/>
        <v>1.9860788186039995</v>
      </c>
      <c r="V756" s="64">
        <f t="shared" ca="1" si="212"/>
        <v>-0.65164205312438483</v>
      </c>
      <c r="W756" s="64">
        <f t="shared" ca="1" si="213"/>
        <v>2.0596563406411605</v>
      </c>
      <c r="X756" s="64">
        <f t="shared" ca="1" si="214"/>
        <v>0.52697989861927352</v>
      </c>
    </row>
    <row r="757" spans="2:24" x14ac:dyDescent="0.2">
      <c r="B757" s="64">
        <f t="shared" ca="1" si="203"/>
        <v>0.17132274286300356</v>
      </c>
      <c r="C757" s="64">
        <f t="shared" ca="1" si="219"/>
        <v>-1.4956555107292653</v>
      </c>
      <c r="D757" s="64">
        <f t="shared" ca="1" si="219"/>
        <v>-1.5521128728652587</v>
      </c>
      <c r="E757" s="64">
        <f t="shared" ca="1" si="219"/>
        <v>-1.4166643125276084</v>
      </c>
      <c r="F757" s="64">
        <f t="shared" ca="1" si="219"/>
        <v>-0.11805031296624778</v>
      </c>
      <c r="G757" s="64">
        <f t="shared" ca="1" si="219"/>
        <v>0.76562377346569899</v>
      </c>
      <c r="H757" s="64">
        <f t="shared" ca="1" si="219"/>
        <v>-0.77758514719087479</v>
      </c>
      <c r="I757" s="64">
        <f t="shared" ca="1" si="219"/>
        <v>-0.2432403896090623</v>
      </c>
      <c r="J757" s="64">
        <f t="shared" ca="1" si="219"/>
        <v>-0.39630906406396538</v>
      </c>
      <c r="K757" s="64">
        <f t="shared" ca="1" si="219"/>
        <v>8.6030676183649415E-2</v>
      </c>
      <c r="L757" s="64">
        <f t="shared" ca="1" si="219"/>
        <v>-1.255275045546707</v>
      </c>
      <c r="N757" s="64">
        <f t="shared" ca="1" si="204"/>
        <v>0.22239418095513241</v>
      </c>
      <c r="O757" s="64">
        <f t="shared" ca="1" si="205"/>
        <v>-1.5256103160322807</v>
      </c>
      <c r="P757" s="64">
        <f t="shared" ca="1" si="206"/>
        <v>-1.545301053750229</v>
      </c>
      <c r="Q757" s="64">
        <f t="shared" ca="1" si="207"/>
        <v>-1.3946046825105631</v>
      </c>
      <c r="R757" s="64">
        <f t="shared" ca="1" si="208"/>
        <v>-6.5176096985233162E-2</v>
      </c>
      <c r="S757" s="64">
        <f t="shared" ca="1" si="209"/>
        <v>0.77905429320651931</v>
      </c>
      <c r="T757" s="64">
        <f t="shared" ca="1" si="210"/>
        <v>-0.75591579169758893</v>
      </c>
      <c r="U757" s="64">
        <f t="shared" ca="1" si="211"/>
        <v>-0.24200706775918637</v>
      </c>
      <c r="V757" s="64">
        <f t="shared" ca="1" si="212"/>
        <v>-0.36297663492225202</v>
      </c>
      <c r="W757" s="64">
        <f t="shared" ca="1" si="213"/>
        <v>7.1265645771391731E-2</v>
      </c>
      <c r="X757" s="64">
        <f t="shared" ca="1" si="214"/>
        <v>-1.2738159394308535</v>
      </c>
    </row>
    <row r="758" spans="2:24" x14ac:dyDescent="0.2">
      <c r="B758" s="64">
        <f t="shared" ca="1" si="203"/>
        <v>-1.1354209124873191</v>
      </c>
      <c r="C758" s="64">
        <f t="shared" ca="1" si="219"/>
        <v>1.2132751519907417</v>
      </c>
      <c r="D758" s="64">
        <f t="shared" ca="1" si="219"/>
        <v>-0.20491666243713641</v>
      </c>
      <c r="E758" s="64">
        <f t="shared" ca="1" si="219"/>
        <v>0.55421408662642624</v>
      </c>
      <c r="F758" s="64">
        <f t="shared" ca="1" si="219"/>
        <v>-0.63343741875765003</v>
      </c>
      <c r="G758" s="64">
        <f t="shared" ca="1" si="219"/>
        <v>-0.30903463878164955</v>
      </c>
      <c r="H758" s="64">
        <f t="shared" ca="1" si="219"/>
        <v>-2.6459009857073876E-2</v>
      </c>
      <c r="I758" s="64">
        <f t="shared" ca="1" si="219"/>
        <v>-0.65535694166398073</v>
      </c>
      <c r="J758" s="64">
        <f t="shared" ca="1" si="219"/>
        <v>-0.17801512011132983</v>
      </c>
      <c r="K758" s="64">
        <f t="shared" ca="1" si="219"/>
        <v>-1.0186651820746908</v>
      </c>
      <c r="L758" s="64">
        <f t="shared" ca="1" si="219"/>
        <v>-1.0535470599781038</v>
      </c>
      <c r="N758" s="64">
        <f t="shared" ca="1" si="204"/>
        <v>-1.0843494743951902</v>
      </c>
      <c r="O758" s="64">
        <f t="shared" ca="1" si="205"/>
        <v>1.1833203466877262</v>
      </c>
      <c r="P758" s="64">
        <f t="shared" ca="1" si="206"/>
        <v>-0.19810484332210682</v>
      </c>
      <c r="Q758" s="64">
        <f t="shared" ca="1" si="207"/>
        <v>0.5762737166434716</v>
      </c>
      <c r="R758" s="64">
        <f t="shared" ca="1" si="208"/>
        <v>-0.58056320277663542</v>
      </c>
      <c r="S758" s="64">
        <f t="shared" ca="1" si="209"/>
        <v>-0.29560411904082923</v>
      </c>
      <c r="T758" s="64">
        <f t="shared" ca="1" si="210"/>
        <v>-4.7896543637879867E-3</v>
      </c>
      <c r="U758" s="64">
        <f t="shared" ca="1" si="211"/>
        <v>-0.65412361981410483</v>
      </c>
      <c r="V758" s="64">
        <f t="shared" ca="1" si="212"/>
        <v>-0.14468269096961645</v>
      </c>
      <c r="W758" s="64">
        <f t="shared" ca="1" si="213"/>
        <v>-1.0334302124869486</v>
      </c>
      <c r="X758" s="64">
        <f t="shared" ca="1" si="214"/>
        <v>-1.0720879538622503</v>
      </c>
    </row>
    <row r="759" spans="2:24" x14ac:dyDescent="0.2">
      <c r="B759" s="64">
        <f t="shared" ca="1" si="203"/>
        <v>-0.20556609940441176</v>
      </c>
      <c r="C759" s="64">
        <f t="shared" ca="1" si="219"/>
        <v>-0.28655625108470989</v>
      </c>
      <c r="D759" s="64">
        <f t="shared" ca="1" si="219"/>
        <v>1.0862596073126503</v>
      </c>
      <c r="E759" s="64">
        <f t="shared" ca="1" si="219"/>
        <v>-0.57468198096683498</v>
      </c>
      <c r="F759" s="64">
        <f t="shared" ca="1" si="219"/>
        <v>0.51400164843256102</v>
      </c>
      <c r="G759" s="64">
        <f t="shared" ca="1" si="219"/>
        <v>0.99533066011296856</v>
      </c>
      <c r="H759" s="64">
        <f t="shared" ca="1" si="219"/>
        <v>0.75176386953141172</v>
      </c>
      <c r="I759" s="64">
        <f t="shared" ca="1" si="219"/>
        <v>-0.25487276208562887</v>
      </c>
      <c r="J759" s="64">
        <f t="shared" ca="1" si="219"/>
        <v>-0.13698936473208195</v>
      </c>
      <c r="K759" s="64">
        <f t="shared" ca="1" si="219"/>
        <v>-0.76513027521415689</v>
      </c>
      <c r="L759" s="64">
        <f t="shared" ca="1" si="219"/>
        <v>0.46314848917981355</v>
      </c>
      <c r="N759" s="64">
        <f t="shared" ca="1" si="204"/>
        <v>-0.1544946613122829</v>
      </c>
      <c r="O759" s="64">
        <f t="shared" ca="1" si="205"/>
        <v>-0.31651105638772525</v>
      </c>
      <c r="P759" s="64">
        <f t="shared" ca="1" si="206"/>
        <v>1.09307142642768</v>
      </c>
      <c r="Q759" s="64">
        <f t="shared" ca="1" si="207"/>
        <v>-0.55262235094978962</v>
      </c>
      <c r="R759" s="64">
        <f t="shared" ca="1" si="208"/>
        <v>0.56687586441357563</v>
      </c>
      <c r="S759" s="64">
        <f t="shared" ca="1" si="209"/>
        <v>1.008761179853789</v>
      </c>
      <c r="T759" s="64">
        <f t="shared" ca="1" si="210"/>
        <v>0.77343322502469758</v>
      </c>
      <c r="U759" s="64">
        <f t="shared" ca="1" si="211"/>
        <v>-0.25363944023575297</v>
      </c>
      <c r="V759" s="64">
        <f t="shared" ca="1" si="212"/>
        <v>-0.10365693559036858</v>
      </c>
      <c r="W759" s="64">
        <f t="shared" ca="1" si="213"/>
        <v>-0.77989530562641463</v>
      </c>
      <c r="X759" s="64">
        <f t="shared" ca="1" si="214"/>
        <v>0.44460759529566718</v>
      </c>
    </row>
    <row r="760" spans="2:24" x14ac:dyDescent="0.2">
      <c r="B760" s="64">
        <f t="shared" ca="1" si="203"/>
        <v>0.37088540868020953</v>
      </c>
      <c r="C760" s="64">
        <f t="shared" ca="1" si="219"/>
        <v>9.0996377531590414E-2</v>
      </c>
      <c r="D760" s="64">
        <f t="shared" ca="1" si="219"/>
        <v>-0.4192043976979567</v>
      </c>
      <c r="E760" s="64">
        <f t="shared" ca="1" si="219"/>
        <v>0.23576794631827092</v>
      </c>
      <c r="F760" s="64">
        <f t="shared" ca="1" si="219"/>
        <v>-1.1506157428708994</v>
      </c>
      <c r="G760" s="64">
        <f t="shared" ca="1" si="219"/>
        <v>2.2304160555556338</v>
      </c>
      <c r="H760" s="64">
        <f t="shared" ca="1" si="219"/>
        <v>0.11596053787976369</v>
      </c>
      <c r="I760" s="64">
        <f t="shared" ca="1" si="219"/>
        <v>0.62277602972765855</v>
      </c>
      <c r="J760" s="64">
        <f t="shared" ca="1" si="219"/>
        <v>0.62743253246969566</v>
      </c>
      <c r="K760" s="64">
        <f t="shared" ca="1" si="219"/>
        <v>0.1295298396984042</v>
      </c>
      <c r="L760" s="64">
        <f t="shared" ca="1" si="219"/>
        <v>2.270413531934492</v>
      </c>
      <c r="N760" s="64">
        <f t="shared" ca="1" si="204"/>
        <v>0.42195684677233841</v>
      </c>
      <c r="O760" s="64">
        <f t="shared" ca="1" si="205"/>
        <v>6.1041572228575036E-2</v>
      </c>
      <c r="P760" s="64">
        <f t="shared" ca="1" si="206"/>
        <v>-0.41239257858292711</v>
      </c>
      <c r="Q760" s="64">
        <f t="shared" ca="1" si="207"/>
        <v>0.25782757633531628</v>
      </c>
      <c r="R760" s="64">
        <f t="shared" ca="1" si="208"/>
        <v>-1.0977415268898847</v>
      </c>
      <c r="S760" s="64">
        <f t="shared" ca="1" si="209"/>
        <v>2.243846575296454</v>
      </c>
      <c r="T760" s="64">
        <f t="shared" ca="1" si="210"/>
        <v>0.13762989337304959</v>
      </c>
      <c r="U760" s="64">
        <f t="shared" ca="1" si="211"/>
        <v>0.62400935157753445</v>
      </c>
      <c r="V760" s="64">
        <f t="shared" ca="1" si="212"/>
        <v>0.66076496161140907</v>
      </c>
      <c r="W760" s="64">
        <f t="shared" ca="1" si="213"/>
        <v>0.11476480928614652</v>
      </c>
      <c r="X760" s="64">
        <f t="shared" ca="1" si="214"/>
        <v>2.2518726380503455</v>
      </c>
    </row>
    <row r="761" spans="2:24" x14ac:dyDescent="0.2">
      <c r="B761" s="64">
        <f t="shared" ca="1" si="203"/>
        <v>-0.13546453825765126</v>
      </c>
      <c r="C761" s="64">
        <f t="shared" ca="1" si="219"/>
        <v>-1.3051669636266308</v>
      </c>
      <c r="D761" s="64">
        <f t="shared" ca="1" si="219"/>
        <v>0.50073382406912847</v>
      </c>
      <c r="E761" s="64">
        <f t="shared" ca="1" si="219"/>
        <v>0.19164252343937999</v>
      </c>
      <c r="F761" s="64">
        <f t="shared" ca="1" si="219"/>
        <v>1.6728492789306468</v>
      </c>
      <c r="G761" s="64">
        <f t="shared" ca="1" si="219"/>
        <v>-1.7421308178913516E-2</v>
      </c>
      <c r="H761" s="64">
        <f t="shared" ca="1" si="219"/>
        <v>-0.69079447486347811</v>
      </c>
      <c r="I761" s="64">
        <f t="shared" ca="1" si="219"/>
        <v>-7.5741630410101415E-2</v>
      </c>
      <c r="J761" s="64">
        <f t="shared" ca="1" si="219"/>
        <v>1.1942026778653978</v>
      </c>
      <c r="K761" s="64">
        <f t="shared" ca="1" si="219"/>
        <v>-1.6308526777432608E-2</v>
      </c>
      <c r="L761" s="64">
        <f t="shared" ca="1" si="219"/>
        <v>0.19698984243493201</v>
      </c>
      <c r="N761" s="64">
        <f t="shared" ca="1" si="204"/>
        <v>-8.4393100165522386E-2</v>
      </c>
      <c r="O761" s="64">
        <f t="shared" ca="1" si="205"/>
        <v>-1.3351217689296462</v>
      </c>
      <c r="P761" s="64">
        <f t="shared" ca="1" si="206"/>
        <v>0.50754564318415807</v>
      </c>
      <c r="Q761" s="64">
        <f t="shared" ca="1" si="207"/>
        <v>0.21370215345642535</v>
      </c>
      <c r="R761" s="64">
        <f t="shared" ca="1" si="208"/>
        <v>1.7257234949116615</v>
      </c>
      <c r="S761" s="64">
        <f t="shared" ca="1" si="209"/>
        <v>-3.9907884380931905E-3</v>
      </c>
      <c r="T761" s="64">
        <f t="shared" ca="1" si="210"/>
        <v>-0.66912511937019226</v>
      </c>
      <c r="U761" s="64">
        <f t="shared" ca="1" si="211"/>
        <v>-7.45083085602255E-2</v>
      </c>
      <c r="V761" s="64">
        <f t="shared" ca="1" si="212"/>
        <v>1.2275351070071112</v>
      </c>
      <c r="W761" s="64">
        <f t="shared" ca="1" si="213"/>
        <v>-3.1073557189690293E-2</v>
      </c>
      <c r="X761" s="64">
        <f t="shared" ca="1" si="214"/>
        <v>0.17844894855078561</v>
      </c>
    </row>
    <row r="762" spans="2:24" x14ac:dyDescent="0.2">
      <c r="B762" s="64">
        <f t="shared" ca="1" si="203"/>
        <v>-0.1008793607199783</v>
      </c>
      <c r="C762" s="64">
        <f t="shared" ca="1" si="219"/>
        <v>0.55286233760094339</v>
      </c>
      <c r="D762" s="64">
        <f t="shared" ca="1" si="219"/>
        <v>-1.0736785570740748</v>
      </c>
      <c r="E762" s="64">
        <f t="shared" ca="1" si="219"/>
        <v>-0.51623776057779369</v>
      </c>
      <c r="F762" s="64">
        <f t="shared" ca="1" si="219"/>
        <v>0.3092151546116248</v>
      </c>
      <c r="G762" s="64">
        <f t="shared" ca="1" si="219"/>
        <v>0.70055918729542721</v>
      </c>
      <c r="H762" s="64">
        <f t="shared" ca="1" si="219"/>
        <v>0.56979127846621347</v>
      </c>
      <c r="I762" s="64">
        <f t="shared" ca="1" si="219"/>
        <v>0.44796326657880725</v>
      </c>
      <c r="J762" s="64">
        <f t="shared" ca="1" si="219"/>
        <v>-9.127215455729025E-2</v>
      </c>
      <c r="K762" s="64">
        <f t="shared" ca="1" si="219"/>
        <v>-0.14295667206294058</v>
      </c>
      <c r="L762" s="64">
        <f t="shared" ca="1" si="219"/>
        <v>0.64740097439740529</v>
      </c>
      <c r="N762" s="64">
        <f t="shared" ca="1" si="204"/>
        <v>-4.980792262784943E-2</v>
      </c>
      <c r="O762" s="64">
        <f t="shared" ca="1" si="205"/>
        <v>0.52290753229792797</v>
      </c>
      <c r="P762" s="64">
        <f t="shared" ca="1" si="206"/>
        <v>-1.0668667379590451</v>
      </c>
      <c r="Q762" s="64">
        <f t="shared" ca="1" si="207"/>
        <v>-0.49417813056074833</v>
      </c>
      <c r="R762" s="64">
        <f t="shared" ca="1" si="208"/>
        <v>0.3620893705926394</v>
      </c>
      <c r="S762" s="64">
        <f t="shared" ca="1" si="209"/>
        <v>0.71398970703624753</v>
      </c>
      <c r="T762" s="64">
        <f t="shared" ca="1" si="210"/>
        <v>0.59146063395949933</v>
      </c>
      <c r="U762" s="64">
        <f t="shared" ca="1" si="211"/>
        <v>0.44919658842868315</v>
      </c>
      <c r="V762" s="64">
        <f t="shared" ca="1" si="212"/>
        <v>-5.7939725415576876E-2</v>
      </c>
      <c r="W762" s="64">
        <f t="shared" ca="1" si="213"/>
        <v>-0.15772170247519826</v>
      </c>
      <c r="X762" s="64">
        <f t="shared" ca="1" si="214"/>
        <v>0.62886008051325892</v>
      </c>
    </row>
    <row r="763" spans="2:24" x14ac:dyDescent="0.2">
      <c r="B763" s="64">
        <f t="shared" ca="1" si="203"/>
        <v>0.585911748879264</v>
      </c>
      <c r="C763" s="64">
        <f t="shared" ca="1" si="219"/>
        <v>-0.99104882978473163</v>
      </c>
      <c r="D763" s="64">
        <f t="shared" ca="1" si="219"/>
        <v>-1.682444002432457</v>
      </c>
      <c r="E763" s="64">
        <f t="shared" ca="1" si="219"/>
        <v>-1.5488413689215679</v>
      </c>
      <c r="F763" s="64">
        <f t="shared" ca="1" si="219"/>
        <v>1.343845467886948</v>
      </c>
      <c r="G763" s="64">
        <f t="shared" ca="1" si="219"/>
        <v>-0.12750108998929754</v>
      </c>
      <c r="H763" s="64">
        <f t="shared" ca="1" si="219"/>
        <v>-0.50839908383279075</v>
      </c>
      <c r="I763" s="64">
        <f t="shared" ca="1" si="219"/>
        <v>-0.68205678115487745</v>
      </c>
      <c r="J763" s="64">
        <f t="shared" ca="1" si="219"/>
        <v>-6.0125083930954544E-3</v>
      </c>
      <c r="K763" s="64">
        <f t="shared" ca="1" si="219"/>
        <v>0.9195541192553055</v>
      </c>
      <c r="L763" s="64">
        <f t="shared" ca="1" si="219"/>
        <v>0.56227239043001809</v>
      </c>
      <c r="N763" s="64">
        <f t="shared" ca="1" si="204"/>
        <v>0.63698318697139289</v>
      </c>
      <c r="O763" s="64">
        <f t="shared" ca="1" si="205"/>
        <v>-1.0210036350877469</v>
      </c>
      <c r="P763" s="64">
        <f t="shared" ca="1" si="206"/>
        <v>-1.6756321833174272</v>
      </c>
      <c r="Q763" s="64">
        <f t="shared" ca="1" si="207"/>
        <v>-1.5267817389045226</v>
      </c>
      <c r="R763" s="64">
        <f t="shared" ca="1" si="208"/>
        <v>1.3967196838679627</v>
      </c>
      <c r="S763" s="64">
        <f t="shared" ca="1" si="209"/>
        <v>-0.11407057024847722</v>
      </c>
      <c r="T763" s="64">
        <f t="shared" ca="1" si="210"/>
        <v>-0.48672972833950484</v>
      </c>
      <c r="U763" s="64">
        <f t="shared" ca="1" si="211"/>
        <v>-0.68082345930500154</v>
      </c>
      <c r="V763" s="64">
        <f t="shared" ca="1" si="212"/>
        <v>2.7319920748617919E-2</v>
      </c>
      <c r="W763" s="64">
        <f t="shared" ca="1" si="213"/>
        <v>0.90478908884304787</v>
      </c>
      <c r="X763" s="64">
        <f t="shared" ca="1" si="214"/>
        <v>0.54373149654587172</v>
      </c>
    </row>
    <row r="764" spans="2:24" x14ac:dyDescent="0.2">
      <c r="B764" s="64">
        <f t="shared" ca="1" si="203"/>
        <v>-0.69013098579369048</v>
      </c>
      <c r="C764" s="64">
        <f t="shared" ca="1" si="219"/>
        <v>0.61352082174763256</v>
      </c>
      <c r="D764" s="64">
        <f t="shared" ca="1" si="219"/>
        <v>-0.4551750952858134</v>
      </c>
      <c r="E764" s="64">
        <f t="shared" ca="1" si="219"/>
        <v>-5.8229081443400346E-2</v>
      </c>
      <c r="F764" s="64">
        <f t="shared" ca="1" si="219"/>
        <v>2.6206160243563379</v>
      </c>
      <c r="G764" s="64">
        <f t="shared" ca="1" si="219"/>
        <v>1.7675912101412099</v>
      </c>
      <c r="H764" s="64">
        <f t="shared" ca="1" si="219"/>
        <v>-1.1623422656270677</v>
      </c>
      <c r="I764" s="64">
        <f t="shared" ca="1" si="219"/>
        <v>-2.1715259106870008</v>
      </c>
      <c r="J764" s="64">
        <f t="shared" ca="1" si="219"/>
        <v>-0.97174006784696476</v>
      </c>
      <c r="K764" s="64">
        <f t="shared" ca="1" si="219"/>
        <v>-0.82206298226621199</v>
      </c>
      <c r="L764" s="64">
        <f t="shared" ca="1" si="219"/>
        <v>-1.9552527743405776</v>
      </c>
      <c r="N764" s="64">
        <f t="shared" ca="1" si="204"/>
        <v>-0.63905954770156159</v>
      </c>
      <c r="O764" s="64">
        <f t="shared" ca="1" si="205"/>
        <v>0.58356601644461714</v>
      </c>
      <c r="P764" s="64">
        <f t="shared" ca="1" si="206"/>
        <v>-0.44836327617078381</v>
      </c>
      <c r="Q764" s="64">
        <f t="shared" ca="1" si="207"/>
        <v>-3.6169451426354998E-2</v>
      </c>
      <c r="R764" s="64">
        <f t="shared" ca="1" si="208"/>
        <v>2.6734902403373524</v>
      </c>
      <c r="S764" s="64">
        <f t="shared" ca="1" si="209"/>
        <v>1.7810217298820303</v>
      </c>
      <c r="T764" s="64">
        <f t="shared" ca="1" si="210"/>
        <v>-1.1406729101337818</v>
      </c>
      <c r="U764" s="64">
        <f t="shared" ca="1" si="211"/>
        <v>-2.1702925888371247</v>
      </c>
      <c r="V764" s="64">
        <f t="shared" ca="1" si="212"/>
        <v>-0.93840763870525135</v>
      </c>
      <c r="W764" s="64">
        <f t="shared" ca="1" si="213"/>
        <v>-0.83682801267846973</v>
      </c>
      <c r="X764" s="64">
        <f t="shared" ca="1" si="214"/>
        <v>-1.9737936682247241</v>
      </c>
    </row>
    <row r="765" spans="2:24" x14ac:dyDescent="0.2">
      <c r="B765" s="64">
        <f t="shared" ca="1" si="203"/>
        <v>-0.50482776668235729</v>
      </c>
      <c r="C765" s="64">
        <f t="shared" ref="C765:L774" ca="1" si="220">NORMINV(RAND(),$C$7,$F$7)</f>
        <v>-0.46223955409219308</v>
      </c>
      <c r="D765" s="64">
        <f t="shared" ca="1" si="220"/>
        <v>-1.0571813837360802</v>
      </c>
      <c r="E765" s="64">
        <f t="shared" ca="1" si="220"/>
        <v>-0.64590183934517542</v>
      </c>
      <c r="F765" s="64">
        <f t="shared" ca="1" si="220"/>
        <v>0.61724470392762731</v>
      </c>
      <c r="G765" s="64">
        <f t="shared" ca="1" si="220"/>
        <v>0.76304051217259483</v>
      </c>
      <c r="H765" s="64">
        <f t="shared" ca="1" si="220"/>
        <v>-0.38272051560355197</v>
      </c>
      <c r="I765" s="64">
        <f t="shared" ca="1" si="220"/>
        <v>0.64342248758429954</v>
      </c>
      <c r="J765" s="64">
        <f t="shared" ca="1" si="220"/>
        <v>-0.51969696233978202</v>
      </c>
      <c r="K765" s="64">
        <f t="shared" ca="1" si="220"/>
        <v>0.12743750418704758</v>
      </c>
      <c r="L765" s="64">
        <f t="shared" ca="1" si="220"/>
        <v>1.0497028644186417</v>
      </c>
      <c r="N765" s="64">
        <f t="shared" ca="1" si="204"/>
        <v>-0.45375632859022841</v>
      </c>
      <c r="O765" s="64">
        <f t="shared" ca="1" si="205"/>
        <v>-0.49219435939520845</v>
      </c>
      <c r="P765" s="64">
        <f t="shared" ca="1" si="206"/>
        <v>-1.0503695646210505</v>
      </c>
      <c r="Q765" s="64">
        <f t="shared" ca="1" si="207"/>
        <v>-0.62384220932813006</v>
      </c>
      <c r="R765" s="64">
        <f t="shared" ca="1" si="208"/>
        <v>0.67011891990864192</v>
      </c>
      <c r="S765" s="64">
        <f t="shared" ca="1" si="209"/>
        <v>0.77647103191341516</v>
      </c>
      <c r="T765" s="64">
        <f t="shared" ca="1" si="210"/>
        <v>-0.36105116011026606</v>
      </c>
      <c r="U765" s="64">
        <f t="shared" ca="1" si="211"/>
        <v>0.64465580943417544</v>
      </c>
      <c r="V765" s="64">
        <f t="shared" ca="1" si="212"/>
        <v>-0.48636453319806866</v>
      </c>
      <c r="W765" s="64">
        <f t="shared" ca="1" si="213"/>
        <v>0.11267247377478989</v>
      </c>
      <c r="X765" s="64">
        <f t="shared" ca="1" si="214"/>
        <v>1.0311619705344952</v>
      </c>
    </row>
    <row r="766" spans="2:24" x14ac:dyDescent="0.2">
      <c r="B766" s="64">
        <f t="shared" ca="1" si="203"/>
        <v>-0.47278450747362843</v>
      </c>
      <c r="C766" s="64">
        <f t="shared" ca="1" si="220"/>
        <v>-1.4905213971285025</v>
      </c>
      <c r="D766" s="64">
        <f t="shared" ca="1" si="220"/>
        <v>0.20863924689128477</v>
      </c>
      <c r="E766" s="64">
        <f t="shared" ca="1" si="220"/>
        <v>1.6741164426678996</v>
      </c>
      <c r="F766" s="64">
        <f t="shared" ca="1" si="220"/>
        <v>4.136586333706789E-2</v>
      </c>
      <c r="G766" s="64">
        <f t="shared" ca="1" si="220"/>
        <v>-1.4278534139860717</v>
      </c>
      <c r="H766" s="64">
        <f t="shared" ca="1" si="220"/>
        <v>1.6452342136256906</v>
      </c>
      <c r="I766" s="64">
        <f t="shared" ca="1" si="220"/>
        <v>-0.14500384397331562</v>
      </c>
      <c r="J766" s="64">
        <f t="shared" ca="1" si="220"/>
        <v>-1.2500585977710299</v>
      </c>
      <c r="K766" s="64">
        <f t="shared" ca="1" si="220"/>
        <v>0.58730210623331047</v>
      </c>
      <c r="L766" s="64">
        <f t="shared" ca="1" si="220"/>
        <v>0.33396020617718153</v>
      </c>
      <c r="N766" s="64">
        <f t="shared" ca="1" si="204"/>
        <v>-0.42171306938149955</v>
      </c>
      <c r="O766" s="64">
        <f t="shared" ca="1" si="205"/>
        <v>-1.5204762024315179</v>
      </c>
      <c r="P766" s="64">
        <f t="shared" ca="1" si="206"/>
        <v>0.21545106600631436</v>
      </c>
      <c r="Q766" s="64">
        <f t="shared" ca="1" si="207"/>
        <v>1.6961760726849449</v>
      </c>
      <c r="R766" s="64">
        <f t="shared" ca="1" si="208"/>
        <v>9.4240079318082509E-2</v>
      </c>
      <c r="S766" s="64">
        <f t="shared" ca="1" si="209"/>
        <v>-1.4144228942452512</v>
      </c>
      <c r="T766" s="64">
        <f t="shared" ca="1" si="210"/>
        <v>1.6669035691189764</v>
      </c>
      <c r="U766" s="64">
        <f t="shared" ca="1" si="211"/>
        <v>-0.14377052212343969</v>
      </c>
      <c r="V766" s="64">
        <f t="shared" ca="1" si="212"/>
        <v>-1.2167261686293165</v>
      </c>
      <c r="W766" s="64">
        <f t="shared" ca="1" si="213"/>
        <v>0.57253707582105284</v>
      </c>
      <c r="X766" s="64">
        <f t="shared" ca="1" si="214"/>
        <v>0.31541931229303516</v>
      </c>
    </row>
    <row r="767" spans="2:24" x14ac:dyDescent="0.2">
      <c r="B767" s="64">
        <f t="shared" ca="1" si="203"/>
        <v>0.35092036903312229</v>
      </c>
      <c r="C767" s="64">
        <f t="shared" ca="1" si="220"/>
        <v>-1.2384171200018503</v>
      </c>
      <c r="D767" s="64">
        <f t="shared" ca="1" si="220"/>
        <v>0.27542477924527459</v>
      </c>
      <c r="E767" s="64">
        <f t="shared" ca="1" si="220"/>
        <v>-0.13125827082720232</v>
      </c>
      <c r="F767" s="64">
        <f t="shared" ca="1" si="220"/>
        <v>0.81764208317589837</v>
      </c>
      <c r="G767" s="64">
        <f t="shared" ca="1" si="220"/>
        <v>0.87890569354212722</v>
      </c>
      <c r="H767" s="64">
        <f t="shared" ca="1" si="220"/>
        <v>0.65632446696372171</v>
      </c>
      <c r="I767" s="64">
        <f t="shared" ca="1" si="220"/>
        <v>1.7541760551485119</v>
      </c>
      <c r="J767" s="64">
        <f t="shared" ca="1" si="220"/>
        <v>-2.0930334022676309</v>
      </c>
      <c r="K767" s="64">
        <f t="shared" ca="1" si="220"/>
        <v>-1.3843655510529398</v>
      </c>
      <c r="L767" s="64">
        <f t="shared" ca="1" si="220"/>
        <v>-0.35277138014114207</v>
      </c>
      <c r="N767" s="64">
        <f t="shared" ca="1" si="204"/>
        <v>0.40199180712525118</v>
      </c>
      <c r="O767" s="64">
        <f t="shared" ca="1" si="205"/>
        <v>-1.2683719253048658</v>
      </c>
      <c r="P767" s="64">
        <f t="shared" ca="1" si="206"/>
        <v>0.28223659836030418</v>
      </c>
      <c r="Q767" s="64">
        <f t="shared" ca="1" si="207"/>
        <v>-0.10919864081015697</v>
      </c>
      <c r="R767" s="64">
        <f t="shared" ca="1" si="208"/>
        <v>0.87051629915691298</v>
      </c>
      <c r="S767" s="64">
        <f t="shared" ca="1" si="209"/>
        <v>0.89233621328294754</v>
      </c>
      <c r="T767" s="64">
        <f t="shared" ca="1" si="210"/>
        <v>0.67799382245700757</v>
      </c>
      <c r="U767" s="64">
        <f t="shared" ca="1" si="211"/>
        <v>1.7554093769983878</v>
      </c>
      <c r="V767" s="64">
        <f t="shared" ca="1" si="212"/>
        <v>-2.0597009731259175</v>
      </c>
      <c r="W767" s="64">
        <f t="shared" ca="1" si="213"/>
        <v>-1.3991305814651975</v>
      </c>
      <c r="X767" s="64">
        <f t="shared" ca="1" si="214"/>
        <v>-0.37131227402528844</v>
      </c>
    </row>
    <row r="768" spans="2:24" x14ac:dyDescent="0.2">
      <c r="B768" s="64">
        <f t="shared" ca="1" si="203"/>
        <v>0.58548816994348896</v>
      </c>
      <c r="C768" s="64">
        <f t="shared" ca="1" si="220"/>
        <v>0.15010812544862609</v>
      </c>
      <c r="D768" s="64">
        <f t="shared" ca="1" si="220"/>
        <v>0.5361853990456521</v>
      </c>
      <c r="E768" s="64">
        <f t="shared" ca="1" si="220"/>
        <v>0.18255052700061786</v>
      </c>
      <c r="F768" s="64">
        <f t="shared" ca="1" si="220"/>
        <v>-0.51374147224085986</v>
      </c>
      <c r="G768" s="64">
        <f t="shared" ca="1" si="220"/>
        <v>2.0414178428607572</v>
      </c>
      <c r="H768" s="64">
        <f t="shared" ca="1" si="220"/>
        <v>1.2974745953942333</v>
      </c>
      <c r="I768" s="64">
        <f t="shared" ca="1" si="220"/>
        <v>-2.5366980664947993</v>
      </c>
      <c r="J768" s="64">
        <f t="shared" ca="1" si="220"/>
        <v>-0.69296874395300134</v>
      </c>
      <c r="K768" s="64">
        <f t="shared" ca="1" si="220"/>
        <v>0.29573183263187552</v>
      </c>
      <c r="L768" s="64">
        <f t="shared" ca="1" si="220"/>
        <v>-0.98325258808162985</v>
      </c>
      <c r="N768" s="64">
        <f t="shared" ca="1" si="204"/>
        <v>0.63655960803561784</v>
      </c>
      <c r="O768" s="64">
        <f t="shared" ca="1" si="205"/>
        <v>0.12015332014561071</v>
      </c>
      <c r="P768" s="64">
        <f t="shared" ca="1" si="206"/>
        <v>0.54299721816068169</v>
      </c>
      <c r="Q768" s="64">
        <f t="shared" ca="1" si="207"/>
        <v>0.20461015701766322</v>
      </c>
      <c r="R768" s="64">
        <f t="shared" ca="1" si="208"/>
        <v>-0.46086725625984526</v>
      </c>
      <c r="S768" s="64">
        <f t="shared" ca="1" si="209"/>
        <v>2.0548483626015774</v>
      </c>
      <c r="T768" s="64">
        <f t="shared" ca="1" si="210"/>
        <v>1.3191439508875191</v>
      </c>
      <c r="U768" s="64">
        <f t="shared" ca="1" si="211"/>
        <v>-2.5354647446449232</v>
      </c>
      <c r="V768" s="64">
        <f t="shared" ca="1" si="212"/>
        <v>-0.65963631481128793</v>
      </c>
      <c r="W768" s="64">
        <f t="shared" ca="1" si="213"/>
        <v>0.28096680221961784</v>
      </c>
      <c r="X768" s="64">
        <f t="shared" ca="1" si="214"/>
        <v>-1.0017934819657763</v>
      </c>
    </row>
    <row r="769" spans="2:24" x14ac:dyDescent="0.2">
      <c r="B769" s="64">
        <f t="shared" ca="1" si="203"/>
        <v>0.25329142392261872</v>
      </c>
      <c r="C769" s="64">
        <f t="shared" ca="1" si="220"/>
        <v>0.4058647416738056</v>
      </c>
      <c r="D769" s="64">
        <f t="shared" ca="1" si="220"/>
        <v>-1.7660611863113787</v>
      </c>
      <c r="E769" s="64">
        <f t="shared" ca="1" si="220"/>
        <v>-2.3347247059404532</v>
      </c>
      <c r="F769" s="64">
        <f t="shared" ca="1" si="220"/>
        <v>0.41615641342231485</v>
      </c>
      <c r="G769" s="64">
        <f t="shared" ca="1" si="220"/>
        <v>-0.91728436587864937</v>
      </c>
      <c r="H769" s="64">
        <f t="shared" ca="1" si="220"/>
        <v>-2.7792962577441772E-2</v>
      </c>
      <c r="I769" s="64">
        <f t="shared" ca="1" si="220"/>
        <v>0.30650584892967259</v>
      </c>
      <c r="J769" s="64">
        <f t="shared" ca="1" si="220"/>
        <v>-0.28014734639391686</v>
      </c>
      <c r="K769" s="64">
        <f t="shared" ca="1" si="220"/>
        <v>0.31617178778335198</v>
      </c>
      <c r="L769" s="64">
        <f t="shared" ca="1" si="220"/>
        <v>0.46415386901599076</v>
      </c>
      <c r="N769" s="64">
        <f t="shared" ca="1" si="204"/>
        <v>0.3043628620147476</v>
      </c>
      <c r="O769" s="64">
        <f t="shared" ca="1" si="205"/>
        <v>0.37590993637079023</v>
      </c>
      <c r="P769" s="64">
        <f t="shared" ca="1" si="206"/>
        <v>-1.7592493671963489</v>
      </c>
      <c r="Q769" s="64">
        <f t="shared" ca="1" si="207"/>
        <v>-2.312665075923408</v>
      </c>
      <c r="R769" s="64">
        <f t="shared" ca="1" si="208"/>
        <v>0.46903062940332946</v>
      </c>
      <c r="S769" s="64">
        <f t="shared" ca="1" si="209"/>
        <v>-0.90385384613782904</v>
      </c>
      <c r="T769" s="64">
        <f t="shared" ca="1" si="210"/>
        <v>-6.1236070841558833E-3</v>
      </c>
      <c r="U769" s="64">
        <f t="shared" ca="1" si="211"/>
        <v>0.30773917077954849</v>
      </c>
      <c r="V769" s="64">
        <f t="shared" ca="1" si="212"/>
        <v>-0.2468149172522035</v>
      </c>
      <c r="W769" s="64">
        <f t="shared" ca="1" si="213"/>
        <v>0.30140675737109429</v>
      </c>
      <c r="X769" s="64">
        <f t="shared" ca="1" si="214"/>
        <v>0.44561297513184439</v>
      </c>
    </row>
    <row r="770" spans="2:24" x14ac:dyDescent="0.2">
      <c r="B770" s="64">
        <f t="shared" ca="1" si="203"/>
        <v>-0.15337805466311974</v>
      </c>
      <c r="C770" s="64">
        <f t="shared" ca="1" si="220"/>
        <v>-1.7465169941416829</v>
      </c>
      <c r="D770" s="64">
        <f t="shared" ca="1" si="220"/>
        <v>-0.92436864648395722</v>
      </c>
      <c r="E770" s="64">
        <f t="shared" ca="1" si="220"/>
        <v>-0.21531205105012616</v>
      </c>
      <c r="F770" s="64">
        <f t="shared" ca="1" si="220"/>
        <v>-0.5483472052621251</v>
      </c>
      <c r="G770" s="64">
        <f t="shared" ca="1" si="220"/>
        <v>-0.10857124297780389</v>
      </c>
      <c r="H770" s="64">
        <f t="shared" ca="1" si="220"/>
        <v>-0.27431149660179194</v>
      </c>
      <c r="I770" s="64">
        <f t="shared" ca="1" si="220"/>
        <v>0.73822165854092547</v>
      </c>
      <c r="J770" s="64">
        <f t="shared" ca="1" si="220"/>
        <v>0.473826766447773</v>
      </c>
      <c r="K770" s="64">
        <f t="shared" ca="1" si="220"/>
        <v>-1.3746428073571753</v>
      </c>
      <c r="L770" s="64">
        <f t="shared" ca="1" si="220"/>
        <v>-1.5281387572466678</v>
      </c>
      <c r="N770" s="64">
        <f t="shared" ca="1" si="204"/>
        <v>-0.10230661657099087</v>
      </c>
      <c r="O770" s="64">
        <f t="shared" ca="1" si="205"/>
        <v>-1.7764717994446984</v>
      </c>
      <c r="P770" s="64">
        <f t="shared" ca="1" si="206"/>
        <v>-0.91755682736892763</v>
      </c>
      <c r="Q770" s="64">
        <f t="shared" ca="1" si="207"/>
        <v>-0.1932524210330808</v>
      </c>
      <c r="R770" s="64">
        <f t="shared" ca="1" si="208"/>
        <v>-0.4954729892811105</v>
      </c>
      <c r="S770" s="64">
        <f t="shared" ca="1" si="209"/>
        <v>-9.5140723236983568E-2</v>
      </c>
      <c r="T770" s="64">
        <f t="shared" ca="1" si="210"/>
        <v>-0.25264214110850602</v>
      </c>
      <c r="U770" s="64">
        <f t="shared" ca="1" si="211"/>
        <v>0.73945498039080138</v>
      </c>
      <c r="V770" s="64">
        <f t="shared" ca="1" si="212"/>
        <v>0.50715919558948641</v>
      </c>
      <c r="W770" s="64">
        <f t="shared" ca="1" si="213"/>
        <v>-1.389407837769433</v>
      </c>
      <c r="X770" s="64">
        <f t="shared" ca="1" si="214"/>
        <v>-1.5466796511308143</v>
      </c>
    </row>
    <row r="771" spans="2:24" x14ac:dyDescent="0.2">
      <c r="B771" s="64">
        <f t="shared" ca="1" si="203"/>
        <v>-6.5772041405928947E-2</v>
      </c>
      <c r="C771" s="64">
        <f t="shared" ca="1" si="220"/>
        <v>0.8402387505506268</v>
      </c>
      <c r="D771" s="64">
        <f t="shared" ca="1" si="220"/>
        <v>-2.9001308481205346E-3</v>
      </c>
      <c r="E771" s="64">
        <f t="shared" ca="1" si="220"/>
        <v>0.90092272050458722</v>
      </c>
      <c r="F771" s="64">
        <f t="shared" ca="1" si="220"/>
        <v>-1.7412008264981147</v>
      </c>
      <c r="G771" s="64">
        <f t="shared" ca="1" si="220"/>
        <v>0.27448820478829095</v>
      </c>
      <c r="H771" s="64">
        <f t="shared" ca="1" si="220"/>
        <v>0.41887507173229266</v>
      </c>
      <c r="I771" s="64">
        <f t="shared" ca="1" si="220"/>
        <v>1.0090646884103953</v>
      </c>
      <c r="J771" s="64">
        <f t="shared" ca="1" si="220"/>
        <v>-0.36093366808895544</v>
      </c>
      <c r="K771" s="64">
        <f t="shared" ca="1" si="220"/>
        <v>1.0879455449441984</v>
      </c>
      <c r="L771" s="64">
        <f t="shared" ca="1" si="220"/>
        <v>1.212840066045372</v>
      </c>
      <c r="N771" s="64">
        <f t="shared" ca="1" si="204"/>
        <v>-1.4700603313800076E-2</v>
      </c>
      <c r="O771" s="64">
        <f t="shared" ca="1" si="205"/>
        <v>0.81028394524761138</v>
      </c>
      <c r="P771" s="64">
        <f t="shared" ca="1" si="206"/>
        <v>3.9116882669090703E-3</v>
      </c>
      <c r="Q771" s="64">
        <f t="shared" ca="1" si="207"/>
        <v>0.92298235052163258</v>
      </c>
      <c r="R771" s="64">
        <f t="shared" ca="1" si="208"/>
        <v>-1.6883266105171</v>
      </c>
      <c r="S771" s="64">
        <f t="shared" ca="1" si="209"/>
        <v>0.28791872452911127</v>
      </c>
      <c r="T771" s="64">
        <f t="shared" ca="1" si="210"/>
        <v>0.44054442722557857</v>
      </c>
      <c r="U771" s="64">
        <f t="shared" ca="1" si="211"/>
        <v>1.0102980102602712</v>
      </c>
      <c r="V771" s="64">
        <f t="shared" ca="1" si="212"/>
        <v>-0.32760123894724208</v>
      </c>
      <c r="W771" s="64">
        <f t="shared" ca="1" si="213"/>
        <v>1.0731805145319406</v>
      </c>
      <c r="X771" s="64">
        <f t="shared" ca="1" si="214"/>
        <v>1.1942991721612255</v>
      </c>
    </row>
    <row r="772" spans="2:24" x14ac:dyDescent="0.2">
      <c r="B772" s="64">
        <f t="shared" ca="1" si="203"/>
        <v>0.63186193617141606</v>
      </c>
      <c r="C772" s="64">
        <f t="shared" ca="1" si="220"/>
        <v>-8.6673486060290322E-2</v>
      </c>
      <c r="D772" s="64">
        <f t="shared" ca="1" si="220"/>
        <v>0.28118360660223229</v>
      </c>
      <c r="E772" s="64">
        <f t="shared" ca="1" si="220"/>
        <v>0.25988362538247928</v>
      </c>
      <c r="F772" s="64">
        <f t="shared" ca="1" si="220"/>
        <v>-1.1468278159022054</v>
      </c>
      <c r="G772" s="64">
        <f t="shared" ca="1" si="220"/>
        <v>1.0112895724186055</v>
      </c>
      <c r="H772" s="64">
        <f t="shared" ca="1" si="220"/>
        <v>0.50896008782053226</v>
      </c>
      <c r="I772" s="64">
        <f t="shared" ca="1" si="220"/>
        <v>-1.0759952165268183</v>
      </c>
      <c r="J772" s="64">
        <f t="shared" ca="1" si="220"/>
        <v>0.21027128475688273</v>
      </c>
      <c r="K772" s="64">
        <f t="shared" ca="1" si="220"/>
        <v>1.8944434926025278</v>
      </c>
      <c r="L772" s="64">
        <f t="shared" ca="1" si="220"/>
        <v>-1.749134866412601</v>
      </c>
      <c r="N772" s="64">
        <f t="shared" ca="1" si="204"/>
        <v>0.68293337426354495</v>
      </c>
      <c r="O772" s="64">
        <f t="shared" ca="1" si="205"/>
        <v>-0.1166282913633057</v>
      </c>
      <c r="P772" s="64">
        <f t="shared" ca="1" si="206"/>
        <v>0.28799542571726189</v>
      </c>
      <c r="Q772" s="64">
        <f t="shared" ca="1" si="207"/>
        <v>0.28194325539952464</v>
      </c>
      <c r="R772" s="64">
        <f t="shared" ca="1" si="208"/>
        <v>-1.0939535999211907</v>
      </c>
      <c r="S772" s="64">
        <f t="shared" ca="1" si="209"/>
        <v>1.0247200921594259</v>
      </c>
      <c r="T772" s="64">
        <f t="shared" ca="1" si="210"/>
        <v>0.53062944331381812</v>
      </c>
      <c r="U772" s="64">
        <f t="shared" ca="1" si="211"/>
        <v>-1.0747618946769424</v>
      </c>
      <c r="V772" s="64">
        <f t="shared" ca="1" si="212"/>
        <v>0.24360371389859609</v>
      </c>
      <c r="W772" s="64">
        <f t="shared" ca="1" si="213"/>
        <v>1.87967846219027</v>
      </c>
      <c r="X772" s="64">
        <f t="shared" ca="1" si="214"/>
        <v>-1.7676757602967474</v>
      </c>
    </row>
    <row r="773" spans="2:24" x14ac:dyDescent="0.2">
      <c r="B773" s="64">
        <f t="shared" ca="1" si="203"/>
        <v>0.38532432902686448</v>
      </c>
      <c r="C773" s="64">
        <f t="shared" ca="1" si="220"/>
        <v>-1.1509557317929153</v>
      </c>
      <c r="D773" s="64">
        <f t="shared" ca="1" si="220"/>
        <v>-3.1016028368881239</v>
      </c>
      <c r="E773" s="64">
        <f t="shared" ca="1" si="220"/>
        <v>0.40484146598980941</v>
      </c>
      <c r="F773" s="64">
        <f t="shared" ca="1" si="220"/>
        <v>-0.14430170382024962</v>
      </c>
      <c r="G773" s="64">
        <f t="shared" ca="1" si="220"/>
        <v>-0.65052399645396286</v>
      </c>
      <c r="H773" s="64">
        <f t="shared" ca="1" si="220"/>
        <v>-1.2795296192442238</v>
      </c>
      <c r="I773" s="64">
        <f t="shared" ca="1" si="220"/>
        <v>0.66313694508596521</v>
      </c>
      <c r="J773" s="64">
        <f t="shared" ca="1" si="220"/>
        <v>6.8954598584516122E-2</v>
      </c>
      <c r="K773" s="64">
        <f t="shared" ca="1" si="220"/>
        <v>-0.28236593422474127</v>
      </c>
      <c r="L773" s="64">
        <f t="shared" ca="1" si="220"/>
        <v>-4.3966737840002712E-2</v>
      </c>
      <c r="N773" s="64">
        <f t="shared" ca="1" si="204"/>
        <v>0.43639576711899336</v>
      </c>
      <c r="O773" s="64">
        <f t="shared" ca="1" si="205"/>
        <v>-1.1809105370959307</v>
      </c>
      <c r="P773" s="64">
        <f t="shared" ca="1" si="206"/>
        <v>-3.0947910177730944</v>
      </c>
      <c r="Q773" s="64">
        <f t="shared" ca="1" si="207"/>
        <v>0.42690109600685477</v>
      </c>
      <c r="R773" s="64">
        <f t="shared" ca="1" si="208"/>
        <v>-9.1427487839234989E-2</v>
      </c>
      <c r="S773" s="64">
        <f t="shared" ca="1" si="209"/>
        <v>-0.63709347671314254</v>
      </c>
      <c r="T773" s="64">
        <f t="shared" ca="1" si="210"/>
        <v>-1.257860263750938</v>
      </c>
      <c r="U773" s="64">
        <f t="shared" ca="1" si="211"/>
        <v>0.66437026693584111</v>
      </c>
      <c r="V773" s="64">
        <f t="shared" ca="1" si="212"/>
        <v>0.1022870277262295</v>
      </c>
      <c r="W773" s="64">
        <f t="shared" ca="1" si="213"/>
        <v>-0.29713096463699895</v>
      </c>
      <c r="X773" s="64">
        <f t="shared" ca="1" si="214"/>
        <v>-6.250763172414911E-2</v>
      </c>
    </row>
    <row r="774" spans="2:24" x14ac:dyDescent="0.2">
      <c r="B774" s="64">
        <f t="shared" ca="1" si="203"/>
        <v>-0.40577363278392797</v>
      </c>
      <c r="C774" s="64">
        <f t="shared" ca="1" si="220"/>
        <v>0.19820671099873724</v>
      </c>
      <c r="D774" s="64">
        <f t="shared" ca="1" si="220"/>
        <v>-9.9243941907347061E-2</v>
      </c>
      <c r="E774" s="64">
        <f t="shared" ca="1" si="220"/>
        <v>-0.19447314633202434</v>
      </c>
      <c r="F774" s="64">
        <f t="shared" ca="1" si="220"/>
        <v>0.2074746172617912</v>
      </c>
      <c r="G774" s="64">
        <f t="shared" ca="1" si="220"/>
        <v>0.76628787333836756</v>
      </c>
      <c r="H774" s="64">
        <f t="shared" ca="1" si="220"/>
        <v>-0.1509347199203348</v>
      </c>
      <c r="I774" s="64">
        <f t="shared" ca="1" si="220"/>
        <v>1.4328117937824301</v>
      </c>
      <c r="J774" s="64">
        <f t="shared" ca="1" si="220"/>
        <v>-0.23517594566419378</v>
      </c>
      <c r="K774" s="64">
        <f t="shared" ca="1" si="220"/>
        <v>1.1647530952652252</v>
      </c>
      <c r="L774" s="64">
        <f t="shared" ca="1" si="220"/>
        <v>-1.7317210239417449</v>
      </c>
      <c r="N774" s="64">
        <f t="shared" ca="1" si="204"/>
        <v>-0.35470219469179909</v>
      </c>
      <c r="O774" s="64">
        <f t="shared" ca="1" si="205"/>
        <v>0.16825190569572185</v>
      </c>
      <c r="P774" s="64">
        <f t="shared" ca="1" si="206"/>
        <v>-9.2432122792317453E-2</v>
      </c>
      <c r="Q774" s="64">
        <f t="shared" ca="1" si="207"/>
        <v>-0.17241351631497898</v>
      </c>
      <c r="R774" s="64">
        <f t="shared" ca="1" si="208"/>
        <v>0.26034883324280583</v>
      </c>
      <c r="S774" s="64">
        <f t="shared" ca="1" si="209"/>
        <v>0.77971839307918789</v>
      </c>
      <c r="T774" s="64">
        <f t="shared" ca="1" si="210"/>
        <v>-0.12926536442704892</v>
      </c>
      <c r="U774" s="64">
        <f t="shared" ca="1" si="211"/>
        <v>1.434045115632306</v>
      </c>
      <c r="V774" s="64">
        <f t="shared" ca="1" si="212"/>
        <v>-0.20184351652248039</v>
      </c>
      <c r="W774" s="64">
        <f t="shared" ca="1" si="213"/>
        <v>1.1499880648529675</v>
      </c>
      <c r="X774" s="64">
        <f t="shared" ca="1" si="214"/>
        <v>-1.7502619178258914</v>
      </c>
    </row>
    <row r="775" spans="2:24" x14ac:dyDescent="0.2">
      <c r="B775" s="64">
        <f t="shared" ca="1" si="203"/>
        <v>-1.1453611763874434</v>
      </c>
      <c r="C775" s="64">
        <f t="shared" ref="C775:L784" ca="1" si="221">NORMINV(RAND(),$C$7,$F$7)</f>
        <v>-2.1542985543088293</v>
      </c>
      <c r="D775" s="64">
        <f t="shared" ca="1" si="221"/>
        <v>-1.5273805471937578</v>
      </c>
      <c r="E775" s="64">
        <f t="shared" ca="1" si="221"/>
        <v>0.60853423149260943</v>
      </c>
      <c r="F775" s="64">
        <f t="shared" ca="1" si="221"/>
        <v>-0.5748430122703303</v>
      </c>
      <c r="G775" s="64">
        <f t="shared" ca="1" si="221"/>
        <v>-0.51887438825795829</v>
      </c>
      <c r="H775" s="64">
        <f t="shared" ca="1" si="221"/>
        <v>0.30578796966955496</v>
      </c>
      <c r="I775" s="64">
        <f t="shared" ca="1" si="221"/>
        <v>-0.45705974819958956</v>
      </c>
      <c r="J775" s="64">
        <f t="shared" ca="1" si="221"/>
        <v>-0.57005595420996968</v>
      </c>
      <c r="K775" s="64">
        <f t="shared" ca="1" si="221"/>
        <v>1.7487550504714025</v>
      </c>
      <c r="L775" s="64">
        <f t="shared" ca="1" si="221"/>
        <v>0.1420005156454997</v>
      </c>
      <c r="N775" s="64">
        <f t="shared" ca="1" si="204"/>
        <v>-1.0942897382953145</v>
      </c>
      <c r="O775" s="64">
        <f t="shared" ca="1" si="205"/>
        <v>-2.1842533596118447</v>
      </c>
      <c r="P775" s="64">
        <f t="shared" ca="1" si="206"/>
        <v>-1.5205687280787281</v>
      </c>
      <c r="Q775" s="64">
        <f t="shared" ca="1" si="207"/>
        <v>0.6305938615096548</v>
      </c>
      <c r="R775" s="64">
        <f t="shared" ca="1" si="208"/>
        <v>-0.5219687962893157</v>
      </c>
      <c r="S775" s="64">
        <f t="shared" ca="1" si="209"/>
        <v>-0.50544386851713796</v>
      </c>
      <c r="T775" s="64">
        <f t="shared" ca="1" si="210"/>
        <v>0.32745732516284087</v>
      </c>
      <c r="U775" s="64">
        <f t="shared" ca="1" si="211"/>
        <v>-0.45582642634971365</v>
      </c>
      <c r="V775" s="64">
        <f t="shared" ca="1" si="212"/>
        <v>-0.53672352506825627</v>
      </c>
      <c r="W775" s="64">
        <f t="shared" ca="1" si="213"/>
        <v>1.7339900200591447</v>
      </c>
      <c r="X775" s="64">
        <f t="shared" ca="1" si="214"/>
        <v>0.12345962176135331</v>
      </c>
    </row>
    <row r="776" spans="2:24" x14ac:dyDescent="0.2">
      <c r="B776" s="64">
        <f t="shared" ca="1" si="203"/>
        <v>-1.1401124792428712</v>
      </c>
      <c r="C776" s="64">
        <f t="shared" ca="1" si="221"/>
        <v>7.7213650918312129E-2</v>
      </c>
      <c r="D776" s="64">
        <f t="shared" ca="1" si="221"/>
        <v>-1.6901082672182925</v>
      </c>
      <c r="E776" s="64">
        <f t="shared" ca="1" si="221"/>
        <v>-0.13890695206448894</v>
      </c>
      <c r="F776" s="64">
        <f t="shared" ca="1" si="221"/>
        <v>-0.65348266328509752</v>
      </c>
      <c r="G776" s="64">
        <f t="shared" ca="1" si="221"/>
        <v>-1.555011961060085</v>
      </c>
      <c r="H776" s="64">
        <f t="shared" ca="1" si="221"/>
        <v>-1.702421958996134</v>
      </c>
      <c r="I776" s="64">
        <f t="shared" ca="1" si="221"/>
        <v>-0.25815729489979039</v>
      </c>
      <c r="J776" s="64">
        <f t="shared" ca="1" si="221"/>
        <v>1.6155511238631832</v>
      </c>
      <c r="K776" s="64">
        <f t="shared" ca="1" si="221"/>
        <v>-0.59633728287905641</v>
      </c>
      <c r="L776" s="64">
        <f t="shared" ca="1" si="221"/>
        <v>1.8799979775410096</v>
      </c>
      <c r="N776" s="64">
        <f t="shared" ca="1" si="204"/>
        <v>-1.0890410411507423</v>
      </c>
      <c r="O776" s="64">
        <f t="shared" ca="1" si="205"/>
        <v>4.7258845615296752E-2</v>
      </c>
      <c r="P776" s="64">
        <f t="shared" ca="1" si="206"/>
        <v>-1.6832964481032628</v>
      </c>
      <c r="Q776" s="64">
        <f t="shared" ca="1" si="207"/>
        <v>-0.11684732204744359</v>
      </c>
      <c r="R776" s="64">
        <f t="shared" ca="1" si="208"/>
        <v>-0.60060844730408292</v>
      </c>
      <c r="S776" s="64">
        <f t="shared" ca="1" si="209"/>
        <v>-1.5415814413192646</v>
      </c>
      <c r="T776" s="64">
        <f t="shared" ca="1" si="210"/>
        <v>-1.6807526035028482</v>
      </c>
      <c r="U776" s="64">
        <f t="shared" ca="1" si="211"/>
        <v>-0.25692397304991449</v>
      </c>
      <c r="V776" s="64">
        <f t="shared" ca="1" si="212"/>
        <v>1.6488835530048966</v>
      </c>
      <c r="W776" s="64">
        <f t="shared" ca="1" si="213"/>
        <v>-0.61110231329131404</v>
      </c>
      <c r="X776" s="64">
        <f t="shared" ca="1" si="214"/>
        <v>1.8614570836568631</v>
      </c>
    </row>
    <row r="777" spans="2:24" x14ac:dyDescent="0.2">
      <c r="B777" s="64">
        <f t="shared" ca="1" si="203"/>
        <v>-0.3763836495521295</v>
      </c>
      <c r="C777" s="64">
        <f t="shared" ca="1" si="221"/>
        <v>1.4579518996799057</v>
      </c>
      <c r="D777" s="64">
        <f t="shared" ca="1" si="221"/>
        <v>-0.42481550313460653</v>
      </c>
      <c r="E777" s="64">
        <f t="shared" ca="1" si="221"/>
        <v>4.7582681246643811E-2</v>
      </c>
      <c r="F777" s="64">
        <f t="shared" ca="1" si="221"/>
        <v>2.3402950036363324</v>
      </c>
      <c r="G777" s="64">
        <f t="shared" ca="1" si="221"/>
        <v>-0.37188164747265484</v>
      </c>
      <c r="H777" s="64">
        <f t="shared" ca="1" si="221"/>
        <v>1.2091196292132469</v>
      </c>
      <c r="I777" s="64">
        <f t="shared" ca="1" si="221"/>
        <v>-0.78746060025958531</v>
      </c>
      <c r="J777" s="64">
        <f t="shared" ca="1" si="221"/>
        <v>0.22771823195839275</v>
      </c>
      <c r="K777" s="64">
        <f t="shared" ca="1" si="221"/>
        <v>-1.2095815793878821</v>
      </c>
      <c r="L777" s="64">
        <f t="shared" ca="1" si="221"/>
        <v>-0.41541756923938888</v>
      </c>
      <c r="N777" s="64">
        <f t="shared" ca="1" si="204"/>
        <v>-0.32531221146000061</v>
      </c>
      <c r="O777" s="64">
        <f t="shared" ca="1" si="205"/>
        <v>1.4279970943768903</v>
      </c>
      <c r="P777" s="64">
        <f t="shared" ca="1" si="206"/>
        <v>-0.41800368401957694</v>
      </c>
      <c r="Q777" s="64">
        <f t="shared" ca="1" si="207"/>
        <v>6.9642311263689166E-2</v>
      </c>
      <c r="R777" s="64">
        <f t="shared" ca="1" si="208"/>
        <v>2.3931692196173469</v>
      </c>
      <c r="S777" s="64">
        <f t="shared" ca="1" si="209"/>
        <v>-0.35845112773183452</v>
      </c>
      <c r="T777" s="64">
        <f t="shared" ca="1" si="210"/>
        <v>1.2307889847065328</v>
      </c>
      <c r="U777" s="64">
        <f t="shared" ca="1" si="211"/>
        <v>-0.78622727840970941</v>
      </c>
      <c r="V777" s="64">
        <f t="shared" ca="1" si="212"/>
        <v>0.26105066110010611</v>
      </c>
      <c r="W777" s="64">
        <f t="shared" ca="1" si="213"/>
        <v>-1.2243466098001399</v>
      </c>
      <c r="X777" s="64">
        <f t="shared" ca="1" si="214"/>
        <v>-0.43395846312353525</v>
      </c>
    </row>
    <row r="778" spans="2:24" x14ac:dyDescent="0.2">
      <c r="B778" s="64">
        <f t="shared" ref="B778:B841" ca="1" si="222">NORMINV(RAND(),$C$7,$F$7)</f>
        <v>-1.1547892991101676</v>
      </c>
      <c r="C778" s="64">
        <f t="shared" ca="1" si="221"/>
        <v>-1.0985408180646843</v>
      </c>
      <c r="D778" s="64">
        <f t="shared" ca="1" si="221"/>
        <v>-0.84786848370681478</v>
      </c>
      <c r="E778" s="64">
        <f t="shared" ca="1" si="221"/>
        <v>-0.41096871082408876</v>
      </c>
      <c r="F778" s="64">
        <f t="shared" ca="1" si="221"/>
        <v>-1.2275283425254566</v>
      </c>
      <c r="G778" s="64">
        <f t="shared" ca="1" si="221"/>
        <v>0.61269480053849978</v>
      </c>
      <c r="H778" s="64">
        <f t="shared" ca="1" si="221"/>
        <v>-0.37067371925183656</v>
      </c>
      <c r="I778" s="64">
        <f t="shared" ca="1" si="221"/>
        <v>-1.9875646695475269</v>
      </c>
      <c r="J778" s="64">
        <f t="shared" ca="1" si="221"/>
        <v>-0.77907920414953369</v>
      </c>
      <c r="K778" s="64">
        <f t="shared" ca="1" si="221"/>
        <v>1.0513220280073672</v>
      </c>
      <c r="L778" s="64">
        <f t="shared" ca="1" si="221"/>
        <v>0.40965262366367006</v>
      </c>
      <c r="N778" s="64">
        <f t="shared" ref="N778:N841" ca="1" si="223">B778-$B$1010</f>
        <v>-1.1037178610180387</v>
      </c>
      <c r="O778" s="64">
        <f t="shared" ref="O778:O841" ca="1" si="224">C778-$C$1010</f>
        <v>-1.1284956233676997</v>
      </c>
      <c r="P778" s="64">
        <f t="shared" ref="P778:P841" ca="1" si="225">D778-$D$1010</f>
        <v>-0.84105666459178519</v>
      </c>
      <c r="Q778" s="64">
        <f t="shared" ref="Q778:Q841" ca="1" si="226">E778-$E$1010</f>
        <v>-0.38890908080704339</v>
      </c>
      <c r="R778" s="64">
        <f t="shared" ref="R778:R841" ca="1" si="227">F778-$F$1010</f>
        <v>-1.1746541265444419</v>
      </c>
      <c r="S778" s="64">
        <f t="shared" ref="S778:S841" ca="1" si="228">G778-$G$1010</f>
        <v>0.62612532027932011</v>
      </c>
      <c r="T778" s="64">
        <f t="shared" ref="T778:T841" ca="1" si="229">H778-$H$1010</f>
        <v>-0.34900436375855065</v>
      </c>
      <c r="U778" s="64">
        <f t="shared" ref="U778:U841" ca="1" si="230">I778-$I$1010</f>
        <v>-1.986331347697651</v>
      </c>
      <c r="V778" s="64">
        <f t="shared" ref="V778:V841" ca="1" si="231">J778-$J$1010</f>
        <v>-0.74574677500782027</v>
      </c>
      <c r="W778" s="64">
        <f t="shared" ref="W778:W841" ca="1" si="232">K778-$K$1010</f>
        <v>1.0365569975951094</v>
      </c>
      <c r="X778" s="64">
        <f t="shared" ref="X778:X841" ca="1" si="233">L778-$L$1010</f>
        <v>0.39111172977952369</v>
      </c>
    </row>
    <row r="779" spans="2:24" x14ac:dyDescent="0.2">
      <c r="B779" s="64">
        <f t="shared" ca="1" si="222"/>
        <v>-1.3256480000038715</v>
      </c>
      <c r="C779" s="64">
        <f t="shared" ca="1" si="221"/>
        <v>0.96904890057420212</v>
      </c>
      <c r="D779" s="64">
        <f t="shared" ca="1" si="221"/>
        <v>1.0668921476632118</v>
      </c>
      <c r="E779" s="64">
        <f t="shared" ca="1" si="221"/>
        <v>-0.27561766516409125</v>
      </c>
      <c r="F779" s="64">
        <f t="shared" ca="1" si="221"/>
        <v>2.1252094643674959</v>
      </c>
      <c r="G779" s="64">
        <f t="shared" ca="1" si="221"/>
        <v>1.2347213786518347</v>
      </c>
      <c r="H779" s="64">
        <f t="shared" ca="1" si="221"/>
        <v>0.92760464401855902</v>
      </c>
      <c r="I779" s="64">
        <f t="shared" ca="1" si="221"/>
        <v>-0.56040157671125024</v>
      </c>
      <c r="J779" s="64">
        <f t="shared" ca="1" si="221"/>
        <v>0.98128273372619357</v>
      </c>
      <c r="K779" s="64">
        <f t="shared" ca="1" si="221"/>
        <v>-0.72618195776749495</v>
      </c>
      <c r="L779" s="64">
        <f t="shared" ca="1" si="221"/>
        <v>-1.4185472003390578</v>
      </c>
      <c r="N779" s="64">
        <f t="shared" ca="1" si="223"/>
        <v>-1.2745765619117426</v>
      </c>
      <c r="O779" s="64">
        <f t="shared" ca="1" si="224"/>
        <v>0.9390940952711867</v>
      </c>
      <c r="P779" s="64">
        <f t="shared" ca="1" si="225"/>
        <v>1.0737039667782415</v>
      </c>
      <c r="Q779" s="64">
        <f t="shared" ca="1" si="226"/>
        <v>-0.25355803514704589</v>
      </c>
      <c r="R779" s="64">
        <f t="shared" ca="1" si="227"/>
        <v>2.1780836803485104</v>
      </c>
      <c r="S779" s="64">
        <f t="shared" ca="1" si="228"/>
        <v>1.2481518983926552</v>
      </c>
      <c r="T779" s="64">
        <f t="shared" ca="1" si="229"/>
        <v>0.94927399951184488</v>
      </c>
      <c r="U779" s="64">
        <f t="shared" ca="1" si="230"/>
        <v>-0.55916825486137434</v>
      </c>
      <c r="V779" s="64">
        <f t="shared" ca="1" si="231"/>
        <v>1.014615162867907</v>
      </c>
      <c r="W779" s="64">
        <f t="shared" ca="1" si="232"/>
        <v>-0.74094698817975257</v>
      </c>
      <c r="X779" s="64">
        <f t="shared" ca="1" si="233"/>
        <v>-1.4370880942232043</v>
      </c>
    </row>
    <row r="780" spans="2:24" x14ac:dyDescent="0.2">
      <c r="B780" s="64">
        <f t="shared" ca="1" si="222"/>
        <v>-1.4324086884480713</v>
      </c>
      <c r="C780" s="64">
        <f t="shared" ca="1" si="221"/>
        <v>-0.38230993946381009</v>
      </c>
      <c r="D780" s="64">
        <f t="shared" ca="1" si="221"/>
        <v>0.24943445624306368</v>
      </c>
      <c r="E780" s="64">
        <f t="shared" ca="1" si="221"/>
        <v>0.87375250468238241</v>
      </c>
      <c r="F780" s="64">
        <f t="shared" ca="1" si="221"/>
        <v>-0.17832694752371317</v>
      </c>
      <c r="G780" s="64">
        <f t="shared" ca="1" si="221"/>
        <v>1.6262006148494277</v>
      </c>
      <c r="H780" s="64">
        <f t="shared" ca="1" si="221"/>
        <v>-0.3915413696270475</v>
      </c>
      <c r="I780" s="64">
        <f t="shared" ca="1" si="221"/>
        <v>9.225576964271098E-3</v>
      </c>
      <c r="J780" s="64">
        <f t="shared" ca="1" si="221"/>
        <v>1.2616377127351832</v>
      </c>
      <c r="K780" s="64">
        <f t="shared" ca="1" si="221"/>
        <v>0.46340154334114736</v>
      </c>
      <c r="L780" s="64">
        <f t="shared" ca="1" si="221"/>
        <v>0.31778144176020373</v>
      </c>
      <c r="N780" s="64">
        <f t="shared" ca="1" si="223"/>
        <v>-1.3813372503559425</v>
      </c>
      <c r="O780" s="64">
        <f t="shared" ca="1" si="224"/>
        <v>-0.41226474476682545</v>
      </c>
      <c r="P780" s="64">
        <f t="shared" ca="1" si="225"/>
        <v>0.2562462753580933</v>
      </c>
      <c r="Q780" s="64">
        <f t="shared" ca="1" si="226"/>
        <v>0.89581213469942778</v>
      </c>
      <c r="R780" s="64">
        <f t="shared" ca="1" si="227"/>
        <v>-0.12545273154269854</v>
      </c>
      <c r="S780" s="64">
        <f t="shared" ca="1" si="228"/>
        <v>1.6396311345902481</v>
      </c>
      <c r="T780" s="64">
        <f t="shared" ca="1" si="229"/>
        <v>-0.36987201413376158</v>
      </c>
      <c r="U780" s="64">
        <f t="shared" ca="1" si="230"/>
        <v>1.0458898814147015E-2</v>
      </c>
      <c r="V780" s="64">
        <f t="shared" ca="1" si="231"/>
        <v>1.2949701418768966</v>
      </c>
      <c r="W780" s="64">
        <f t="shared" ca="1" si="232"/>
        <v>0.44863651292888967</v>
      </c>
      <c r="X780" s="64">
        <f t="shared" ca="1" si="233"/>
        <v>0.29924054787605736</v>
      </c>
    </row>
    <row r="781" spans="2:24" x14ac:dyDescent="0.2">
      <c r="B781" s="64">
        <f t="shared" ca="1" si="222"/>
        <v>-1.7158636528655968</v>
      </c>
      <c r="C781" s="64">
        <f t="shared" ca="1" si="221"/>
        <v>-0.19338044930995674</v>
      </c>
      <c r="D781" s="64">
        <f t="shared" ca="1" si="221"/>
        <v>0.79114397749385157</v>
      </c>
      <c r="E781" s="64">
        <f t="shared" ca="1" si="221"/>
        <v>-1.8875557845496242</v>
      </c>
      <c r="F781" s="64">
        <f t="shared" ca="1" si="221"/>
        <v>-1.4204670553009853</v>
      </c>
      <c r="G781" s="64">
        <f t="shared" ca="1" si="221"/>
        <v>-1.5189121139976491</v>
      </c>
      <c r="H781" s="64">
        <f t="shared" ca="1" si="221"/>
        <v>0.2242873259064315</v>
      </c>
      <c r="I781" s="64">
        <f t="shared" ca="1" si="221"/>
        <v>-0.67463054648513399</v>
      </c>
      <c r="J781" s="64">
        <f t="shared" ca="1" si="221"/>
        <v>1.7386867689746497</v>
      </c>
      <c r="K781" s="64">
        <f t="shared" ca="1" si="221"/>
        <v>5.6009713092978614E-2</v>
      </c>
      <c r="L781" s="64">
        <f t="shared" ca="1" si="221"/>
        <v>0.44348378721048931</v>
      </c>
      <c r="N781" s="64">
        <f t="shared" ca="1" si="223"/>
        <v>-1.6647922147734679</v>
      </c>
      <c r="O781" s="64">
        <f t="shared" ca="1" si="224"/>
        <v>-0.22333525461297213</v>
      </c>
      <c r="P781" s="64">
        <f t="shared" ca="1" si="225"/>
        <v>0.79795579660888116</v>
      </c>
      <c r="Q781" s="64">
        <f t="shared" ca="1" si="226"/>
        <v>-1.865496154532579</v>
      </c>
      <c r="R781" s="64">
        <f t="shared" ca="1" si="227"/>
        <v>-1.3675928393199706</v>
      </c>
      <c r="S781" s="64">
        <f t="shared" ca="1" si="228"/>
        <v>-1.5054815942568287</v>
      </c>
      <c r="T781" s="64">
        <f t="shared" ca="1" si="229"/>
        <v>0.24595668139971738</v>
      </c>
      <c r="U781" s="64">
        <f t="shared" ca="1" si="230"/>
        <v>-0.67339722463525808</v>
      </c>
      <c r="V781" s="64">
        <f t="shared" ca="1" si="231"/>
        <v>1.7720191981163631</v>
      </c>
      <c r="W781" s="64">
        <f t="shared" ca="1" si="232"/>
        <v>4.1244682680720929E-2</v>
      </c>
      <c r="X781" s="64">
        <f t="shared" ca="1" si="233"/>
        <v>0.42494289332634294</v>
      </c>
    </row>
    <row r="782" spans="2:24" x14ac:dyDescent="0.2">
      <c r="B782" s="64">
        <f t="shared" ca="1" si="222"/>
        <v>0.40286607999717822</v>
      </c>
      <c r="C782" s="64">
        <f t="shared" ca="1" si="221"/>
        <v>3.4044931702699267E-2</v>
      </c>
      <c r="D782" s="64">
        <f t="shared" ca="1" si="221"/>
        <v>0.4625405703291422</v>
      </c>
      <c r="E782" s="64">
        <f t="shared" ca="1" si="221"/>
        <v>-0.41456307287786059</v>
      </c>
      <c r="F782" s="64">
        <f t="shared" ca="1" si="221"/>
        <v>-0.43556066623648321</v>
      </c>
      <c r="G782" s="64">
        <f t="shared" ca="1" si="221"/>
        <v>-2.8148405131084768</v>
      </c>
      <c r="H782" s="64">
        <f t="shared" ca="1" si="221"/>
        <v>-0.53870631465190078</v>
      </c>
      <c r="I782" s="64">
        <f t="shared" ca="1" si="221"/>
        <v>-0.21316332147401437</v>
      </c>
      <c r="J782" s="64">
        <f t="shared" ca="1" si="221"/>
        <v>1.2711673099313838</v>
      </c>
      <c r="K782" s="64">
        <f t="shared" ca="1" si="221"/>
        <v>0.59107650419080482</v>
      </c>
      <c r="L782" s="64">
        <f t="shared" ca="1" si="221"/>
        <v>-0.74734447263523318</v>
      </c>
      <c r="N782" s="64">
        <f t="shared" ca="1" si="223"/>
        <v>0.4539375180893071</v>
      </c>
      <c r="O782" s="64">
        <f t="shared" ca="1" si="224"/>
        <v>4.0901263996838862E-3</v>
      </c>
      <c r="P782" s="64">
        <f t="shared" ca="1" si="225"/>
        <v>0.46935238944417179</v>
      </c>
      <c r="Q782" s="64">
        <f t="shared" ca="1" si="226"/>
        <v>-0.39250344286081523</v>
      </c>
      <c r="R782" s="64">
        <f t="shared" ca="1" si="227"/>
        <v>-0.3826864502554686</v>
      </c>
      <c r="S782" s="64">
        <f t="shared" ca="1" si="228"/>
        <v>-2.8014099933676566</v>
      </c>
      <c r="T782" s="64">
        <f t="shared" ca="1" si="229"/>
        <v>-0.51703695915861492</v>
      </c>
      <c r="U782" s="64">
        <f t="shared" ca="1" si="230"/>
        <v>-0.21192999962413844</v>
      </c>
      <c r="V782" s="64">
        <f t="shared" ca="1" si="231"/>
        <v>1.3044997390730972</v>
      </c>
      <c r="W782" s="64">
        <f t="shared" ca="1" si="232"/>
        <v>0.57631147377854708</v>
      </c>
      <c r="X782" s="64">
        <f t="shared" ca="1" si="233"/>
        <v>-0.76588536651937955</v>
      </c>
    </row>
    <row r="783" spans="2:24" x14ac:dyDescent="0.2">
      <c r="B783" s="64">
        <f t="shared" ca="1" si="222"/>
        <v>1.106912077065112</v>
      </c>
      <c r="C783" s="64">
        <f t="shared" ca="1" si="221"/>
        <v>0.9486420194662879</v>
      </c>
      <c r="D783" s="64">
        <f t="shared" ca="1" si="221"/>
        <v>-0.20673827606575854</v>
      </c>
      <c r="E783" s="64">
        <f t="shared" ca="1" si="221"/>
        <v>0.3605744978990606</v>
      </c>
      <c r="F783" s="64">
        <f t="shared" ca="1" si="221"/>
        <v>-1.0433101118697161</v>
      </c>
      <c r="G783" s="64">
        <f t="shared" ca="1" si="221"/>
        <v>1.4843300312984236</v>
      </c>
      <c r="H783" s="64">
        <f t="shared" ca="1" si="221"/>
        <v>-1.3406121527830903</v>
      </c>
      <c r="I783" s="64">
        <f t="shared" ca="1" si="221"/>
        <v>-0.16253550053635782</v>
      </c>
      <c r="J783" s="64">
        <f t="shared" ca="1" si="221"/>
        <v>-0.68807333036297369</v>
      </c>
      <c r="K783" s="64">
        <f t="shared" ca="1" si="221"/>
        <v>-1.3162936883064793</v>
      </c>
      <c r="L783" s="64">
        <f t="shared" ca="1" si="221"/>
        <v>-0.70822889608821693</v>
      </c>
      <c r="N783" s="64">
        <f t="shared" ca="1" si="223"/>
        <v>1.1579835151572409</v>
      </c>
      <c r="O783" s="64">
        <f t="shared" ca="1" si="224"/>
        <v>0.91868721416327248</v>
      </c>
      <c r="P783" s="64">
        <f t="shared" ca="1" si="225"/>
        <v>-0.19992645695072894</v>
      </c>
      <c r="Q783" s="64">
        <f t="shared" ca="1" si="226"/>
        <v>0.38263412791610596</v>
      </c>
      <c r="R783" s="64">
        <f t="shared" ca="1" si="227"/>
        <v>-0.99043589588870151</v>
      </c>
      <c r="S783" s="64">
        <f t="shared" ca="1" si="228"/>
        <v>1.497760551039244</v>
      </c>
      <c r="T783" s="64">
        <f t="shared" ca="1" si="229"/>
        <v>-1.3189427972898045</v>
      </c>
      <c r="U783" s="64">
        <f t="shared" ca="1" si="230"/>
        <v>-0.16130217868648189</v>
      </c>
      <c r="V783" s="64">
        <f t="shared" ca="1" si="231"/>
        <v>-0.65474090122126027</v>
      </c>
      <c r="W783" s="64">
        <f t="shared" ca="1" si="232"/>
        <v>-1.331058718718737</v>
      </c>
      <c r="X783" s="64">
        <f t="shared" ca="1" si="233"/>
        <v>-0.7267697899723633</v>
      </c>
    </row>
    <row r="784" spans="2:24" x14ac:dyDescent="0.2">
      <c r="B784" s="64">
        <f t="shared" ca="1" si="222"/>
        <v>-1.3224007916006146</v>
      </c>
      <c r="C784" s="64">
        <f t="shared" ca="1" si="221"/>
        <v>-0.63977264591466942</v>
      </c>
      <c r="D784" s="64">
        <f t="shared" ca="1" si="221"/>
        <v>0.67533289317907508</v>
      </c>
      <c r="E784" s="64">
        <f t="shared" ca="1" si="221"/>
        <v>-0.76221705702853537</v>
      </c>
      <c r="F784" s="64">
        <f t="shared" ca="1" si="221"/>
        <v>-1.6444712049346808</v>
      </c>
      <c r="G784" s="64">
        <f t="shared" ca="1" si="221"/>
        <v>-9.0927660162664736E-2</v>
      </c>
      <c r="H784" s="64">
        <f t="shared" ca="1" si="221"/>
        <v>-0.34291009373857761</v>
      </c>
      <c r="I784" s="64">
        <f t="shared" ca="1" si="221"/>
        <v>1.193711977234106</v>
      </c>
      <c r="J784" s="64">
        <f t="shared" ca="1" si="221"/>
        <v>-1.349903601808784</v>
      </c>
      <c r="K784" s="64">
        <f t="shared" ca="1" si="221"/>
        <v>0.85535879009780191</v>
      </c>
      <c r="L784" s="64">
        <f t="shared" ca="1" si="221"/>
        <v>1.8566420630646712</v>
      </c>
      <c r="N784" s="64">
        <f t="shared" ca="1" si="223"/>
        <v>-1.2713293535084857</v>
      </c>
      <c r="O784" s="64">
        <f t="shared" ca="1" si="224"/>
        <v>-0.66972745121768484</v>
      </c>
      <c r="P784" s="64">
        <f t="shared" ca="1" si="225"/>
        <v>0.68214471229410467</v>
      </c>
      <c r="Q784" s="64">
        <f t="shared" ca="1" si="226"/>
        <v>-0.74015742701149001</v>
      </c>
      <c r="R784" s="64">
        <f t="shared" ca="1" si="227"/>
        <v>-1.5915969889536661</v>
      </c>
      <c r="S784" s="64">
        <f t="shared" ca="1" si="228"/>
        <v>-7.7497140421844413E-2</v>
      </c>
      <c r="T784" s="64">
        <f t="shared" ca="1" si="229"/>
        <v>-0.3212407382452917</v>
      </c>
      <c r="U784" s="64">
        <f t="shared" ca="1" si="230"/>
        <v>1.1949452990839819</v>
      </c>
      <c r="V784" s="64">
        <f t="shared" ca="1" si="231"/>
        <v>-1.3165711726670706</v>
      </c>
      <c r="W784" s="64">
        <f t="shared" ca="1" si="232"/>
        <v>0.84059375968554417</v>
      </c>
      <c r="X784" s="64">
        <f t="shared" ca="1" si="233"/>
        <v>1.8381011691805247</v>
      </c>
    </row>
    <row r="785" spans="2:24" x14ac:dyDescent="0.2">
      <c r="B785" s="64">
        <f t="shared" ca="1" si="222"/>
        <v>0.39387307948044464</v>
      </c>
      <c r="C785" s="64">
        <f t="shared" ref="C785:L794" ca="1" si="234">NORMINV(RAND(),$C$7,$F$7)</f>
        <v>-0.86459452830712002</v>
      </c>
      <c r="D785" s="64">
        <f t="shared" ca="1" si="234"/>
        <v>-0.23133222760706873</v>
      </c>
      <c r="E785" s="64">
        <f t="shared" ca="1" si="234"/>
        <v>-0.96693193823750034</v>
      </c>
      <c r="F785" s="64">
        <f t="shared" ca="1" si="234"/>
        <v>0.89262746689735684</v>
      </c>
      <c r="G785" s="64">
        <f t="shared" ca="1" si="234"/>
        <v>-1.1384418995551362</v>
      </c>
      <c r="H785" s="64">
        <f t="shared" ca="1" si="234"/>
        <v>1.8157538561028888</v>
      </c>
      <c r="I785" s="64">
        <f t="shared" ca="1" si="234"/>
        <v>-0.3749924720249449</v>
      </c>
      <c r="J785" s="64">
        <f t="shared" ca="1" si="234"/>
        <v>-1.1469269425024557</v>
      </c>
      <c r="K785" s="64">
        <f t="shared" ca="1" si="234"/>
        <v>1.0713762288036204</v>
      </c>
      <c r="L785" s="64">
        <f t="shared" ca="1" si="234"/>
        <v>8.555543720885217E-2</v>
      </c>
      <c r="N785" s="64">
        <f t="shared" ca="1" si="223"/>
        <v>0.44494451757257353</v>
      </c>
      <c r="O785" s="64">
        <f t="shared" ca="1" si="224"/>
        <v>-0.89454933361013544</v>
      </c>
      <c r="P785" s="64">
        <f t="shared" ca="1" si="225"/>
        <v>-0.22452040849203914</v>
      </c>
      <c r="Q785" s="64">
        <f t="shared" ca="1" si="226"/>
        <v>-0.94487230822045498</v>
      </c>
      <c r="R785" s="64">
        <f t="shared" ca="1" si="227"/>
        <v>0.94550168287837144</v>
      </c>
      <c r="S785" s="64">
        <f t="shared" ca="1" si="228"/>
        <v>-1.1250113798143158</v>
      </c>
      <c r="T785" s="64">
        <f t="shared" ca="1" si="229"/>
        <v>1.8374232115961746</v>
      </c>
      <c r="U785" s="64">
        <f t="shared" ca="1" si="230"/>
        <v>-0.373759150175069</v>
      </c>
      <c r="V785" s="64">
        <f t="shared" ca="1" si="231"/>
        <v>-1.1135945133607423</v>
      </c>
      <c r="W785" s="64">
        <f t="shared" ca="1" si="232"/>
        <v>1.0566111983913626</v>
      </c>
      <c r="X785" s="64">
        <f t="shared" ca="1" si="233"/>
        <v>6.7014543324705772E-2</v>
      </c>
    </row>
    <row r="786" spans="2:24" x14ac:dyDescent="0.2">
      <c r="B786" s="64">
        <f t="shared" ca="1" si="222"/>
        <v>0.60897036618659084</v>
      </c>
      <c r="C786" s="64">
        <f t="shared" ca="1" si="234"/>
        <v>-0.80879598473039815</v>
      </c>
      <c r="D786" s="64">
        <f t="shared" ca="1" si="234"/>
        <v>0.86799158102762886</v>
      </c>
      <c r="E786" s="64">
        <f t="shared" ca="1" si="234"/>
        <v>1.8720980565576939</v>
      </c>
      <c r="F786" s="64">
        <f t="shared" ca="1" si="234"/>
        <v>1.5069656216332425</v>
      </c>
      <c r="G786" s="64">
        <f t="shared" ca="1" si="234"/>
        <v>1.1276634095316211</v>
      </c>
      <c r="H786" s="64">
        <f t="shared" ca="1" si="234"/>
        <v>-1.0376763064798813</v>
      </c>
      <c r="I786" s="64">
        <f t="shared" ca="1" si="234"/>
        <v>-1.1454772576464507</v>
      </c>
      <c r="J786" s="64">
        <f t="shared" ca="1" si="234"/>
        <v>1.0004825229088639</v>
      </c>
      <c r="K786" s="64">
        <f t="shared" ca="1" si="234"/>
        <v>5.2049637371050429E-2</v>
      </c>
      <c r="L786" s="64">
        <f t="shared" ca="1" si="234"/>
        <v>-2.0016263968316008</v>
      </c>
      <c r="N786" s="64">
        <f t="shared" ca="1" si="223"/>
        <v>0.66004180427871972</v>
      </c>
      <c r="O786" s="64">
        <f t="shared" ca="1" si="224"/>
        <v>-0.83875079003341357</v>
      </c>
      <c r="P786" s="64">
        <f t="shared" ca="1" si="225"/>
        <v>0.87480340014265845</v>
      </c>
      <c r="Q786" s="64">
        <f t="shared" ca="1" si="226"/>
        <v>1.8941576865747392</v>
      </c>
      <c r="R786" s="64">
        <f t="shared" ca="1" si="227"/>
        <v>1.5598398376142573</v>
      </c>
      <c r="S786" s="64">
        <f t="shared" ca="1" si="228"/>
        <v>1.1410939292724416</v>
      </c>
      <c r="T786" s="64">
        <f t="shared" ca="1" si="229"/>
        <v>-1.0160069509865954</v>
      </c>
      <c r="U786" s="64">
        <f t="shared" ca="1" si="230"/>
        <v>-1.1442439357965748</v>
      </c>
      <c r="V786" s="64">
        <f t="shared" ca="1" si="231"/>
        <v>1.0338149520505773</v>
      </c>
      <c r="W786" s="64">
        <f t="shared" ca="1" si="232"/>
        <v>3.7284606958792745E-2</v>
      </c>
      <c r="X786" s="64">
        <f t="shared" ca="1" si="233"/>
        <v>-2.0201672907157473</v>
      </c>
    </row>
    <row r="787" spans="2:24" x14ac:dyDescent="0.2">
      <c r="B787" s="64">
        <f t="shared" ca="1" si="222"/>
        <v>3.9182730999067023E-2</v>
      </c>
      <c r="C787" s="64">
        <f t="shared" ca="1" si="234"/>
        <v>-1.2400907065930329</v>
      </c>
      <c r="D787" s="64">
        <f t="shared" ca="1" si="234"/>
        <v>0.19182180128410253</v>
      </c>
      <c r="E787" s="64">
        <f t="shared" ca="1" si="234"/>
        <v>-0.607594820884923</v>
      </c>
      <c r="F787" s="64">
        <f t="shared" ca="1" si="234"/>
        <v>-1.4468104273871205</v>
      </c>
      <c r="G787" s="64">
        <f t="shared" ca="1" si="234"/>
        <v>-0.38306441672795355</v>
      </c>
      <c r="H787" s="64">
        <f t="shared" ca="1" si="234"/>
        <v>5.3149570922214673E-2</v>
      </c>
      <c r="I787" s="64">
        <f t="shared" ca="1" si="234"/>
        <v>0.47828280430352671</v>
      </c>
      <c r="J787" s="64">
        <f t="shared" ca="1" si="234"/>
        <v>0.18839167938540854</v>
      </c>
      <c r="K787" s="64">
        <f t="shared" ca="1" si="234"/>
        <v>2.3249441605976178</v>
      </c>
      <c r="L787" s="64">
        <f t="shared" ca="1" si="234"/>
        <v>0.25672615451916192</v>
      </c>
      <c r="N787" s="64">
        <f t="shared" ca="1" si="223"/>
        <v>9.0254169091195893E-2</v>
      </c>
      <c r="O787" s="64">
        <f t="shared" ca="1" si="224"/>
        <v>-1.2700455118960483</v>
      </c>
      <c r="P787" s="64">
        <f t="shared" ca="1" si="225"/>
        <v>0.19863362039913213</v>
      </c>
      <c r="Q787" s="64">
        <f t="shared" ca="1" si="226"/>
        <v>-0.58553519086787764</v>
      </c>
      <c r="R787" s="64">
        <f t="shared" ca="1" si="227"/>
        <v>-1.3939362114061058</v>
      </c>
      <c r="S787" s="64">
        <f t="shared" ca="1" si="228"/>
        <v>-0.36963389698713323</v>
      </c>
      <c r="T787" s="64">
        <f t="shared" ca="1" si="229"/>
        <v>7.4818926415500558E-2</v>
      </c>
      <c r="U787" s="64">
        <f t="shared" ca="1" si="230"/>
        <v>0.47951612615340261</v>
      </c>
      <c r="V787" s="64">
        <f t="shared" ca="1" si="231"/>
        <v>0.22172410852712193</v>
      </c>
      <c r="W787" s="64">
        <f t="shared" ca="1" si="232"/>
        <v>2.31017913018536</v>
      </c>
      <c r="X787" s="64">
        <f t="shared" ca="1" si="233"/>
        <v>0.23818526063501552</v>
      </c>
    </row>
    <row r="788" spans="2:24" x14ac:dyDescent="0.2">
      <c r="B788" s="64">
        <f t="shared" ca="1" si="222"/>
        <v>-0.76891373180990852</v>
      </c>
      <c r="C788" s="64">
        <f t="shared" ca="1" si="234"/>
        <v>0.82862147091563976</v>
      </c>
      <c r="D788" s="64">
        <f t="shared" ca="1" si="234"/>
        <v>0.34399480774567093</v>
      </c>
      <c r="E788" s="64">
        <f t="shared" ca="1" si="234"/>
        <v>0.79366886745457021</v>
      </c>
      <c r="F788" s="64">
        <f t="shared" ca="1" si="234"/>
        <v>-2.1186452020452955</v>
      </c>
      <c r="G788" s="64">
        <f t="shared" ca="1" si="234"/>
        <v>0.28703583561162865</v>
      </c>
      <c r="H788" s="64">
        <f t="shared" ca="1" si="234"/>
        <v>0.55838361655269897</v>
      </c>
      <c r="I788" s="64">
        <f t="shared" ca="1" si="234"/>
        <v>0.57323946275530091</v>
      </c>
      <c r="J788" s="64">
        <f t="shared" ca="1" si="234"/>
        <v>5.2734832253763624E-2</v>
      </c>
      <c r="K788" s="64">
        <f t="shared" ca="1" si="234"/>
        <v>-1.423568685589081</v>
      </c>
      <c r="L788" s="64">
        <f t="shared" ca="1" si="234"/>
        <v>2.2103099169091873</v>
      </c>
      <c r="N788" s="64">
        <f t="shared" ca="1" si="223"/>
        <v>-0.71784229371777963</v>
      </c>
      <c r="O788" s="64">
        <f t="shared" ca="1" si="224"/>
        <v>0.79866666561262434</v>
      </c>
      <c r="P788" s="64">
        <f t="shared" ca="1" si="225"/>
        <v>0.35080662686070052</v>
      </c>
      <c r="Q788" s="64">
        <f t="shared" ca="1" si="226"/>
        <v>0.81572849747161558</v>
      </c>
      <c r="R788" s="64">
        <f t="shared" ca="1" si="227"/>
        <v>-2.065770986064281</v>
      </c>
      <c r="S788" s="64">
        <f t="shared" ca="1" si="228"/>
        <v>0.30046635535244898</v>
      </c>
      <c r="T788" s="64">
        <f t="shared" ca="1" si="229"/>
        <v>0.58005297204598483</v>
      </c>
      <c r="U788" s="64">
        <f t="shared" ca="1" si="230"/>
        <v>0.57447278460517681</v>
      </c>
      <c r="V788" s="64">
        <f t="shared" ca="1" si="231"/>
        <v>8.6067261395476991E-2</v>
      </c>
      <c r="W788" s="64">
        <f t="shared" ca="1" si="232"/>
        <v>-1.4383337160013387</v>
      </c>
      <c r="X788" s="64">
        <f t="shared" ca="1" si="233"/>
        <v>2.1917690230250408</v>
      </c>
    </row>
    <row r="789" spans="2:24" x14ac:dyDescent="0.2">
      <c r="B789" s="64">
        <f t="shared" ca="1" si="222"/>
        <v>-0.23006234628271749</v>
      </c>
      <c r="C789" s="64">
        <f t="shared" ca="1" si="234"/>
        <v>-0.34407391963916362</v>
      </c>
      <c r="D789" s="64">
        <f t="shared" ca="1" si="234"/>
        <v>-0.45064196488693348</v>
      </c>
      <c r="E789" s="64">
        <f t="shared" ca="1" si="234"/>
        <v>-1.6156856147243543</v>
      </c>
      <c r="F789" s="64">
        <f t="shared" ca="1" si="234"/>
        <v>-0.44162251077952686</v>
      </c>
      <c r="G789" s="64">
        <f t="shared" ca="1" si="234"/>
        <v>-1.6960494524931862</v>
      </c>
      <c r="H789" s="64">
        <f t="shared" ca="1" si="234"/>
        <v>-0.52401838543026658</v>
      </c>
      <c r="I789" s="64">
        <f t="shared" ca="1" si="234"/>
        <v>-0.40023951724486767</v>
      </c>
      <c r="J789" s="64">
        <f t="shared" ca="1" si="234"/>
        <v>0.11989231320006875</v>
      </c>
      <c r="K789" s="64">
        <f t="shared" ca="1" si="234"/>
        <v>-1.4593272435787363</v>
      </c>
      <c r="L789" s="64">
        <f t="shared" ca="1" si="234"/>
        <v>0.60916279476885016</v>
      </c>
      <c r="N789" s="64">
        <f t="shared" ca="1" si="223"/>
        <v>-0.1789909081905886</v>
      </c>
      <c r="O789" s="64">
        <f t="shared" ca="1" si="224"/>
        <v>-0.37402872494217898</v>
      </c>
      <c r="P789" s="64">
        <f t="shared" ca="1" si="225"/>
        <v>-0.44383014577190388</v>
      </c>
      <c r="Q789" s="64">
        <f t="shared" ca="1" si="226"/>
        <v>-1.5936259847073091</v>
      </c>
      <c r="R789" s="64">
        <f t="shared" ca="1" si="227"/>
        <v>-0.38874829479851225</v>
      </c>
      <c r="S789" s="64">
        <f t="shared" ca="1" si="228"/>
        <v>-1.6826189327523657</v>
      </c>
      <c r="T789" s="64">
        <f t="shared" ca="1" si="229"/>
        <v>-0.50234902993698072</v>
      </c>
      <c r="U789" s="64">
        <f t="shared" ca="1" si="230"/>
        <v>-0.39900619539499177</v>
      </c>
      <c r="V789" s="64">
        <f t="shared" ca="1" si="231"/>
        <v>0.15322474234178213</v>
      </c>
      <c r="W789" s="64">
        <f t="shared" ca="1" si="232"/>
        <v>-1.4740922739909941</v>
      </c>
      <c r="X789" s="64">
        <f t="shared" ca="1" si="233"/>
        <v>0.59062190088470379</v>
      </c>
    </row>
    <row r="790" spans="2:24" x14ac:dyDescent="0.2">
      <c r="B790" s="64">
        <f t="shared" ca="1" si="222"/>
        <v>0.60447263912954396</v>
      </c>
      <c r="C790" s="64">
        <f t="shared" ca="1" si="234"/>
        <v>1.5244653446413547</v>
      </c>
      <c r="D790" s="64">
        <f t="shared" ca="1" si="234"/>
        <v>2.7327105627206776</v>
      </c>
      <c r="E790" s="64">
        <f t="shared" ca="1" si="234"/>
        <v>-0.49593254674074044</v>
      </c>
      <c r="F790" s="64">
        <f t="shared" ca="1" si="234"/>
        <v>-0.83519768870151889</v>
      </c>
      <c r="G790" s="64">
        <f t="shared" ca="1" si="234"/>
        <v>0.37622503263852586</v>
      </c>
      <c r="H790" s="64">
        <f t="shared" ca="1" si="234"/>
        <v>1.1175993563998463</v>
      </c>
      <c r="I790" s="64">
        <f t="shared" ca="1" si="234"/>
        <v>1.364777130101672</v>
      </c>
      <c r="J790" s="64">
        <f t="shared" ca="1" si="234"/>
        <v>1.6124541887699579</v>
      </c>
      <c r="K790" s="64">
        <f t="shared" ca="1" si="234"/>
        <v>1.3725151728558425</v>
      </c>
      <c r="L790" s="64">
        <f t="shared" ca="1" si="234"/>
        <v>-1.0466199167637646</v>
      </c>
      <c r="N790" s="64">
        <f t="shared" ca="1" si="223"/>
        <v>0.65554407722167285</v>
      </c>
      <c r="O790" s="64">
        <f t="shared" ca="1" si="224"/>
        <v>1.4945105393383393</v>
      </c>
      <c r="P790" s="64">
        <f t="shared" ca="1" si="225"/>
        <v>2.7395223818357071</v>
      </c>
      <c r="Q790" s="64">
        <f t="shared" ca="1" si="226"/>
        <v>-0.47387291672369508</v>
      </c>
      <c r="R790" s="64">
        <f t="shared" ca="1" si="227"/>
        <v>-0.78232347272050429</v>
      </c>
      <c r="S790" s="64">
        <f t="shared" ca="1" si="228"/>
        <v>0.38965555237934618</v>
      </c>
      <c r="T790" s="64">
        <f t="shared" ca="1" si="229"/>
        <v>1.1392687118931322</v>
      </c>
      <c r="U790" s="64">
        <f t="shared" ca="1" si="230"/>
        <v>1.3660104519515479</v>
      </c>
      <c r="V790" s="64">
        <f t="shared" ca="1" si="231"/>
        <v>1.6457866179116714</v>
      </c>
      <c r="W790" s="64">
        <f t="shared" ca="1" si="232"/>
        <v>1.3577501424435847</v>
      </c>
      <c r="X790" s="64">
        <f t="shared" ca="1" si="233"/>
        <v>-1.0651608106479111</v>
      </c>
    </row>
    <row r="791" spans="2:24" x14ac:dyDescent="0.2">
      <c r="B791" s="64">
        <f t="shared" ca="1" si="222"/>
        <v>1.9619465579535593</v>
      </c>
      <c r="C791" s="64">
        <f t="shared" ca="1" si="234"/>
        <v>0.14740183041540239</v>
      </c>
      <c r="D791" s="64">
        <f t="shared" ca="1" si="234"/>
        <v>-0.27964552627742245</v>
      </c>
      <c r="E791" s="64">
        <f t="shared" ca="1" si="234"/>
        <v>-0.63998704817726659</v>
      </c>
      <c r="F791" s="64">
        <f t="shared" ca="1" si="234"/>
        <v>1.8133594853055433</v>
      </c>
      <c r="G791" s="64">
        <f t="shared" ca="1" si="234"/>
        <v>-0.22105224637573126</v>
      </c>
      <c r="H791" s="64">
        <f t="shared" ca="1" si="234"/>
        <v>0.26759562904712819</v>
      </c>
      <c r="I791" s="64">
        <f t="shared" ca="1" si="234"/>
        <v>-0.29563108300623619</v>
      </c>
      <c r="J791" s="64">
        <f t="shared" ca="1" si="234"/>
        <v>-0.56156452199156326</v>
      </c>
      <c r="K791" s="64">
        <f t="shared" ca="1" si="234"/>
        <v>0.76848697774062336</v>
      </c>
      <c r="L791" s="64">
        <f t="shared" ca="1" si="234"/>
        <v>0.35470455362047648</v>
      </c>
      <c r="N791" s="64">
        <f t="shared" ca="1" si="223"/>
        <v>2.0130179960456882</v>
      </c>
      <c r="O791" s="64">
        <f t="shared" ca="1" si="224"/>
        <v>0.11744702511238701</v>
      </c>
      <c r="P791" s="64">
        <f t="shared" ca="1" si="225"/>
        <v>-0.27283370716239286</v>
      </c>
      <c r="Q791" s="64">
        <f t="shared" ca="1" si="226"/>
        <v>-0.61792741816022123</v>
      </c>
      <c r="R791" s="64">
        <f t="shared" ca="1" si="227"/>
        <v>1.866233701286558</v>
      </c>
      <c r="S791" s="64">
        <f t="shared" ca="1" si="228"/>
        <v>-0.20762172663491094</v>
      </c>
      <c r="T791" s="64">
        <f t="shared" ca="1" si="229"/>
        <v>0.28926498454041411</v>
      </c>
      <c r="U791" s="64">
        <f t="shared" ca="1" si="230"/>
        <v>-0.29439776115636029</v>
      </c>
      <c r="V791" s="64">
        <f t="shared" ca="1" si="231"/>
        <v>-0.52823209284984984</v>
      </c>
      <c r="W791" s="64">
        <f t="shared" ca="1" si="232"/>
        <v>0.75372194732836562</v>
      </c>
      <c r="X791" s="64">
        <f t="shared" ca="1" si="233"/>
        <v>0.33616365973633011</v>
      </c>
    </row>
    <row r="792" spans="2:24" x14ac:dyDescent="0.2">
      <c r="B792" s="64">
        <f t="shared" ca="1" si="222"/>
        <v>0.59276384394373383</v>
      </c>
      <c r="C792" s="64">
        <f t="shared" ca="1" si="234"/>
        <v>2.914814465827105E-2</v>
      </c>
      <c r="D792" s="64">
        <f t="shared" ca="1" si="234"/>
        <v>5.7198812750923596E-2</v>
      </c>
      <c r="E792" s="64">
        <f t="shared" ca="1" si="234"/>
        <v>-0.59718371118517566</v>
      </c>
      <c r="F792" s="64">
        <f t="shared" ca="1" si="234"/>
        <v>-1.5270276251253778</v>
      </c>
      <c r="G792" s="64">
        <f t="shared" ca="1" si="234"/>
        <v>-1.227838367141376</v>
      </c>
      <c r="H792" s="64">
        <f t="shared" ca="1" si="234"/>
        <v>0.74584324537281399</v>
      </c>
      <c r="I792" s="64">
        <f t="shared" ca="1" si="234"/>
        <v>-0.94046359713482275</v>
      </c>
      <c r="J792" s="64">
        <f t="shared" ca="1" si="234"/>
        <v>-1.316111197949323</v>
      </c>
      <c r="K792" s="64">
        <f t="shared" ca="1" si="234"/>
        <v>-0.3420646638890516</v>
      </c>
      <c r="L792" s="64">
        <f t="shared" ca="1" si="234"/>
        <v>0.96207611485272426</v>
      </c>
      <c r="N792" s="64">
        <f t="shared" ca="1" si="223"/>
        <v>0.64383528203586271</v>
      </c>
      <c r="O792" s="64">
        <f t="shared" ca="1" si="224"/>
        <v>-8.0666064474433155E-4</v>
      </c>
      <c r="P792" s="64">
        <f t="shared" ca="1" si="225"/>
        <v>6.4010631865953196E-2</v>
      </c>
      <c r="Q792" s="64">
        <f t="shared" ca="1" si="226"/>
        <v>-0.5751240811681303</v>
      </c>
      <c r="R792" s="64">
        <f t="shared" ca="1" si="227"/>
        <v>-1.4741534091443631</v>
      </c>
      <c r="S792" s="64">
        <f t="shared" ca="1" si="228"/>
        <v>-1.2144078474005555</v>
      </c>
      <c r="T792" s="64">
        <f t="shared" ca="1" si="229"/>
        <v>0.76751260086609985</v>
      </c>
      <c r="U792" s="64">
        <f t="shared" ca="1" si="230"/>
        <v>-0.93923027528494685</v>
      </c>
      <c r="V792" s="64">
        <f t="shared" ca="1" si="231"/>
        <v>-1.2827787688076095</v>
      </c>
      <c r="W792" s="64">
        <f t="shared" ca="1" si="232"/>
        <v>-0.35682969430130929</v>
      </c>
      <c r="X792" s="64">
        <f t="shared" ca="1" si="233"/>
        <v>0.94353522096857789</v>
      </c>
    </row>
    <row r="793" spans="2:24" x14ac:dyDescent="0.2">
      <c r="B793" s="64">
        <f t="shared" ca="1" si="222"/>
        <v>-1.5099467744936266</v>
      </c>
      <c r="C793" s="64">
        <f t="shared" ca="1" si="234"/>
        <v>-0.65895060178625031</v>
      </c>
      <c r="D793" s="64">
        <f t="shared" ca="1" si="234"/>
        <v>0.69061486289253693</v>
      </c>
      <c r="E793" s="64">
        <f t="shared" ca="1" si="234"/>
        <v>1.0705614947002291</v>
      </c>
      <c r="F793" s="64">
        <f t="shared" ca="1" si="234"/>
        <v>0.15767137012977969</v>
      </c>
      <c r="G793" s="64">
        <f t="shared" ca="1" si="234"/>
        <v>-1.1083954899470858</v>
      </c>
      <c r="H793" s="64">
        <f t="shared" ca="1" si="234"/>
        <v>-0.67592384908608649</v>
      </c>
      <c r="I793" s="64">
        <f t="shared" ca="1" si="234"/>
        <v>-0.43872836372168256</v>
      </c>
      <c r="J793" s="64">
        <f t="shared" ca="1" si="234"/>
        <v>-0.4354448666251004</v>
      </c>
      <c r="K793" s="64">
        <f t="shared" ca="1" si="234"/>
        <v>1.2349689132752997</v>
      </c>
      <c r="L793" s="64">
        <f t="shared" ca="1" si="234"/>
        <v>1.2258518091738666</v>
      </c>
      <c r="N793" s="64">
        <f t="shared" ca="1" si="223"/>
        <v>-1.4588753364014977</v>
      </c>
      <c r="O793" s="64">
        <f t="shared" ca="1" si="224"/>
        <v>-0.68890540708926573</v>
      </c>
      <c r="P793" s="64">
        <f t="shared" ca="1" si="225"/>
        <v>0.69742668200756652</v>
      </c>
      <c r="Q793" s="64">
        <f t="shared" ca="1" si="226"/>
        <v>1.0926211247172744</v>
      </c>
      <c r="R793" s="64">
        <f t="shared" ca="1" si="227"/>
        <v>0.21054558611079432</v>
      </c>
      <c r="S793" s="64">
        <f t="shared" ca="1" si="228"/>
        <v>-1.0949649702062654</v>
      </c>
      <c r="T793" s="64">
        <f t="shared" ca="1" si="229"/>
        <v>-0.65425449359280063</v>
      </c>
      <c r="U793" s="64">
        <f t="shared" ca="1" si="230"/>
        <v>-0.43749504187180666</v>
      </c>
      <c r="V793" s="64">
        <f t="shared" ca="1" si="231"/>
        <v>-0.40211243748338704</v>
      </c>
      <c r="W793" s="64">
        <f t="shared" ca="1" si="232"/>
        <v>1.2202038828630419</v>
      </c>
      <c r="X793" s="64">
        <f t="shared" ca="1" si="233"/>
        <v>1.2073109152897201</v>
      </c>
    </row>
    <row r="794" spans="2:24" x14ac:dyDescent="0.2">
      <c r="B794" s="64">
        <f t="shared" ca="1" si="222"/>
        <v>0.3560381349120354</v>
      </c>
      <c r="C794" s="64">
        <f t="shared" ca="1" si="234"/>
        <v>1.0966372074815771</v>
      </c>
      <c r="D794" s="64">
        <f t="shared" ca="1" si="234"/>
        <v>1.5618960748472983</v>
      </c>
      <c r="E794" s="64">
        <f t="shared" ca="1" si="234"/>
        <v>-0.58435648931920714</v>
      </c>
      <c r="F794" s="64">
        <f t="shared" ca="1" si="234"/>
        <v>0.41629601151001888</v>
      </c>
      <c r="G794" s="64">
        <f t="shared" ca="1" si="234"/>
        <v>0.8695276154040591</v>
      </c>
      <c r="H794" s="64">
        <f t="shared" ca="1" si="234"/>
        <v>0.94782052541474959</v>
      </c>
      <c r="I794" s="64">
        <f t="shared" ca="1" si="234"/>
        <v>-0.41339870475236856</v>
      </c>
      <c r="J794" s="64">
        <f t="shared" ca="1" si="234"/>
        <v>3.594660209108224E-2</v>
      </c>
      <c r="K794" s="64">
        <f t="shared" ca="1" si="234"/>
        <v>0.67768288357056439</v>
      </c>
      <c r="L794" s="64">
        <f t="shared" ca="1" si="234"/>
        <v>-1.5136212046560853</v>
      </c>
      <c r="N794" s="64">
        <f t="shared" ca="1" si="223"/>
        <v>0.40710957300416428</v>
      </c>
      <c r="O794" s="64">
        <f t="shared" ca="1" si="224"/>
        <v>1.0666824021785617</v>
      </c>
      <c r="P794" s="64">
        <f t="shared" ca="1" si="225"/>
        <v>1.568707893962328</v>
      </c>
      <c r="Q794" s="64">
        <f t="shared" ca="1" si="226"/>
        <v>-0.56229685930216178</v>
      </c>
      <c r="R794" s="64">
        <f t="shared" ca="1" si="227"/>
        <v>0.46917022749103349</v>
      </c>
      <c r="S794" s="64">
        <f t="shared" ca="1" si="228"/>
        <v>0.88295813514487942</v>
      </c>
      <c r="T794" s="64">
        <f t="shared" ca="1" si="229"/>
        <v>0.96948988090803545</v>
      </c>
      <c r="U794" s="64">
        <f t="shared" ca="1" si="230"/>
        <v>-0.41216538290249266</v>
      </c>
      <c r="V794" s="64">
        <f t="shared" ca="1" si="231"/>
        <v>6.9279031232795607E-2</v>
      </c>
      <c r="W794" s="64">
        <f t="shared" ca="1" si="232"/>
        <v>0.66291785315830665</v>
      </c>
      <c r="X794" s="64">
        <f t="shared" ca="1" si="233"/>
        <v>-1.5321620985402318</v>
      </c>
    </row>
    <row r="795" spans="2:24" x14ac:dyDescent="0.2">
      <c r="B795" s="64">
        <f t="shared" ca="1" si="222"/>
        <v>-0.32513831499770107</v>
      </c>
      <c r="C795" s="64">
        <f t="shared" ref="C795:L804" ca="1" si="235">NORMINV(RAND(),$C$7,$F$7)</f>
        <v>0.58785047395312229</v>
      </c>
      <c r="D795" s="64">
        <f t="shared" ca="1" si="235"/>
        <v>-0.17035311893846211</v>
      </c>
      <c r="E795" s="64">
        <f t="shared" ca="1" si="235"/>
        <v>-0.75315772092256605</v>
      </c>
      <c r="F795" s="64">
        <f t="shared" ca="1" si="235"/>
        <v>0.13255989252777287</v>
      </c>
      <c r="G795" s="64">
        <f t="shared" ca="1" si="235"/>
        <v>1.3899994376554581</v>
      </c>
      <c r="H795" s="64">
        <f t="shared" ca="1" si="235"/>
        <v>-3.7837847688197396E-2</v>
      </c>
      <c r="I795" s="64">
        <f t="shared" ca="1" si="235"/>
        <v>-0.87749460141183755</v>
      </c>
      <c r="J795" s="64">
        <f t="shared" ca="1" si="235"/>
        <v>1.1784771764160606</v>
      </c>
      <c r="K795" s="64">
        <f t="shared" ca="1" si="235"/>
        <v>1.1804675659229171</v>
      </c>
      <c r="L795" s="64">
        <f t="shared" ca="1" si="235"/>
        <v>-0.65805377449424507</v>
      </c>
      <c r="N795" s="64">
        <f t="shared" ca="1" si="223"/>
        <v>-0.27406687690557219</v>
      </c>
      <c r="O795" s="64">
        <f t="shared" ca="1" si="224"/>
        <v>0.55789566865010687</v>
      </c>
      <c r="P795" s="64">
        <f t="shared" ca="1" si="225"/>
        <v>-0.16354129982343252</v>
      </c>
      <c r="Q795" s="64">
        <f t="shared" ca="1" si="226"/>
        <v>-0.73109809090552069</v>
      </c>
      <c r="R795" s="64">
        <f t="shared" ca="1" si="227"/>
        <v>0.1854341085087875</v>
      </c>
      <c r="S795" s="64">
        <f t="shared" ca="1" si="228"/>
        <v>1.4034299573962785</v>
      </c>
      <c r="T795" s="64">
        <f t="shared" ca="1" si="229"/>
        <v>-1.6168492194911507E-2</v>
      </c>
      <c r="U795" s="64">
        <f t="shared" ca="1" si="230"/>
        <v>-0.87626127956196165</v>
      </c>
      <c r="V795" s="64">
        <f t="shared" ca="1" si="231"/>
        <v>1.2118096055577741</v>
      </c>
      <c r="W795" s="64">
        <f t="shared" ca="1" si="232"/>
        <v>1.1657025355106594</v>
      </c>
      <c r="X795" s="64">
        <f t="shared" ca="1" si="233"/>
        <v>-0.67659466837839144</v>
      </c>
    </row>
    <row r="796" spans="2:24" x14ac:dyDescent="0.2">
      <c r="B796" s="64">
        <f t="shared" ca="1" si="222"/>
        <v>1.5866053859887947</v>
      </c>
      <c r="C796" s="64">
        <f t="shared" ca="1" si="235"/>
        <v>0.52788219912693135</v>
      </c>
      <c r="D796" s="64">
        <f t="shared" ca="1" si="235"/>
        <v>-0.27508353430620847</v>
      </c>
      <c r="E796" s="64">
        <f t="shared" ca="1" si="235"/>
        <v>-0.51863831270184602</v>
      </c>
      <c r="F796" s="64">
        <f t="shared" ca="1" si="235"/>
        <v>1.027361087758861</v>
      </c>
      <c r="G796" s="64">
        <f t="shared" ca="1" si="235"/>
        <v>0.72510528143392949</v>
      </c>
      <c r="H796" s="64">
        <f t="shared" ca="1" si="235"/>
        <v>1.1334856906824835</v>
      </c>
      <c r="I796" s="64">
        <f t="shared" ca="1" si="235"/>
        <v>5.699535279625776E-2</v>
      </c>
      <c r="J796" s="64">
        <f t="shared" ca="1" si="235"/>
        <v>-1.9084685774225063</v>
      </c>
      <c r="K796" s="64">
        <f t="shared" ca="1" si="235"/>
        <v>-1.6927780552464682</v>
      </c>
      <c r="L796" s="64">
        <f t="shared" ca="1" si="235"/>
        <v>0.31654119444161744</v>
      </c>
      <c r="N796" s="64">
        <f t="shared" ca="1" si="223"/>
        <v>1.6376768240809236</v>
      </c>
      <c r="O796" s="64">
        <f t="shared" ca="1" si="224"/>
        <v>0.49792739382391599</v>
      </c>
      <c r="P796" s="64">
        <f t="shared" ca="1" si="225"/>
        <v>-0.26827171519117887</v>
      </c>
      <c r="Q796" s="64">
        <f t="shared" ca="1" si="226"/>
        <v>-0.49657868268480065</v>
      </c>
      <c r="R796" s="64">
        <f t="shared" ca="1" si="227"/>
        <v>1.0802353037398758</v>
      </c>
      <c r="S796" s="64">
        <f t="shared" ca="1" si="228"/>
        <v>0.73853580117474982</v>
      </c>
      <c r="T796" s="64">
        <f t="shared" ca="1" si="229"/>
        <v>1.1551550461757694</v>
      </c>
      <c r="U796" s="64">
        <f t="shared" ca="1" si="230"/>
        <v>5.8228674646133675E-2</v>
      </c>
      <c r="V796" s="64">
        <f t="shared" ca="1" si="231"/>
        <v>-1.8751361482807929</v>
      </c>
      <c r="W796" s="64">
        <f t="shared" ca="1" si="232"/>
        <v>-1.7075430856587259</v>
      </c>
      <c r="X796" s="64">
        <f t="shared" ca="1" si="233"/>
        <v>0.29800030055747107</v>
      </c>
    </row>
    <row r="797" spans="2:24" x14ac:dyDescent="0.2">
      <c r="B797" s="64">
        <f t="shared" ca="1" si="222"/>
        <v>0.24075200588962134</v>
      </c>
      <c r="C797" s="64">
        <f t="shared" ca="1" si="235"/>
        <v>1.4527241749123376</v>
      </c>
      <c r="D797" s="64">
        <f t="shared" ca="1" si="235"/>
        <v>0.66959308313411503</v>
      </c>
      <c r="E797" s="64">
        <f t="shared" ca="1" si="235"/>
        <v>1.9387125748800673</v>
      </c>
      <c r="F797" s="64">
        <f t="shared" ca="1" si="235"/>
        <v>-2.5863938511549302E-3</v>
      </c>
      <c r="G797" s="64">
        <f t="shared" ca="1" si="235"/>
        <v>1.2428887118148604</v>
      </c>
      <c r="H797" s="64">
        <f t="shared" ca="1" si="235"/>
        <v>-0.31817124720807871</v>
      </c>
      <c r="I797" s="64">
        <f t="shared" ca="1" si="235"/>
        <v>0.86721099420439196</v>
      </c>
      <c r="J797" s="64">
        <f t="shared" ca="1" si="235"/>
        <v>0.732993711890641</v>
      </c>
      <c r="K797" s="64">
        <f t="shared" ca="1" si="235"/>
        <v>0.37110915304911213</v>
      </c>
      <c r="L797" s="64">
        <f t="shared" ca="1" si="235"/>
        <v>0.70474030278888744</v>
      </c>
      <c r="N797" s="64">
        <f t="shared" ca="1" si="223"/>
        <v>0.2918234439817502</v>
      </c>
      <c r="O797" s="64">
        <f t="shared" ca="1" si="224"/>
        <v>1.4227693696093222</v>
      </c>
      <c r="P797" s="64">
        <f t="shared" ca="1" si="225"/>
        <v>0.67640490224914462</v>
      </c>
      <c r="Q797" s="64">
        <f t="shared" ca="1" si="226"/>
        <v>1.9607722048971126</v>
      </c>
      <c r="R797" s="64">
        <f t="shared" ca="1" si="227"/>
        <v>5.0287822129859695E-2</v>
      </c>
      <c r="S797" s="64">
        <f t="shared" ca="1" si="228"/>
        <v>1.2563192315556808</v>
      </c>
      <c r="T797" s="64">
        <f t="shared" ca="1" si="229"/>
        <v>-0.2965018917147928</v>
      </c>
      <c r="U797" s="64">
        <f t="shared" ca="1" si="230"/>
        <v>0.86844431605426786</v>
      </c>
      <c r="V797" s="64">
        <f t="shared" ca="1" si="231"/>
        <v>0.76632614103235441</v>
      </c>
      <c r="W797" s="64">
        <f t="shared" ca="1" si="232"/>
        <v>0.35634412263685444</v>
      </c>
      <c r="X797" s="64">
        <f t="shared" ca="1" si="233"/>
        <v>0.68619940890474107</v>
      </c>
    </row>
    <row r="798" spans="2:24" x14ac:dyDescent="0.2">
      <c r="B798" s="64">
        <f t="shared" ca="1" si="222"/>
        <v>0.15514820987337871</v>
      </c>
      <c r="C798" s="64">
        <f t="shared" ca="1" si="235"/>
        <v>0.30838203364842232</v>
      </c>
      <c r="D798" s="64">
        <f t="shared" ca="1" si="235"/>
        <v>0.34775110785496588</v>
      </c>
      <c r="E798" s="64">
        <f t="shared" ca="1" si="235"/>
        <v>-0.42578661254257244</v>
      </c>
      <c r="F798" s="64">
        <f t="shared" ca="1" si="235"/>
        <v>-1.436349391781587</v>
      </c>
      <c r="G798" s="64">
        <f t="shared" ca="1" si="235"/>
        <v>0.19089130633142148</v>
      </c>
      <c r="H798" s="64">
        <f t="shared" ca="1" si="235"/>
        <v>-1.7172091909870706</v>
      </c>
      <c r="I798" s="64">
        <f t="shared" ca="1" si="235"/>
        <v>0.44247845176284323</v>
      </c>
      <c r="J798" s="64">
        <f t="shared" ca="1" si="235"/>
        <v>0.19601758383579881</v>
      </c>
      <c r="K798" s="64">
        <f t="shared" ca="1" si="235"/>
        <v>0.77829888496559696</v>
      </c>
      <c r="L798" s="64">
        <f t="shared" ca="1" si="235"/>
        <v>1.7961626015178109</v>
      </c>
      <c r="N798" s="64">
        <f t="shared" ca="1" si="223"/>
        <v>0.20621964796550757</v>
      </c>
      <c r="O798" s="64">
        <f t="shared" ca="1" si="224"/>
        <v>0.27842722834540695</v>
      </c>
      <c r="P798" s="64">
        <f t="shared" ca="1" si="225"/>
        <v>0.35456292696999547</v>
      </c>
      <c r="Q798" s="64">
        <f t="shared" ca="1" si="226"/>
        <v>-0.40372698252552708</v>
      </c>
      <c r="R798" s="64">
        <f t="shared" ca="1" si="227"/>
        <v>-1.3834751758005723</v>
      </c>
      <c r="S798" s="64">
        <f t="shared" ca="1" si="228"/>
        <v>0.20432182607224181</v>
      </c>
      <c r="T798" s="64">
        <f t="shared" ca="1" si="229"/>
        <v>-1.6955398354937847</v>
      </c>
      <c r="U798" s="64">
        <f t="shared" ca="1" si="230"/>
        <v>0.44371177361271913</v>
      </c>
      <c r="V798" s="64">
        <f t="shared" ca="1" si="231"/>
        <v>0.22935001297751217</v>
      </c>
      <c r="W798" s="64">
        <f t="shared" ca="1" si="232"/>
        <v>0.76353385455333922</v>
      </c>
      <c r="X798" s="64">
        <f t="shared" ca="1" si="233"/>
        <v>1.7776217076336644</v>
      </c>
    </row>
    <row r="799" spans="2:24" x14ac:dyDescent="0.2">
      <c r="B799" s="64">
        <f t="shared" ca="1" si="222"/>
        <v>-1.7538674926826157</v>
      </c>
      <c r="C799" s="64">
        <f t="shared" ca="1" si="235"/>
        <v>0.23599494161802123</v>
      </c>
      <c r="D799" s="64">
        <f t="shared" ca="1" si="235"/>
        <v>-1.0577243313382918</v>
      </c>
      <c r="E799" s="64">
        <f t="shared" ca="1" si="235"/>
        <v>-3.7665495880892887E-2</v>
      </c>
      <c r="F799" s="64">
        <f t="shared" ca="1" si="235"/>
        <v>-2.7080993742289318E-2</v>
      </c>
      <c r="G799" s="64">
        <f t="shared" ca="1" si="235"/>
        <v>0.27304037648655782</v>
      </c>
      <c r="H799" s="64">
        <f t="shared" ca="1" si="235"/>
        <v>0.39483586403213788</v>
      </c>
      <c r="I799" s="64">
        <f t="shared" ca="1" si="235"/>
        <v>1.9230546237242179</v>
      </c>
      <c r="J799" s="64">
        <f t="shared" ca="1" si="235"/>
        <v>0.85532984040188698</v>
      </c>
      <c r="K799" s="64">
        <f t="shared" ca="1" si="235"/>
        <v>-0.37499187680391288</v>
      </c>
      <c r="L799" s="64">
        <f t="shared" ca="1" si="235"/>
        <v>0.60959940476406338</v>
      </c>
      <c r="N799" s="64">
        <f t="shared" ca="1" si="223"/>
        <v>-1.7027960545904868</v>
      </c>
      <c r="O799" s="64">
        <f t="shared" ca="1" si="224"/>
        <v>0.20604013631500584</v>
      </c>
      <c r="P799" s="64">
        <f t="shared" ca="1" si="225"/>
        <v>-1.0509125122232621</v>
      </c>
      <c r="Q799" s="64">
        <f t="shared" ca="1" si="226"/>
        <v>-1.5605865863847535E-2</v>
      </c>
      <c r="R799" s="64">
        <f t="shared" ca="1" si="227"/>
        <v>2.5793222238725308E-2</v>
      </c>
      <c r="S799" s="64">
        <f t="shared" ca="1" si="228"/>
        <v>0.28647089622737815</v>
      </c>
      <c r="T799" s="64">
        <f t="shared" ca="1" si="229"/>
        <v>0.4165052195254238</v>
      </c>
      <c r="U799" s="64">
        <f t="shared" ca="1" si="230"/>
        <v>1.9242879455740938</v>
      </c>
      <c r="V799" s="64">
        <f t="shared" ca="1" si="231"/>
        <v>0.88866226954360039</v>
      </c>
      <c r="W799" s="64">
        <f t="shared" ca="1" si="232"/>
        <v>-0.38975690721617057</v>
      </c>
      <c r="X799" s="64">
        <f t="shared" ca="1" si="233"/>
        <v>0.59105851087991701</v>
      </c>
    </row>
    <row r="800" spans="2:24" x14ac:dyDescent="0.2">
      <c r="B800" s="64">
        <f t="shared" ca="1" si="222"/>
        <v>1.0093076697264525</v>
      </c>
      <c r="C800" s="64">
        <f t="shared" ca="1" si="235"/>
        <v>1.985708237137761</v>
      </c>
      <c r="D800" s="64">
        <f t="shared" ca="1" si="235"/>
        <v>-0.51853662655598154</v>
      </c>
      <c r="E800" s="64">
        <f t="shared" ca="1" si="235"/>
        <v>-5.2001173774180363E-2</v>
      </c>
      <c r="F800" s="64">
        <f t="shared" ca="1" si="235"/>
        <v>-6.4259734670503832E-2</v>
      </c>
      <c r="G800" s="64">
        <f t="shared" ca="1" si="235"/>
        <v>1.5223697908282336</v>
      </c>
      <c r="H800" s="64">
        <f t="shared" ca="1" si="235"/>
        <v>2.0868031712490591</v>
      </c>
      <c r="I800" s="64">
        <f t="shared" ca="1" si="235"/>
        <v>-0.86193336819835675</v>
      </c>
      <c r="J800" s="64">
        <f t="shared" ca="1" si="235"/>
        <v>-0.42764157224036758</v>
      </c>
      <c r="K800" s="64">
        <f t="shared" ca="1" si="235"/>
        <v>0.62887689480065867</v>
      </c>
      <c r="L800" s="64">
        <f t="shared" ca="1" si="235"/>
        <v>-0.91521695788925694</v>
      </c>
      <c r="N800" s="64">
        <f t="shared" ca="1" si="223"/>
        <v>1.0603791078185814</v>
      </c>
      <c r="O800" s="64">
        <f t="shared" ca="1" si="224"/>
        <v>1.9557534318347456</v>
      </c>
      <c r="P800" s="64">
        <f t="shared" ca="1" si="225"/>
        <v>-0.51172480744095195</v>
      </c>
      <c r="Q800" s="64">
        <f t="shared" ca="1" si="226"/>
        <v>-2.9941543757135012E-2</v>
      </c>
      <c r="R800" s="64">
        <f t="shared" ca="1" si="227"/>
        <v>-1.1385518689489206E-2</v>
      </c>
      <c r="S800" s="64">
        <f t="shared" ca="1" si="228"/>
        <v>1.5358003105690541</v>
      </c>
      <c r="T800" s="64">
        <f t="shared" ca="1" si="229"/>
        <v>2.1084725267423452</v>
      </c>
      <c r="U800" s="64">
        <f t="shared" ca="1" si="230"/>
        <v>-0.86070004634848085</v>
      </c>
      <c r="V800" s="64">
        <f t="shared" ca="1" si="231"/>
        <v>-0.39430914309865422</v>
      </c>
      <c r="W800" s="64">
        <f t="shared" ca="1" si="232"/>
        <v>0.61411186438840093</v>
      </c>
      <c r="X800" s="64">
        <f t="shared" ca="1" si="233"/>
        <v>-0.93375785177340331</v>
      </c>
    </row>
    <row r="801" spans="2:24" x14ac:dyDescent="0.2">
      <c r="B801" s="64">
        <f t="shared" ca="1" si="222"/>
        <v>3.697523448599805E-2</v>
      </c>
      <c r="C801" s="64">
        <f t="shared" ca="1" si="235"/>
        <v>1.2650875507899175</v>
      </c>
      <c r="D801" s="64">
        <f t="shared" ca="1" si="235"/>
        <v>0.84271174265994409</v>
      </c>
      <c r="E801" s="64">
        <f t="shared" ca="1" si="235"/>
        <v>-5.6670754591357274E-3</v>
      </c>
      <c r="F801" s="64">
        <f t="shared" ca="1" si="235"/>
        <v>-1.0587497220083695</v>
      </c>
      <c r="G801" s="64">
        <f t="shared" ca="1" si="235"/>
        <v>-0.28704105595410195</v>
      </c>
      <c r="H801" s="64">
        <f t="shared" ca="1" si="235"/>
        <v>-0.49368833480232915</v>
      </c>
      <c r="I801" s="64">
        <f t="shared" ca="1" si="235"/>
        <v>-5.1782340265749578E-2</v>
      </c>
      <c r="J801" s="64">
        <f t="shared" ca="1" si="235"/>
        <v>-1.47441490468356</v>
      </c>
      <c r="K801" s="64">
        <f t="shared" ca="1" si="235"/>
        <v>0.33922941227954312</v>
      </c>
      <c r="L801" s="64">
        <f t="shared" ca="1" si="235"/>
        <v>1.6567109442701164</v>
      </c>
      <c r="N801" s="64">
        <f t="shared" ca="1" si="223"/>
        <v>8.8046672578126928E-2</v>
      </c>
      <c r="O801" s="64">
        <f t="shared" ca="1" si="224"/>
        <v>1.2351327454869021</v>
      </c>
      <c r="P801" s="64">
        <f t="shared" ca="1" si="225"/>
        <v>0.84952356177497368</v>
      </c>
      <c r="Q801" s="64">
        <f t="shared" ca="1" si="226"/>
        <v>1.6392554557909625E-2</v>
      </c>
      <c r="R801" s="64">
        <f t="shared" ca="1" si="227"/>
        <v>-1.0058755060273548</v>
      </c>
      <c r="S801" s="64">
        <f t="shared" ca="1" si="228"/>
        <v>-0.27361053621328163</v>
      </c>
      <c r="T801" s="64">
        <f t="shared" ca="1" si="229"/>
        <v>-0.47201897930904324</v>
      </c>
      <c r="U801" s="64">
        <f t="shared" ca="1" si="230"/>
        <v>-5.0549018415873663E-2</v>
      </c>
      <c r="V801" s="64">
        <f t="shared" ca="1" si="231"/>
        <v>-1.4410824755418465</v>
      </c>
      <c r="W801" s="64">
        <f t="shared" ca="1" si="232"/>
        <v>0.32446438186728543</v>
      </c>
      <c r="X801" s="64">
        <f t="shared" ca="1" si="233"/>
        <v>1.63817005038597</v>
      </c>
    </row>
    <row r="802" spans="2:24" x14ac:dyDescent="0.2">
      <c r="B802" s="64">
        <f t="shared" ca="1" si="222"/>
        <v>1.1690976250260292</v>
      </c>
      <c r="C802" s="64">
        <f t="shared" ca="1" si="235"/>
        <v>0.51469661618535401</v>
      </c>
      <c r="D802" s="64">
        <f t="shared" ca="1" si="235"/>
        <v>0.38053195796019934</v>
      </c>
      <c r="E802" s="64">
        <f t="shared" ca="1" si="235"/>
        <v>-1.3477719980898424</v>
      </c>
      <c r="F802" s="64">
        <f t="shared" ca="1" si="235"/>
        <v>-1.4992043164955671</v>
      </c>
      <c r="G802" s="64">
        <f t="shared" ca="1" si="235"/>
        <v>1.3800307690720395</v>
      </c>
      <c r="H802" s="64">
        <f t="shared" ca="1" si="235"/>
        <v>-0.29326969629383898</v>
      </c>
      <c r="I802" s="64">
        <f t="shared" ca="1" si="235"/>
        <v>-0.81493041561878887</v>
      </c>
      <c r="J802" s="64">
        <f t="shared" ca="1" si="235"/>
        <v>0.3484690246897113</v>
      </c>
      <c r="K802" s="64">
        <f t="shared" ca="1" si="235"/>
        <v>-0.55857563173200153</v>
      </c>
      <c r="L802" s="64">
        <f t="shared" ca="1" si="235"/>
        <v>-0.744242481519645</v>
      </c>
      <c r="N802" s="64">
        <f t="shared" ca="1" si="223"/>
        <v>1.2201690631181581</v>
      </c>
      <c r="O802" s="64">
        <f t="shared" ca="1" si="224"/>
        <v>0.48474181088233864</v>
      </c>
      <c r="P802" s="64">
        <f t="shared" ca="1" si="225"/>
        <v>0.38734377707522893</v>
      </c>
      <c r="Q802" s="64">
        <f t="shared" ca="1" si="226"/>
        <v>-1.3257123680727971</v>
      </c>
      <c r="R802" s="64">
        <f t="shared" ca="1" si="227"/>
        <v>-1.4463301005145524</v>
      </c>
      <c r="S802" s="64">
        <f t="shared" ca="1" si="228"/>
        <v>1.3934612888128599</v>
      </c>
      <c r="T802" s="64">
        <f t="shared" ca="1" si="229"/>
        <v>-0.27160034080055306</v>
      </c>
      <c r="U802" s="64">
        <f t="shared" ca="1" si="230"/>
        <v>-0.81369709376891297</v>
      </c>
      <c r="V802" s="64">
        <f t="shared" ca="1" si="231"/>
        <v>0.38180145383142466</v>
      </c>
      <c r="W802" s="64">
        <f t="shared" ca="1" si="232"/>
        <v>-0.57334066214425916</v>
      </c>
      <c r="X802" s="64">
        <f t="shared" ca="1" si="233"/>
        <v>-0.76278337540379137</v>
      </c>
    </row>
    <row r="803" spans="2:24" x14ac:dyDescent="0.2">
      <c r="B803" s="64">
        <f t="shared" ca="1" si="222"/>
        <v>2.4072309927527565E-2</v>
      </c>
      <c r="C803" s="64">
        <f t="shared" ca="1" si="235"/>
        <v>1.7533303984640138</v>
      </c>
      <c r="D803" s="64">
        <f t="shared" ca="1" si="235"/>
        <v>-0.10343836462369448</v>
      </c>
      <c r="E803" s="64">
        <f t="shared" ca="1" si="235"/>
        <v>-0.88913657631631937</v>
      </c>
      <c r="F803" s="64">
        <f t="shared" ca="1" si="235"/>
        <v>-0.20056577332824238</v>
      </c>
      <c r="G803" s="64">
        <f t="shared" ca="1" si="235"/>
        <v>-1.5156573850924413</v>
      </c>
      <c r="H803" s="64">
        <f t="shared" ca="1" si="235"/>
        <v>0.69612614223379421</v>
      </c>
      <c r="I803" s="64">
        <f t="shared" ca="1" si="235"/>
        <v>-1.2050067988473785</v>
      </c>
      <c r="J803" s="64">
        <f t="shared" ca="1" si="235"/>
        <v>-0.27153005586919776</v>
      </c>
      <c r="K803" s="64">
        <f t="shared" ca="1" si="235"/>
        <v>0.30876476144957787</v>
      </c>
      <c r="L803" s="64">
        <f t="shared" ca="1" si="235"/>
        <v>6.5389439337846023E-2</v>
      </c>
      <c r="N803" s="64">
        <f t="shared" ca="1" si="223"/>
        <v>7.5143748019656439E-2</v>
      </c>
      <c r="O803" s="64">
        <f t="shared" ca="1" si="224"/>
        <v>1.7233755931609984</v>
      </c>
      <c r="P803" s="64">
        <f t="shared" ca="1" si="225"/>
        <v>-9.6626545508664868E-2</v>
      </c>
      <c r="Q803" s="64">
        <f t="shared" ca="1" si="226"/>
        <v>-0.86707694629927401</v>
      </c>
      <c r="R803" s="64">
        <f t="shared" ca="1" si="227"/>
        <v>-0.14769155734722775</v>
      </c>
      <c r="S803" s="64">
        <f t="shared" ca="1" si="228"/>
        <v>-1.5022268653516209</v>
      </c>
      <c r="T803" s="64">
        <f t="shared" ca="1" si="229"/>
        <v>0.71779549772708007</v>
      </c>
      <c r="U803" s="64">
        <f t="shared" ca="1" si="230"/>
        <v>-1.2037734769975026</v>
      </c>
      <c r="V803" s="64">
        <f t="shared" ca="1" si="231"/>
        <v>-0.2381976267274844</v>
      </c>
      <c r="W803" s="64">
        <f t="shared" ca="1" si="232"/>
        <v>0.29399973103732019</v>
      </c>
      <c r="X803" s="64">
        <f t="shared" ca="1" si="233"/>
        <v>4.6848545453699632E-2</v>
      </c>
    </row>
    <row r="804" spans="2:24" x14ac:dyDescent="0.2">
      <c r="B804" s="64">
        <f t="shared" ca="1" si="222"/>
        <v>0.7937298770857113</v>
      </c>
      <c r="C804" s="64">
        <f t="shared" ca="1" si="235"/>
        <v>1.322015138653694</v>
      </c>
      <c r="D804" s="64">
        <f t="shared" ca="1" si="235"/>
        <v>1.3709475527572921</v>
      </c>
      <c r="E804" s="64">
        <f t="shared" ca="1" si="235"/>
        <v>-0.88904000722414422</v>
      </c>
      <c r="F804" s="64">
        <f t="shared" ca="1" si="235"/>
        <v>-0.34711336670179843</v>
      </c>
      <c r="G804" s="64">
        <f t="shared" ca="1" si="235"/>
        <v>0.7410722819319967</v>
      </c>
      <c r="H804" s="64">
        <f t="shared" ca="1" si="235"/>
        <v>-0.16326475350750458</v>
      </c>
      <c r="I804" s="64">
        <f t="shared" ca="1" si="235"/>
        <v>1.0123956461401971</v>
      </c>
      <c r="J804" s="64">
        <f t="shared" ca="1" si="235"/>
        <v>1.6733133049436826</v>
      </c>
      <c r="K804" s="64">
        <f t="shared" ca="1" si="235"/>
        <v>-9.3126845681005238E-2</v>
      </c>
      <c r="L804" s="64">
        <f t="shared" ca="1" si="235"/>
        <v>-0.25116047981179551</v>
      </c>
      <c r="N804" s="64">
        <f t="shared" ca="1" si="223"/>
        <v>0.84480131517784018</v>
      </c>
      <c r="O804" s="64">
        <f t="shared" ca="1" si="224"/>
        <v>1.2920603333506786</v>
      </c>
      <c r="P804" s="64">
        <f t="shared" ca="1" si="225"/>
        <v>1.3777593718723218</v>
      </c>
      <c r="Q804" s="64">
        <f t="shared" ca="1" si="226"/>
        <v>-0.86698037720709886</v>
      </c>
      <c r="R804" s="64">
        <f t="shared" ca="1" si="227"/>
        <v>-0.29423915072078383</v>
      </c>
      <c r="S804" s="64">
        <f t="shared" ca="1" si="228"/>
        <v>0.75450280167281703</v>
      </c>
      <c r="T804" s="64">
        <f t="shared" ca="1" si="229"/>
        <v>-0.14159539801421869</v>
      </c>
      <c r="U804" s="64">
        <f t="shared" ca="1" si="230"/>
        <v>1.013628967990073</v>
      </c>
      <c r="V804" s="64">
        <f t="shared" ca="1" si="231"/>
        <v>1.706645734085396</v>
      </c>
      <c r="W804" s="64">
        <f t="shared" ca="1" si="232"/>
        <v>-0.10789187609326292</v>
      </c>
      <c r="X804" s="64">
        <f t="shared" ca="1" si="233"/>
        <v>-0.26970137369594188</v>
      </c>
    </row>
    <row r="805" spans="2:24" x14ac:dyDescent="0.2">
      <c r="B805" s="64">
        <f t="shared" ca="1" si="222"/>
        <v>0.40186733508673211</v>
      </c>
      <c r="C805" s="64">
        <f t="shared" ref="C805:L814" ca="1" si="236">NORMINV(RAND(),$C$7,$F$7)</f>
        <v>-0.57748486628560702</v>
      </c>
      <c r="D805" s="64">
        <f t="shared" ca="1" si="236"/>
        <v>5.0500217032763944E-2</v>
      </c>
      <c r="E805" s="64">
        <f t="shared" ca="1" si="236"/>
        <v>0.867131065021995</v>
      </c>
      <c r="F805" s="64">
        <f t="shared" ca="1" si="236"/>
        <v>1.7319850837633943</v>
      </c>
      <c r="G805" s="64">
        <f t="shared" ca="1" si="236"/>
        <v>-1.2521385601395241</v>
      </c>
      <c r="H805" s="64">
        <f t="shared" ca="1" si="236"/>
        <v>0.56115649690383762</v>
      </c>
      <c r="I805" s="64">
        <f t="shared" ca="1" si="236"/>
        <v>-1.6244090567268317</v>
      </c>
      <c r="J805" s="64">
        <f t="shared" ca="1" si="236"/>
        <v>-1.4312842087621211</v>
      </c>
      <c r="K805" s="64">
        <f t="shared" ca="1" si="236"/>
        <v>-2.0345012610687121</v>
      </c>
      <c r="L805" s="64">
        <f t="shared" ca="1" si="236"/>
        <v>-1.1165388466841768</v>
      </c>
      <c r="N805" s="64">
        <f t="shared" ca="1" si="223"/>
        <v>0.452938773178861</v>
      </c>
      <c r="O805" s="64">
        <f t="shared" ca="1" si="224"/>
        <v>-0.60743967158862244</v>
      </c>
      <c r="P805" s="64">
        <f t="shared" ca="1" si="225"/>
        <v>5.7312036147793552E-2</v>
      </c>
      <c r="Q805" s="64">
        <f t="shared" ca="1" si="226"/>
        <v>0.88919069503904036</v>
      </c>
      <c r="R805" s="64">
        <f t="shared" ca="1" si="227"/>
        <v>1.784859299744409</v>
      </c>
      <c r="S805" s="64">
        <f t="shared" ca="1" si="228"/>
        <v>-1.2387080403987036</v>
      </c>
      <c r="T805" s="64">
        <f t="shared" ca="1" si="229"/>
        <v>0.58282585239712348</v>
      </c>
      <c r="U805" s="64">
        <f t="shared" ca="1" si="230"/>
        <v>-1.6231757348769558</v>
      </c>
      <c r="V805" s="64">
        <f t="shared" ca="1" si="231"/>
        <v>-1.3979517796204077</v>
      </c>
      <c r="W805" s="64">
        <f t="shared" ca="1" si="232"/>
        <v>-2.0492662914809698</v>
      </c>
      <c r="X805" s="64">
        <f t="shared" ca="1" si="233"/>
        <v>-1.1350797405683233</v>
      </c>
    </row>
    <row r="806" spans="2:24" x14ac:dyDescent="0.2">
      <c r="B806" s="64">
        <f t="shared" ca="1" si="222"/>
        <v>0.15016711285351811</v>
      </c>
      <c r="C806" s="64">
        <f t="shared" ca="1" si="236"/>
        <v>-0.39212849503905978</v>
      </c>
      <c r="D806" s="64">
        <f t="shared" ca="1" si="236"/>
        <v>0.27883173543648865</v>
      </c>
      <c r="E806" s="64">
        <f t="shared" ca="1" si="236"/>
        <v>-1.0689335757529475</v>
      </c>
      <c r="F806" s="64">
        <f t="shared" ca="1" si="236"/>
        <v>-0.80830335981862911</v>
      </c>
      <c r="G806" s="64">
        <f t="shared" ca="1" si="236"/>
        <v>0.8633623329897544</v>
      </c>
      <c r="H806" s="64">
        <f t="shared" ca="1" si="236"/>
        <v>0.93424647350107926</v>
      </c>
      <c r="I806" s="64">
        <f t="shared" ca="1" si="236"/>
        <v>1.2456251056122902</v>
      </c>
      <c r="J806" s="64">
        <f t="shared" ca="1" si="236"/>
        <v>1.3781880182492459</v>
      </c>
      <c r="K806" s="64">
        <f t="shared" ca="1" si="236"/>
        <v>-0.1175920948458255</v>
      </c>
      <c r="L806" s="64">
        <f t="shared" ca="1" si="236"/>
        <v>1.0260395801300741</v>
      </c>
      <c r="N806" s="64">
        <f t="shared" ca="1" si="223"/>
        <v>0.20123855094564697</v>
      </c>
      <c r="O806" s="64">
        <f t="shared" ca="1" si="224"/>
        <v>-0.42208330034207514</v>
      </c>
      <c r="P806" s="64">
        <f t="shared" ca="1" si="225"/>
        <v>0.28564355455151824</v>
      </c>
      <c r="Q806" s="64">
        <f t="shared" ca="1" si="226"/>
        <v>-1.0468739457359022</v>
      </c>
      <c r="R806" s="64">
        <f t="shared" ca="1" si="227"/>
        <v>-0.7554291438376145</v>
      </c>
      <c r="S806" s="64">
        <f t="shared" ca="1" si="228"/>
        <v>0.87679285273057472</v>
      </c>
      <c r="T806" s="64">
        <f t="shared" ca="1" si="229"/>
        <v>0.95591582899436511</v>
      </c>
      <c r="U806" s="64">
        <f t="shared" ca="1" si="230"/>
        <v>1.2468584274621661</v>
      </c>
      <c r="V806" s="64">
        <f t="shared" ca="1" si="231"/>
        <v>1.4115204473909593</v>
      </c>
      <c r="W806" s="64">
        <f t="shared" ca="1" si="232"/>
        <v>-0.13235712525808319</v>
      </c>
      <c r="X806" s="64">
        <f t="shared" ca="1" si="233"/>
        <v>1.0074986862459276</v>
      </c>
    </row>
    <row r="807" spans="2:24" x14ac:dyDescent="0.2">
      <c r="B807" s="64">
        <f t="shared" ca="1" si="222"/>
        <v>-1.8719832788107051</v>
      </c>
      <c r="C807" s="64">
        <f t="shared" ca="1" si="236"/>
        <v>0.47312966566148335</v>
      </c>
      <c r="D807" s="64">
        <f t="shared" ca="1" si="236"/>
        <v>-0.19216339085346337</v>
      </c>
      <c r="E807" s="64">
        <f t="shared" ca="1" si="236"/>
        <v>0.87466274245015962</v>
      </c>
      <c r="F807" s="64">
        <f t="shared" ca="1" si="236"/>
        <v>-0.13901390296380892</v>
      </c>
      <c r="G807" s="64">
        <f t="shared" ca="1" si="236"/>
        <v>-0.70419888521126761</v>
      </c>
      <c r="H807" s="64">
        <f t="shared" ca="1" si="236"/>
        <v>5.1784437601333569E-2</v>
      </c>
      <c r="I807" s="64">
        <f t="shared" ca="1" si="236"/>
        <v>-0.23069801850891411</v>
      </c>
      <c r="J807" s="64">
        <f t="shared" ca="1" si="236"/>
        <v>0.97577456637038729</v>
      </c>
      <c r="K807" s="64">
        <f t="shared" ca="1" si="236"/>
        <v>-1.5498879195571729</v>
      </c>
      <c r="L807" s="64">
        <f t="shared" ca="1" si="236"/>
        <v>-1.3383866625159648</v>
      </c>
      <c r="N807" s="64">
        <f t="shared" ca="1" si="223"/>
        <v>-1.8209118407185763</v>
      </c>
      <c r="O807" s="64">
        <f t="shared" ca="1" si="224"/>
        <v>0.44317486035846798</v>
      </c>
      <c r="P807" s="64">
        <f t="shared" ca="1" si="225"/>
        <v>-0.18535157173843378</v>
      </c>
      <c r="Q807" s="64">
        <f t="shared" ca="1" si="226"/>
        <v>0.89672237246720499</v>
      </c>
      <c r="R807" s="64">
        <f t="shared" ca="1" si="227"/>
        <v>-8.6139686982794283E-2</v>
      </c>
      <c r="S807" s="64">
        <f t="shared" ca="1" si="228"/>
        <v>-0.69076836547044729</v>
      </c>
      <c r="T807" s="64">
        <f t="shared" ca="1" si="229"/>
        <v>7.3453793094619454E-2</v>
      </c>
      <c r="U807" s="64">
        <f t="shared" ca="1" si="230"/>
        <v>-0.22946469665903818</v>
      </c>
      <c r="V807" s="64">
        <f t="shared" ca="1" si="231"/>
        <v>1.0091069955121006</v>
      </c>
      <c r="W807" s="64">
        <f t="shared" ca="1" si="232"/>
        <v>-1.5646529499694306</v>
      </c>
      <c r="X807" s="64">
        <f t="shared" ca="1" si="233"/>
        <v>-1.3569275564001113</v>
      </c>
    </row>
    <row r="808" spans="2:24" x14ac:dyDescent="0.2">
      <c r="B808" s="64">
        <f t="shared" ca="1" si="222"/>
        <v>-1.6953658027601692</v>
      </c>
      <c r="C808" s="64">
        <f t="shared" ca="1" si="236"/>
        <v>0.68216189115357762</v>
      </c>
      <c r="D808" s="64">
        <f t="shared" ca="1" si="236"/>
        <v>-0.23242648306203303</v>
      </c>
      <c r="E808" s="64">
        <f t="shared" ca="1" si="236"/>
        <v>-0.4977805477455039</v>
      </c>
      <c r="F808" s="64">
        <f t="shared" ca="1" si="236"/>
        <v>2.2716253303830318</v>
      </c>
      <c r="G808" s="64">
        <f t="shared" ca="1" si="236"/>
        <v>-0.6680948338132694</v>
      </c>
      <c r="H808" s="64">
        <f t="shared" ca="1" si="236"/>
        <v>3.0154082333677632</v>
      </c>
      <c r="I808" s="64">
        <f t="shared" ca="1" si="236"/>
        <v>-0.27220173508464623</v>
      </c>
      <c r="J808" s="64">
        <f t="shared" ca="1" si="236"/>
        <v>1.6064438688315512</v>
      </c>
      <c r="K808" s="64">
        <f t="shared" ca="1" si="236"/>
        <v>0.79158232383291161</v>
      </c>
      <c r="L808" s="64">
        <f t="shared" ca="1" si="236"/>
        <v>-1.6586219381090839</v>
      </c>
      <c r="N808" s="64">
        <f t="shared" ca="1" si="223"/>
        <v>-1.6442943646680404</v>
      </c>
      <c r="O808" s="64">
        <f t="shared" ca="1" si="224"/>
        <v>0.6522070858505622</v>
      </c>
      <c r="P808" s="64">
        <f t="shared" ca="1" si="225"/>
        <v>-0.22561466394700344</v>
      </c>
      <c r="Q808" s="64">
        <f t="shared" ca="1" si="226"/>
        <v>-0.47572091772845854</v>
      </c>
      <c r="R808" s="64">
        <f t="shared" ca="1" si="227"/>
        <v>2.3244995463640463</v>
      </c>
      <c r="S808" s="64">
        <f t="shared" ca="1" si="228"/>
        <v>-0.65466431407244907</v>
      </c>
      <c r="T808" s="64">
        <f t="shared" ca="1" si="229"/>
        <v>3.0370775888610493</v>
      </c>
      <c r="U808" s="64">
        <f t="shared" ca="1" si="230"/>
        <v>-0.27096841323477033</v>
      </c>
      <c r="V808" s="64">
        <f t="shared" ca="1" si="231"/>
        <v>1.6397762979732646</v>
      </c>
      <c r="W808" s="64">
        <f t="shared" ca="1" si="232"/>
        <v>0.77681729342065386</v>
      </c>
      <c r="X808" s="64">
        <f t="shared" ca="1" si="233"/>
        <v>-1.6771628319932304</v>
      </c>
    </row>
    <row r="809" spans="2:24" x14ac:dyDescent="0.2">
      <c r="B809" s="64">
        <f t="shared" ca="1" si="222"/>
        <v>-2.690793194603696</v>
      </c>
      <c r="C809" s="64">
        <f t="shared" ca="1" si="236"/>
        <v>-1.790543988354623</v>
      </c>
      <c r="D809" s="64">
        <f t="shared" ca="1" si="236"/>
        <v>0.67023448032632138</v>
      </c>
      <c r="E809" s="64">
        <f t="shared" ca="1" si="236"/>
        <v>-1.1123873254872232</v>
      </c>
      <c r="F809" s="64">
        <f t="shared" ca="1" si="236"/>
        <v>-1.3947994199093183</v>
      </c>
      <c r="G809" s="64">
        <f t="shared" ca="1" si="236"/>
        <v>-0.35314917762260623</v>
      </c>
      <c r="H809" s="64">
        <f t="shared" ca="1" si="236"/>
        <v>1.7171245787877356</v>
      </c>
      <c r="I809" s="64">
        <f t="shared" ca="1" si="236"/>
        <v>0.96982068028756552</v>
      </c>
      <c r="J809" s="64">
        <f t="shared" ca="1" si="236"/>
        <v>-0.43133681586554801</v>
      </c>
      <c r="K809" s="64">
        <f t="shared" ca="1" si="236"/>
        <v>-0.48042433256094835</v>
      </c>
      <c r="L809" s="64">
        <f t="shared" ca="1" si="236"/>
        <v>1.1242520578784061</v>
      </c>
      <c r="N809" s="64">
        <f t="shared" ca="1" si="223"/>
        <v>-2.6397217565115674</v>
      </c>
      <c r="O809" s="64">
        <f t="shared" ca="1" si="224"/>
        <v>-1.8204987936576384</v>
      </c>
      <c r="P809" s="64">
        <f t="shared" ca="1" si="225"/>
        <v>0.67704629944135097</v>
      </c>
      <c r="Q809" s="64">
        <f t="shared" ca="1" si="226"/>
        <v>-1.0903276954701779</v>
      </c>
      <c r="R809" s="64">
        <f t="shared" ca="1" si="227"/>
        <v>-1.3419252039283036</v>
      </c>
      <c r="S809" s="64">
        <f t="shared" ca="1" si="228"/>
        <v>-0.3397186578817859</v>
      </c>
      <c r="T809" s="64">
        <f t="shared" ca="1" si="229"/>
        <v>1.7387939342810215</v>
      </c>
      <c r="U809" s="64">
        <f t="shared" ca="1" si="230"/>
        <v>0.97105400213744142</v>
      </c>
      <c r="V809" s="64">
        <f t="shared" ca="1" si="231"/>
        <v>-0.39800438672383465</v>
      </c>
      <c r="W809" s="64">
        <f t="shared" ca="1" si="232"/>
        <v>-0.49518936297320604</v>
      </c>
      <c r="X809" s="64">
        <f t="shared" ca="1" si="233"/>
        <v>1.1057111639942596</v>
      </c>
    </row>
    <row r="810" spans="2:24" x14ac:dyDescent="0.2">
      <c r="B810" s="64">
        <f t="shared" ca="1" si="222"/>
        <v>-1.5896044996913843</v>
      </c>
      <c r="C810" s="64">
        <f t="shared" ca="1" si="236"/>
        <v>0.78943929965399073</v>
      </c>
      <c r="D810" s="64">
        <f t="shared" ca="1" si="236"/>
        <v>3.5647713710943878E-2</v>
      </c>
      <c r="E810" s="64">
        <f t="shared" ca="1" si="236"/>
        <v>1.6322402260567048</v>
      </c>
      <c r="F810" s="64">
        <f t="shared" ca="1" si="236"/>
        <v>-0.36734936404566476</v>
      </c>
      <c r="G810" s="64">
        <f t="shared" ca="1" si="236"/>
        <v>-2.1409146076475798</v>
      </c>
      <c r="H810" s="64">
        <f t="shared" ca="1" si="236"/>
        <v>-0.59182399343160796</v>
      </c>
      <c r="I810" s="64">
        <f t="shared" ca="1" si="236"/>
        <v>1.3859583121276975</v>
      </c>
      <c r="J810" s="64">
        <f t="shared" ca="1" si="236"/>
        <v>0.78286072889195235</v>
      </c>
      <c r="K810" s="64">
        <f t="shared" ca="1" si="236"/>
        <v>0.26464274360001638</v>
      </c>
      <c r="L810" s="64">
        <f t="shared" ca="1" si="236"/>
        <v>-0.50039157436770043</v>
      </c>
      <c r="N810" s="64">
        <f t="shared" ca="1" si="223"/>
        <v>-1.5385330615992554</v>
      </c>
      <c r="O810" s="64">
        <f t="shared" ca="1" si="224"/>
        <v>0.75948449435097531</v>
      </c>
      <c r="P810" s="64">
        <f t="shared" ca="1" si="225"/>
        <v>4.2459532825973485E-2</v>
      </c>
      <c r="Q810" s="64">
        <f t="shared" ca="1" si="226"/>
        <v>1.6542998560737501</v>
      </c>
      <c r="R810" s="64">
        <f t="shared" ca="1" si="227"/>
        <v>-0.31447514806465016</v>
      </c>
      <c r="S810" s="64">
        <f t="shared" ca="1" si="228"/>
        <v>-2.1274840879067596</v>
      </c>
      <c r="T810" s="64">
        <f t="shared" ca="1" si="229"/>
        <v>-0.57015463793832211</v>
      </c>
      <c r="U810" s="64">
        <f t="shared" ca="1" si="230"/>
        <v>1.3871916339775734</v>
      </c>
      <c r="V810" s="64">
        <f t="shared" ca="1" si="231"/>
        <v>0.81619315803366577</v>
      </c>
      <c r="W810" s="64">
        <f t="shared" ca="1" si="232"/>
        <v>0.2498777131877587</v>
      </c>
      <c r="X810" s="64">
        <f t="shared" ca="1" si="233"/>
        <v>-0.5189324682518468</v>
      </c>
    </row>
    <row r="811" spans="2:24" x14ac:dyDescent="0.2">
      <c r="B811" s="64">
        <f t="shared" ca="1" si="222"/>
        <v>1.8246063959843848</v>
      </c>
      <c r="C811" s="64">
        <f t="shared" ca="1" si="236"/>
        <v>-0.64868897174317319</v>
      </c>
      <c r="D811" s="64">
        <f t="shared" ca="1" si="236"/>
        <v>0.83239961791223605</v>
      </c>
      <c r="E811" s="64">
        <f t="shared" ca="1" si="236"/>
        <v>-1.0711302263662639</v>
      </c>
      <c r="F811" s="64">
        <f t="shared" ca="1" si="236"/>
        <v>-0.27898759001670576</v>
      </c>
      <c r="G811" s="64">
        <f t="shared" ca="1" si="236"/>
        <v>-0.93637818647360538</v>
      </c>
      <c r="H811" s="64">
        <f t="shared" ca="1" si="236"/>
        <v>1.2868466910377583</v>
      </c>
      <c r="I811" s="64">
        <f t="shared" ca="1" si="236"/>
        <v>1.5583516388528798</v>
      </c>
      <c r="J811" s="64">
        <f t="shared" ca="1" si="236"/>
        <v>-3.4805673483086851E-2</v>
      </c>
      <c r="K811" s="64">
        <f t="shared" ca="1" si="236"/>
        <v>1.383593214530249</v>
      </c>
      <c r="L811" s="64">
        <f t="shared" ca="1" si="236"/>
        <v>-1.5499562305679058</v>
      </c>
      <c r="N811" s="64">
        <f t="shared" ca="1" si="223"/>
        <v>1.8756778340765137</v>
      </c>
      <c r="O811" s="64">
        <f t="shared" ca="1" si="224"/>
        <v>-0.67864377704618861</v>
      </c>
      <c r="P811" s="64">
        <f t="shared" ca="1" si="225"/>
        <v>0.83921143702726564</v>
      </c>
      <c r="Q811" s="64">
        <f t="shared" ca="1" si="226"/>
        <v>-1.0490705963492186</v>
      </c>
      <c r="R811" s="64">
        <f t="shared" ca="1" si="227"/>
        <v>-0.22611337403569112</v>
      </c>
      <c r="S811" s="64">
        <f t="shared" ca="1" si="228"/>
        <v>-0.92294766673278505</v>
      </c>
      <c r="T811" s="64">
        <f t="shared" ca="1" si="229"/>
        <v>1.3085160465310441</v>
      </c>
      <c r="U811" s="64">
        <f t="shared" ca="1" si="230"/>
        <v>1.5595849607027557</v>
      </c>
      <c r="V811" s="64">
        <f t="shared" ca="1" si="231"/>
        <v>-1.4732443413734767E-3</v>
      </c>
      <c r="W811" s="64">
        <f t="shared" ca="1" si="232"/>
        <v>1.3688281841179912</v>
      </c>
      <c r="X811" s="64">
        <f t="shared" ca="1" si="233"/>
        <v>-1.5684971244520522</v>
      </c>
    </row>
    <row r="812" spans="2:24" x14ac:dyDescent="0.2">
      <c r="B812" s="64">
        <f t="shared" ca="1" si="222"/>
        <v>-7.3998025214479568E-2</v>
      </c>
      <c r="C812" s="64">
        <f t="shared" ca="1" si="236"/>
        <v>-1.2114742973992045</v>
      </c>
      <c r="D812" s="64">
        <f t="shared" ca="1" si="236"/>
        <v>-0.10678765922375209</v>
      </c>
      <c r="E812" s="64">
        <f t="shared" ca="1" si="236"/>
        <v>-0.64778989194018621</v>
      </c>
      <c r="F812" s="64">
        <f t="shared" ca="1" si="236"/>
        <v>-1.9756414446419689E-2</v>
      </c>
      <c r="G812" s="64">
        <f t="shared" ca="1" si="236"/>
        <v>-0.76659675548370021</v>
      </c>
      <c r="H812" s="64">
        <f t="shared" ca="1" si="236"/>
        <v>-0.16583924073346579</v>
      </c>
      <c r="I812" s="64">
        <f t="shared" ca="1" si="236"/>
        <v>0.67877963677234598</v>
      </c>
      <c r="J812" s="64">
        <f t="shared" ca="1" si="236"/>
        <v>1.3775814995109523</v>
      </c>
      <c r="K812" s="64">
        <f t="shared" ca="1" si="236"/>
        <v>0.48673457800592612</v>
      </c>
      <c r="L812" s="64">
        <f t="shared" ca="1" si="236"/>
        <v>0.13781968419915164</v>
      </c>
      <c r="N812" s="64">
        <f t="shared" ca="1" si="223"/>
        <v>-2.2926587122350697E-2</v>
      </c>
      <c r="O812" s="64">
        <f t="shared" ca="1" si="224"/>
        <v>-1.24142910270222</v>
      </c>
      <c r="P812" s="64">
        <f t="shared" ca="1" si="225"/>
        <v>-9.9975840108722486E-2</v>
      </c>
      <c r="Q812" s="64">
        <f t="shared" ca="1" si="226"/>
        <v>-0.62573026192314085</v>
      </c>
      <c r="R812" s="64">
        <f t="shared" ca="1" si="227"/>
        <v>3.311780153459494E-2</v>
      </c>
      <c r="S812" s="64">
        <f t="shared" ca="1" si="228"/>
        <v>-0.75316623574287989</v>
      </c>
      <c r="T812" s="64">
        <f t="shared" ca="1" si="229"/>
        <v>-0.1441698852401799</v>
      </c>
      <c r="U812" s="64">
        <f t="shared" ca="1" si="230"/>
        <v>0.68001295862222189</v>
      </c>
      <c r="V812" s="64">
        <f t="shared" ca="1" si="231"/>
        <v>1.4109139286526657</v>
      </c>
      <c r="W812" s="64">
        <f t="shared" ca="1" si="232"/>
        <v>0.47196954759366844</v>
      </c>
      <c r="X812" s="64">
        <f t="shared" ca="1" si="233"/>
        <v>0.11927879031500524</v>
      </c>
    </row>
    <row r="813" spans="2:24" x14ac:dyDescent="0.2">
      <c r="B813" s="64">
        <f t="shared" ca="1" si="222"/>
        <v>-0.21975166427276088</v>
      </c>
      <c r="C813" s="64">
        <f t="shared" ca="1" si="236"/>
        <v>0.64597732830699117</v>
      </c>
      <c r="D813" s="64">
        <f t="shared" ca="1" si="236"/>
        <v>-0.13076376270904497</v>
      </c>
      <c r="E813" s="64">
        <f t="shared" ca="1" si="236"/>
        <v>-0.22584835262723901</v>
      </c>
      <c r="F813" s="64">
        <f t="shared" ca="1" si="236"/>
        <v>0.80261942710184531</v>
      </c>
      <c r="G813" s="64">
        <f t="shared" ca="1" si="236"/>
        <v>-2.6495333842555042</v>
      </c>
      <c r="H813" s="64">
        <f t="shared" ca="1" si="236"/>
        <v>-1.3082029615225363</v>
      </c>
      <c r="I813" s="64">
        <f t="shared" ca="1" si="236"/>
        <v>-1.372900098040347</v>
      </c>
      <c r="J813" s="64">
        <f t="shared" ca="1" si="236"/>
        <v>0.8819643740843538</v>
      </c>
      <c r="K813" s="64">
        <f t="shared" ca="1" si="236"/>
        <v>1.6832367730727371</v>
      </c>
      <c r="L813" s="64">
        <f t="shared" ca="1" si="236"/>
        <v>0.36138730318680512</v>
      </c>
      <c r="N813" s="64">
        <f t="shared" ca="1" si="223"/>
        <v>-0.168680226180632</v>
      </c>
      <c r="O813" s="64">
        <f t="shared" ca="1" si="224"/>
        <v>0.61602252300397575</v>
      </c>
      <c r="P813" s="64">
        <f t="shared" ca="1" si="225"/>
        <v>-0.12395194359401536</v>
      </c>
      <c r="Q813" s="64">
        <f t="shared" ca="1" si="226"/>
        <v>-0.20378872261019365</v>
      </c>
      <c r="R813" s="64">
        <f t="shared" ca="1" si="227"/>
        <v>0.85549364308285991</v>
      </c>
      <c r="S813" s="64">
        <f t="shared" ca="1" si="228"/>
        <v>-2.636102864514684</v>
      </c>
      <c r="T813" s="64">
        <f t="shared" ca="1" si="229"/>
        <v>-1.2865336060292505</v>
      </c>
      <c r="U813" s="64">
        <f t="shared" ca="1" si="230"/>
        <v>-1.3716667761904711</v>
      </c>
      <c r="V813" s="64">
        <f t="shared" ca="1" si="231"/>
        <v>0.91529680322606721</v>
      </c>
      <c r="W813" s="64">
        <f t="shared" ca="1" si="232"/>
        <v>1.6684717426604794</v>
      </c>
      <c r="X813" s="64">
        <f t="shared" ca="1" si="233"/>
        <v>0.34284640930265875</v>
      </c>
    </row>
    <row r="814" spans="2:24" x14ac:dyDescent="0.2">
      <c r="B814" s="64">
        <f t="shared" ca="1" si="222"/>
        <v>-0.9602843856126535</v>
      </c>
      <c r="C814" s="64">
        <f t="shared" ca="1" si="236"/>
        <v>-1.1040089995431976</v>
      </c>
      <c r="D814" s="64">
        <f t="shared" ca="1" si="236"/>
        <v>4.2619110475052763E-2</v>
      </c>
      <c r="E814" s="64">
        <f t="shared" ca="1" si="236"/>
        <v>1.8748400928272853E-2</v>
      </c>
      <c r="F814" s="64">
        <f t="shared" ca="1" si="236"/>
        <v>-1.7017220828014061</v>
      </c>
      <c r="G814" s="64">
        <f t="shared" ca="1" si="236"/>
        <v>0.6540227580835829</v>
      </c>
      <c r="H814" s="64">
        <f t="shared" ca="1" si="236"/>
        <v>-0.3148131693432405</v>
      </c>
      <c r="I814" s="64">
        <f t="shared" ca="1" si="236"/>
        <v>3.1834865591281597E-2</v>
      </c>
      <c r="J814" s="64">
        <f t="shared" ca="1" si="236"/>
        <v>-0.53820195178262453</v>
      </c>
      <c r="K814" s="64">
        <f t="shared" ca="1" si="236"/>
        <v>1.9136733788009694</v>
      </c>
      <c r="L814" s="64">
        <f t="shared" ca="1" si="236"/>
        <v>0.29004838385799525</v>
      </c>
      <c r="N814" s="64">
        <f t="shared" ca="1" si="223"/>
        <v>-0.90921294752052462</v>
      </c>
      <c r="O814" s="64">
        <f t="shared" ca="1" si="224"/>
        <v>-1.1339638048462131</v>
      </c>
      <c r="P814" s="64">
        <f t="shared" ca="1" si="225"/>
        <v>4.943092959008237E-2</v>
      </c>
      <c r="Q814" s="64">
        <f t="shared" ca="1" si="226"/>
        <v>4.0808030945318208E-2</v>
      </c>
      <c r="R814" s="64">
        <f t="shared" ca="1" si="227"/>
        <v>-1.6488478668203914</v>
      </c>
      <c r="S814" s="64">
        <f t="shared" ca="1" si="228"/>
        <v>0.66745327782440322</v>
      </c>
      <c r="T814" s="64">
        <f t="shared" ca="1" si="229"/>
        <v>-0.29314381384995458</v>
      </c>
      <c r="U814" s="64">
        <f t="shared" ca="1" si="230"/>
        <v>3.3068187441157512E-2</v>
      </c>
      <c r="V814" s="64">
        <f t="shared" ca="1" si="231"/>
        <v>-0.50486952264091112</v>
      </c>
      <c r="W814" s="64">
        <f t="shared" ca="1" si="232"/>
        <v>1.8989083483887117</v>
      </c>
      <c r="X814" s="64">
        <f t="shared" ca="1" si="233"/>
        <v>0.27150748997384888</v>
      </c>
    </row>
    <row r="815" spans="2:24" x14ac:dyDescent="0.2">
      <c r="B815" s="64">
        <f t="shared" ca="1" si="222"/>
        <v>-1.737195069902568</v>
      </c>
      <c r="C815" s="64">
        <f t="shared" ref="C815:L824" ca="1" si="237">NORMINV(RAND(),$C$7,$F$7)</f>
        <v>0.2264196976711981</v>
      </c>
      <c r="D815" s="64">
        <f t="shared" ca="1" si="237"/>
        <v>-0.84637529681726043</v>
      </c>
      <c r="E815" s="64">
        <f t="shared" ca="1" si="237"/>
        <v>0.81091236086572482</v>
      </c>
      <c r="F815" s="64">
        <f t="shared" ca="1" si="237"/>
        <v>-0.35037255465899092</v>
      </c>
      <c r="G815" s="64">
        <f t="shared" ca="1" si="237"/>
        <v>-1.2525740136683319</v>
      </c>
      <c r="H815" s="64">
        <f t="shared" ca="1" si="237"/>
        <v>1.2961660726024549</v>
      </c>
      <c r="I815" s="64">
        <f t="shared" ca="1" si="237"/>
        <v>8.2168331812385545E-2</v>
      </c>
      <c r="J815" s="64">
        <f t="shared" ca="1" si="237"/>
        <v>-0.35288802017471349</v>
      </c>
      <c r="K815" s="64">
        <f t="shared" ca="1" si="237"/>
        <v>-0.34973384443342403</v>
      </c>
      <c r="L815" s="64">
        <f t="shared" ca="1" si="237"/>
        <v>-0.46577874102995104</v>
      </c>
      <c r="N815" s="64">
        <f t="shared" ca="1" si="223"/>
        <v>-1.6861236318104391</v>
      </c>
      <c r="O815" s="64">
        <f t="shared" ca="1" si="224"/>
        <v>0.19646489236818271</v>
      </c>
      <c r="P815" s="64">
        <f t="shared" ca="1" si="225"/>
        <v>-0.83956347770223083</v>
      </c>
      <c r="Q815" s="64">
        <f t="shared" ca="1" si="226"/>
        <v>0.83297199088277019</v>
      </c>
      <c r="R815" s="64">
        <f t="shared" ca="1" si="227"/>
        <v>-0.29749833867797632</v>
      </c>
      <c r="S815" s="64">
        <f t="shared" ca="1" si="228"/>
        <v>-1.2391434939275114</v>
      </c>
      <c r="T815" s="64">
        <f t="shared" ca="1" si="229"/>
        <v>1.3178354280957407</v>
      </c>
      <c r="U815" s="64">
        <f t="shared" ca="1" si="230"/>
        <v>8.340165366226146E-2</v>
      </c>
      <c r="V815" s="64">
        <f t="shared" ca="1" si="231"/>
        <v>-0.31955559103300013</v>
      </c>
      <c r="W815" s="64">
        <f t="shared" ca="1" si="232"/>
        <v>-0.36449887484568172</v>
      </c>
      <c r="X815" s="64">
        <f t="shared" ca="1" si="233"/>
        <v>-0.48431963491409741</v>
      </c>
    </row>
    <row r="816" spans="2:24" x14ac:dyDescent="0.2">
      <c r="B816" s="64">
        <f t="shared" ca="1" si="222"/>
        <v>0.32091006855042198</v>
      </c>
      <c r="C816" s="64">
        <f t="shared" ca="1" si="237"/>
        <v>0.66379874135407657</v>
      </c>
      <c r="D816" s="64">
        <f t="shared" ca="1" si="237"/>
        <v>-0.52391593930792912</v>
      </c>
      <c r="E816" s="64">
        <f t="shared" ca="1" si="237"/>
        <v>-1.6487093139577103</v>
      </c>
      <c r="F816" s="64">
        <f t="shared" ca="1" si="237"/>
        <v>-0.30368197540332337</v>
      </c>
      <c r="G816" s="64">
        <f t="shared" ca="1" si="237"/>
        <v>-3.0885138585960519</v>
      </c>
      <c r="H816" s="64">
        <f t="shared" ca="1" si="237"/>
        <v>-2.2656916267919835</v>
      </c>
      <c r="I816" s="64">
        <f t="shared" ca="1" si="237"/>
        <v>0.42385911921151009</v>
      </c>
      <c r="J816" s="64">
        <f t="shared" ca="1" si="237"/>
        <v>0.78748562526834132</v>
      </c>
      <c r="K816" s="64">
        <f t="shared" ca="1" si="237"/>
        <v>-0.86460073759704714</v>
      </c>
      <c r="L816" s="64">
        <f t="shared" ca="1" si="237"/>
        <v>1.0620336967163351</v>
      </c>
      <c r="N816" s="64">
        <f t="shared" ca="1" si="223"/>
        <v>0.37198150664255086</v>
      </c>
      <c r="O816" s="64">
        <f t="shared" ca="1" si="224"/>
        <v>0.63384393605106115</v>
      </c>
      <c r="P816" s="64">
        <f t="shared" ca="1" si="225"/>
        <v>-0.51710412019289953</v>
      </c>
      <c r="Q816" s="64">
        <f t="shared" ca="1" si="226"/>
        <v>-1.626649683940665</v>
      </c>
      <c r="R816" s="64">
        <f t="shared" ca="1" si="227"/>
        <v>-0.25080775942230876</v>
      </c>
      <c r="S816" s="64">
        <f t="shared" ca="1" si="228"/>
        <v>-3.0750833388552317</v>
      </c>
      <c r="T816" s="64">
        <f t="shared" ca="1" si="229"/>
        <v>-2.2440222712986975</v>
      </c>
      <c r="U816" s="64">
        <f t="shared" ca="1" si="230"/>
        <v>0.42509244106138599</v>
      </c>
      <c r="V816" s="64">
        <f t="shared" ca="1" si="231"/>
        <v>0.82081805441005473</v>
      </c>
      <c r="W816" s="64">
        <f t="shared" ca="1" si="232"/>
        <v>-0.87936576800930477</v>
      </c>
      <c r="X816" s="64">
        <f t="shared" ca="1" si="233"/>
        <v>1.0434928028321886</v>
      </c>
    </row>
    <row r="817" spans="2:24" x14ac:dyDescent="0.2">
      <c r="B817" s="64">
        <f t="shared" ca="1" si="222"/>
        <v>0.82684844562491688</v>
      </c>
      <c r="C817" s="64">
        <f t="shared" ca="1" si="237"/>
        <v>-0.39538400562662479</v>
      </c>
      <c r="D817" s="64">
        <f t="shared" ca="1" si="237"/>
        <v>-0.96983918252075885</v>
      </c>
      <c r="E817" s="64">
        <f t="shared" ca="1" si="237"/>
        <v>-0.34793696623051129</v>
      </c>
      <c r="F817" s="64">
        <f t="shared" ca="1" si="237"/>
        <v>0.93695446273190985</v>
      </c>
      <c r="G817" s="64">
        <f t="shared" ca="1" si="237"/>
        <v>-4.835619700049542E-2</v>
      </c>
      <c r="H817" s="64">
        <f t="shared" ca="1" si="237"/>
        <v>1.7973778852573619</v>
      </c>
      <c r="I817" s="64">
        <f t="shared" ca="1" si="237"/>
        <v>1.2764164874945154</v>
      </c>
      <c r="J817" s="64">
        <f t="shared" ca="1" si="237"/>
        <v>0.30947758346628745</v>
      </c>
      <c r="K817" s="64">
        <f t="shared" ca="1" si="237"/>
        <v>-0.76903423387113901</v>
      </c>
      <c r="L817" s="64">
        <f t="shared" ca="1" si="237"/>
        <v>1.2857708446613314</v>
      </c>
      <c r="N817" s="64">
        <f t="shared" ca="1" si="223"/>
        <v>0.87791988371704577</v>
      </c>
      <c r="O817" s="64">
        <f t="shared" ca="1" si="224"/>
        <v>-0.42533881092964015</v>
      </c>
      <c r="P817" s="64">
        <f t="shared" ca="1" si="225"/>
        <v>-0.96302736340572925</v>
      </c>
      <c r="Q817" s="64">
        <f t="shared" ca="1" si="226"/>
        <v>-0.32587733621346593</v>
      </c>
      <c r="R817" s="64">
        <f t="shared" ca="1" si="227"/>
        <v>0.98982867871292446</v>
      </c>
      <c r="S817" s="64">
        <f t="shared" ca="1" si="228"/>
        <v>-3.4925677259675096E-2</v>
      </c>
      <c r="T817" s="64">
        <f t="shared" ca="1" si="229"/>
        <v>1.8190472407506477</v>
      </c>
      <c r="U817" s="64">
        <f t="shared" ca="1" si="230"/>
        <v>1.2776498093443913</v>
      </c>
      <c r="V817" s="64">
        <f t="shared" ca="1" si="231"/>
        <v>0.34281001260800081</v>
      </c>
      <c r="W817" s="64">
        <f t="shared" ca="1" si="232"/>
        <v>-0.78379926428339664</v>
      </c>
      <c r="X817" s="64">
        <f t="shared" ca="1" si="233"/>
        <v>1.2672299507771849</v>
      </c>
    </row>
    <row r="818" spans="2:24" x14ac:dyDescent="0.2">
      <c r="B818" s="64">
        <f t="shared" ca="1" si="222"/>
        <v>0.20300446563701433</v>
      </c>
      <c r="C818" s="64">
        <f t="shared" ca="1" si="237"/>
        <v>0.62848624242617157</v>
      </c>
      <c r="D818" s="64">
        <f t="shared" ca="1" si="237"/>
        <v>1.7384209443076257</v>
      </c>
      <c r="E818" s="64">
        <f t="shared" ca="1" si="237"/>
        <v>0.66687702682679317</v>
      </c>
      <c r="F818" s="64">
        <f t="shared" ca="1" si="237"/>
        <v>5.9183738103579311E-2</v>
      </c>
      <c r="G818" s="64">
        <f t="shared" ca="1" si="237"/>
        <v>-0.67587772921239253</v>
      </c>
      <c r="H818" s="64">
        <f t="shared" ca="1" si="237"/>
        <v>-3.0562675303714024</v>
      </c>
      <c r="I818" s="64">
        <f t="shared" ca="1" si="237"/>
        <v>-8.9954786610865881E-2</v>
      </c>
      <c r="J818" s="64">
        <f t="shared" ca="1" si="237"/>
        <v>6.3252460499976793E-2</v>
      </c>
      <c r="K818" s="64">
        <f t="shared" ca="1" si="237"/>
        <v>-0.7128325728949807</v>
      </c>
      <c r="L818" s="64">
        <f t="shared" ca="1" si="237"/>
        <v>0.32986052234171215</v>
      </c>
      <c r="N818" s="64">
        <f t="shared" ca="1" si="223"/>
        <v>0.25407590372914318</v>
      </c>
      <c r="O818" s="64">
        <f t="shared" ca="1" si="224"/>
        <v>0.59853143712315615</v>
      </c>
      <c r="P818" s="64">
        <f t="shared" ca="1" si="225"/>
        <v>1.7452327634226554</v>
      </c>
      <c r="Q818" s="64">
        <f t="shared" ca="1" si="226"/>
        <v>0.68893665684383854</v>
      </c>
      <c r="R818" s="64">
        <f t="shared" ca="1" si="227"/>
        <v>0.11205795408459393</v>
      </c>
      <c r="S818" s="64">
        <f t="shared" ca="1" si="228"/>
        <v>-0.66244720947157221</v>
      </c>
      <c r="T818" s="64">
        <f t="shared" ca="1" si="229"/>
        <v>-3.0345981748781163</v>
      </c>
      <c r="U818" s="64">
        <f t="shared" ca="1" si="230"/>
        <v>-8.8721464760989965E-2</v>
      </c>
      <c r="V818" s="64">
        <f t="shared" ca="1" si="231"/>
        <v>9.6584889641690166E-2</v>
      </c>
      <c r="W818" s="64">
        <f t="shared" ca="1" si="232"/>
        <v>-0.72759760330723844</v>
      </c>
      <c r="X818" s="64">
        <f t="shared" ca="1" si="233"/>
        <v>0.31131962845756578</v>
      </c>
    </row>
    <row r="819" spans="2:24" x14ac:dyDescent="0.2">
      <c r="B819" s="64">
        <f t="shared" ca="1" si="222"/>
        <v>-0.32590835306402505</v>
      </c>
      <c r="C819" s="64">
        <f t="shared" ca="1" si="237"/>
        <v>-0.36394787535225837</v>
      </c>
      <c r="D819" s="64">
        <f t="shared" ca="1" si="237"/>
        <v>-0.51758381971327527</v>
      </c>
      <c r="E819" s="64">
        <f t="shared" ca="1" si="237"/>
        <v>5.8381980063501683E-2</v>
      </c>
      <c r="F819" s="64">
        <f t="shared" ca="1" si="237"/>
        <v>-0.88845009181797729</v>
      </c>
      <c r="G819" s="64">
        <f t="shared" ca="1" si="237"/>
        <v>0.48688832524685438</v>
      </c>
      <c r="H819" s="64">
        <f t="shared" ca="1" si="237"/>
        <v>1.1168401917327735</v>
      </c>
      <c r="I819" s="64">
        <f t="shared" ca="1" si="237"/>
        <v>8.7351195113094679E-2</v>
      </c>
      <c r="J819" s="64">
        <f t="shared" ca="1" si="237"/>
        <v>1.4616214567576213</v>
      </c>
      <c r="K819" s="64">
        <f t="shared" ca="1" si="237"/>
        <v>-0.18887431934658377</v>
      </c>
      <c r="L819" s="64">
        <f t="shared" ca="1" si="237"/>
        <v>0.21403193563895548</v>
      </c>
      <c r="N819" s="64">
        <f t="shared" ca="1" si="223"/>
        <v>-0.27483691497189616</v>
      </c>
      <c r="O819" s="64">
        <f t="shared" ca="1" si="224"/>
        <v>-0.39390268065527373</v>
      </c>
      <c r="P819" s="64">
        <f t="shared" ca="1" si="225"/>
        <v>-0.51077200059824568</v>
      </c>
      <c r="Q819" s="64">
        <f t="shared" ca="1" si="226"/>
        <v>8.0441610080547038E-2</v>
      </c>
      <c r="R819" s="64">
        <f t="shared" ca="1" si="227"/>
        <v>-0.83557587583696269</v>
      </c>
      <c r="S819" s="64">
        <f t="shared" ca="1" si="228"/>
        <v>0.50031884498767476</v>
      </c>
      <c r="T819" s="64">
        <f t="shared" ca="1" si="229"/>
        <v>1.1385095472260593</v>
      </c>
      <c r="U819" s="64">
        <f t="shared" ca="1" si="230"/>
        <v>8.8584516962970594E-2</v>
      </c>
      <c r="V819" s="64">
        <f t="shared" ca="1" si="231"/>
        <v>1.4949538858993348</v>
      </c>
      <c r="W819" s="64">
        <f t="shared" ca="1" si="232"/>
        <v>-0.20363934975884146</v>
      </c>
      <c r="X819" s="64">
        <f t="shared" ca="1" si="233"/>
        <v>0.19549104175480908</v>
      </c>
    </row>
    <row r="820" spans="2:24" x14ac:dyDescent="0.2">
      <c r="B820" s="64">
        <f t="shared" ca="1" si="222"/>
        <v>0.99231318222276899</v>
      </c>
      <c r="C820" s="64">
        <f t="shared" ca="1" si="237"/>
        <v>-1.4433477559300349</v>
      </c>
      <c r="D820" s="64">
        <f t="shared" ca="1" si="237"/>
        <v>0.84499627494220308</v>
      </c>
      <c r="E820" s="64">
        <f t="shared" ca="1" si="237"/>
        <v>0.20255609186311127</v>
      </c>
      <c r="F820" s="64">
        <f t="shared" ca="1" si="237"/>
        <v>-0.34846700915969542</v>
      </c>
      <c r="G820" s="64">
        <f t="shared" ca="1" si="237"/>
        <v>-0.36218009998611311</v>
      </c>
      <c r="H820" s="64">
        <f t="shared" ca="1" si="237"/>
        <v>-0.25014197646370995</v>
      </c>
      <c r="I820" s="64">
        <f t="shared" ca="1" si="237"/>
        <v>-0.40196261638371394</v>
      </c>
      <c r="J820" s="64">
        <f t="shared" ca="1" si="237"/>
        <v>-1.3416385681051168</v>
      </c>
      <c r="K820" s="64">
        <f t="shared" ca="1" si="237"/>
        <v>0.98790009545039859</v>
      </c>
      <c r="L820" s="64">
        <f t="shared" ca="1" si="237"/>
        <v>-0.51672920938855726</v>
      </c>
      <c r="N820" s="64">
        <f t="shared" ca="1" si="223"/>
        <v>1.0433846203148978</v>
      </c>
      <c r="O820" s="64">
        <f t="shared" ca="1" si="224"/>
        <v>-1.4733025612330504</v>
      </c>
      <c r="P820" s="64">
        <f t="shared" ca="1" si="225"/>
        <v>0.85180809405723268</v>
      </c>
      <c r="Q820" s="64">
        <f t="shared" ca="1" si="226"/>
        <v>0.22461572188015663</v>
      </c>
      <c r="R820" s="64">
        <f t="shared" ca="1" si="227"/>
        <v>-0.29559279317868081</v>
      </c>
      <c r="S820" s="64">
        <f t="shared" ca="1" si="228"/>
        <v>-0.34874958024529279</v>
      </c>
      <c r="T820" s="64">
        <f t="shared" ca="1" si="229"/>
        <v>-0.22847262097042406</v>
      </c>
      <c r="U820" s="64">
        <f t="shared" ca="1" si="230"/>
        <v>-0.40072929453383804</v>
      </c>
      <c r="V820" s="64">
        <f t="shared" ca="1" si="231"/>
        <v>-1.3083061389634034</v>
      </c>
      <c r="W820" s="64">
        <f t="shared" ca="1" si="232"/>
        <v>0.97313506503814096</v>
      </c>
      <c r="X820" s="64">
        <f t="shared" ca="1" si="233"/>
        <v>-0.53527010327270363</v>
      </c>
    </row>
    <row r="821" spans="2:24" x14ac:dyDescent="0.2">
      <c r="B821" s="64">
        <f t="shared" ca="1" si="222"/>
        <v>-1.2036494299353357</v>
      </c>
      <c r="C821" s="64">
        <f t="shared" ca="1" si="237"/>
        <v>-0.11254314877424848</v>
      </c>
      <c r="D821" s="64">
        <f t="shared" ca="1" si="237"/>
        <v>1.5695817053278065</v>
      </c>
      <c r="E821" s="64">
        <f t="shared" ca="1" si="237"/>
        <v>1.398499082339161</v>
      </c>
      <c r="F821" s="64">
        <f t="shared" ca="1" si="237"/>
        <v>-0.29420041333770885</v>
      </c>
      <c r="G821" s="64">
        <f t="shared" ca="1" si="237"/>
        <v>6.1238264125972997E-2</v>
      </c>
      <c r="H821" s="64">
        <f t="shared" ca="1" si="237"/>
        <v>1.3388159165830618</v>
      </c>
      <c r="I821" s="64">
        <f t="shared" ca="1" si="237"/>
        <v>5.6631305785399863E-2</v>
      </c>
      <c r="J821" s="64">
        <f t="shared" ca="1" si="237"/>
        <v>-1.6729947351779146</v>
      </c>
      <c r="K821" s="64">
        <f t="shared" ca="1" si="237"/>
        <v>-0.20195909598334807</v>
      </c>
      <c r="L821" s="64">
        <f t="shared" ca="1" si="237"/>
        <v>0.11229734327963872</v>
      </c>
      <c r="N821" s="64">
        <f t="shared" ca="1" si="223"/>
        <v>-1.1525779918432069</v>
      </c>
      <c r="O821" s="64">
        <f t="shared" ca="1" si="224"/>
        <v>-0.14249795407726387</v>
      </c>
      <c r="P821" s="64">
        <f t="shared" ca="1" si="225"/>
        <v>1.5763935244428362</v>
      </c>
      <c r="Q821" s="64">
        <f t="shared" ca="1" si="226"/>
        <v>1.4205587123562062</v>
      </c>
      <c r="R821" s="64">
        <f t="shared" ca="1" si="227"/>
        <v>-0.24132619735669422</v>
      </c>
      <c r="S821" s="64">
        <f t="shared" ca="1" si="228"/>
        <v>7.466878386679332E-2</v>
      </c>
      <c r="T821" s="64">
        <f t="shared" ca="1" si="229"/>
        <v>1.3604852720763476</v>
      </c>
      <c r="U821" s="64">
        <f t="shared" ca="1" si="230"/>
        <v>5.7864627635275778E-2</v>
      </c>
      <c r="V821" s="64">
        <f t="shared" ca="1" si="231"/>
        <v>-1.6396623060362012</v>
      </c>
      <c r="W821" s="64">
        <f t="shared" ca="1" si="232"/>
        <v>-0.21672412639560576</v>
      </c>
      <c r="X821" s="64">
        <f t="shared" ca="1" si="233"/>
        <v>9.3756449395492325E-2</v>
      </c>
    </row>
    <row r="822" spans="2:24" x14ac:dyDescent="0.2">
      <c r="B822" s="64">
        <f t="shared" ca="1" si="222"/>
        <v>0.65866840837587515</v>
      </c>
      <c r="C822" s="64">
        <f t="shared" ca="1" si="237"/>
        <v>0.658237955347726</v>
      </c>
      <c r="D822" s="64">
        <f t="shared" ca="1" si="237"/>
        <v>-0.24483365202309706</v>
      </c>
      <c r="E822" s="64">
        <f t="shared" ca="1" si="237"/>
        <v>-1.2520674669255336</v>
      </c>
      <c r="F822" s="64">
        <f t="shared" ca="1" si="237"/>
        <v>-0.33282972999379407</v>
      </c>
      <c r="G822" s="64">
        <f t="shared" ca="1" si="237"/>
        <v>0.91126707366710502</v>
      </c>
      <c r="H822" s="64">
        <f t="shared" ca="1" si="237"/>
        <v>-0.7653998956095095</v>
      </c>
      <c r="I822" s="64">
        <f t="shared" ca="1" si="237"/>
        <v>-0.7002829036143835</v>
      </c>
      <c r="J822" s="64">
        <f t="shared" ca="1" si="237"/>
        <v>-6.1334249724431446E-2</v>
      </c>
      <c r="K822" s="64">
        <f t="shared" ca="1" si="237"/>
        <v>-7.9275048989038005E-2</v>
      </c>
      <c r="L822" s="64">
        <f t="shared" ca="1" si="237"/>
        <v>1.8704787454652094</v>
      </c>
      <c r="N822" s="64">
        <f t="shared" ca="1" si="223"/>
        <v>0.70973984646800403</v>
      </c>
      <c r="O822" s="64">
        <f t="shared" ca="1" si="224"/>
        <v>0.62828315004471058</v>
      </c>
      <c r="P822" s="64">
        <f t="shared" ca="1" si="225"/>
        <v>-0.23802183290806747</v>
      </c>
      <c r="Q822" s="64">
        <f t="shared" ca="1" si="226"/>
        <v>-1.2300078369084884</v>
      </c>
      <c r="R822" s="64">
        <f t="shared" ca="1" si="227"/>
        <v>-0.27995551401277946</v>
      </c>
      <c r="S822" s="64">
        <f t="shared" ca="1" si="228"/>
        <v>0.92469759340792534</v>
      </c>
      <c r="T822" s="64">
        <f t="shared" ca="1" si="229"/>
        <v>-0.74373054011622364</v>
      </c>
      <c r="U822" s="64">
        <f t="shared" ca="1" si="230"/>
        <v>-0.6990495817645076</v>
      </c>
      <c r="V822" s="64">
        <f t="shared" ca="1" si="231"/>
        <v>-2.8001820582718072E-2</v>
      </c>
      <c r="W822" s="64">
        <f t="shared" ca="1" si="232"/>
        <v>-9.404007940129569E-2</v>
      </c>
      <c r="X822" s="64">
        <f t="shared" ca="1" si="233"/>
        <v>1.8519378515810629</v>
      </c>
    </row>
    <row r="823" spans="2:24" x14ac:dyDescent="0.2">
      <c r="B823" s="64">
        <f t="shared" ca="1" si="222"/>
        <v>0.3682590828170394</v>
      </c>
      <c r="C823" s="64">
        <f t="shared" ca="1" si="237"/>
        <v>-0.42601996961691763</v>
      </c>
      <c r="D823" s="64">
        <f t="shared" ca="1" si="237"/>
        <v>1.0704658474416504</v>
      </c>
      <c r="E823" s="64">
        <f t="shared" ca="1" si="237"/>
        <v>1.3329287019940705</v>
      </c>
      <c r="F823" s="64">
        <f t="shared" ca="1" si="237"/>
        <v>-1.6793056323732158</v>
      </c>
      <c r="G823" s="64">
        <f t="shared" ca="1" si="237"/>
        <v>-1.375079401779133</v>
      </c>
      <c r="H823" s="64">
        <f t="shared" ca="1" si="237"/>
        <v>0.46131072331896111</v>
      </c>
      <c r="I823" s="64">
        <f t="shared" ca="1" si="237"/>
        <v>-0.64977687587806543</v>
      </c>
      <c r="J823" s="64">
        <f t="shared" ca="1" si="237"/>
        <v>-0.5110202032486898</v>
      </c>
      <c r="K823" s="64">
        <f t="shared" ca="1" si="237"/>
        <v>0.24003410525255042</v>
      </c>
      <c r="L823" s="64">
        <f t="shared" ca="1" si="237"/>
        <v>0.25253333453298243</v>
      </c>
      <c r="N823" s="64">
        <f t="shared" ca="1" si="223"/>
        <v>0.41933052090916828</v>
      </c>
      <c r="O823" s="64">
        <f t="shared" ca="1" si="224"/>
        <v>-0.45597477491993299</v>
      </c>
      <c r="P823" s="64">
        <f t="shared" ca="1" si="225"/>
        <v>1.0772776665566801</v>
      </c>
      <c r="Q823" s="64">
        <f t="shared" ca="1" si="226"/>
        <v>1.3549883320111158</v>
      </c>
      <c r="R823" s="64">
        <f t="shared" ca="1" si="227"/>
        <v>-1.6264314163922011</v>
      </c>
      <c r="S823" s="64">
        <f t="shared" ca="1" si="228"/>
        <v>-1.3616488820383126</v>
      </c>
      <c r="T823" s="64">
        <f t="shared" ca="1" si="229"/>
        <v>0.48298007881224703</v>
      </c>
      <c r="U823" s="64">
        <f t="shared" ca="1" si="230"/>
        <v>-0.64854355402818953</v>
      </c>
      <c r="V823" s="64">
        <f t="shared" ca="1" si="231"/>
        <v>-0.47768777410697644</v>
      </c>
      <c r="W823" s="64">
        <f t="shared" ca="1" si="232"/>
        <v>0.22526907484029274</v>
      </c>
      <c r="X823" s="64">
        <f t="shared" ca="1" si="233"/>
        <v>0.23399244064883604</v>
      </c>
    </row>
    <row r="824" spans="2:24" x14ac:dyDescent="0.2">
      <c r="B824" s="64">
        <f t="shared" ca="1" si="222"/>
        <v>-2.1442888346829538</v>
      </c>
      <c r="C824" s="64">
        <f t="shared" ca="1" si="237"/>
        <v>-1.6704153129432349</v>
      </c>
      <c r="D824" s="64">
        <f t="shared" ca="1" si="237"/>
        <v>-0.34346712207407903</v>
      </c>
      <c r="E824" s="64">
        <f t="shared" ca="1" si="237"/>
        <v>-0.52800257558298858</v>
      </c>
      <c r="F824" s="64">
        <f t="shared" ca="1" si="237"/>
        <v>2.2624998317902452</v>
      </c>
      <c r="G824" s="64">
        <f t="shared" ca="1" si="237"/>
        <v>-0.5488788585012111</v>
      </c>
      <c r="H824" s="64">
        <f t="shared" ca="1" si="237"/>
        <v>-0.45118410867050163</v>
      </c>
      <c r="I824" s="64">
        <f t="shared" ca="1" si="237"/>
        <v>-0.52180192982913565</v>
      </c>
      <c r="J824" s="64">
        <f t="shared" ca="1" si="237"/>
        <v>0.90427035590567895</v>
      </c>
      <c r="K824" s="64">
        <f t="shared" ca="1" si="237"/>
        <v>0.39097351125663321</v>
      </c>
      <c r="L824" s="64">
        <f t="shared" ca="1" si="237"/>
        <v>0.8066111466100766</v>
      </c>
      <c r="N824" s="64">
        <f t="shared" ca="1" si="223"/>
        <v>-2.0932173965908252</v>
      </c>
      <c r="O824" s="64">
        <f t="shared" ca="1" si="224"/>
        <v>-1.7003701182462503</v>
      </c>
      <c r="P824" s="64">
        <f t="shared" ca="1" si="225"/>
        <v>-0.33665530295904944</v>
      </c>
      <c r="Q824" s="64">
        <f t="shared" ca="1" si="226"/>
        <v>-0.50594294556594321</v>
      </c>
      <c r="R824" s="64">
        <f t="shared" ca="1" si="227"/>
        <v>2.3153740477712597</v>
      </c>
      <c r="S824" s="64">
        <f t="shared" ca="1" si="228"/>
        <v>-0.53544833876039077</v>
      </c>
      <c r="T824" s="64">
        <f t="shared" ca="1" si="229"/>
        <v>-0.42951475317721571</v>
      </c>
      <c r="U824" s="64">
        <f t="shared" ca="1" si="230"/>
        <v>-0.52056860797925975</v>
      </c>
      <c r="V824" s="64">
        <f t="shared" ca="1" si="231"/>
        <v>0.93760278504739236</v>
      </c>
      <c r="W824" s="64">
        <f t="shared" ca="1" si="232"/>
        <v>0.37620848084437553</v>
      </c>
      <c r="X824" s="64">
        <f t="shared" ca="1" si="233"/>
        <v>0.78807025272593023</v>
      </c>
    </row>
    <row r="825" spans="2:24" x14ac:dyDescent="0.2">
      <c r="B825" s="64">
        <f t="shared" ca="1" si="222"/>
        <v>0.31600661921210249</v>
      </c>
      <c r="C825" s="64">
        <f t="shared" ref="C825:L834" ca="1" si="238">NORMINV(RAND(),$C$7,$F$7)</f>
        <v>-0.34586678031817886</v>
      </c>
      <c r="D825" s="64">
        <f t="shared" ca="1" si="238"/>
        <v>0.80184905537412421</v>
      </c>
      <c r="E825" s="64">
        <f t="shared" ca="1" si="238"/>
        <v>-6.4559007429481174E-2</v>
      </c>
      <c r="F825" s="64">
        <f t="shared" ca="1" si="238"/>
        <v>0.21016724530651296</v>
      </c>
      <c r="G825" s="64">
        <f t="shared" ca="1" si="238"/>
        <v>2.2747353204014176</v>
      </c>
      <c r="H825" s="64">
        <f t="shared" ca="1" si="238"/>
        <v>0.11898090680934145</v>
      </c>
      <c r="I825" s="64">
        <f t="shared" ca="1" si="238"/>
        <v>-1.4444084670033499</v>
      </c>
      <c r="J825" s="64">
        <f t="shared" ca="1" si="238"/>
        <v>-9.2196501569035097E-2</v>
      </c>
      <c r="K825" s="64">
        <f t="shared" ca="1" si="238"/>
        <v>0.89095466961479108</v>
      </c>
      <c r="L825" s="64">
        <f t="shared" ca="1" si="238"/>
        <v>-6.6402550469785895E-2</v>
      </c>
      <c r="N825" s="64">
        <f t="shared" ca="1" si="223"/>
        <v>0.36707805730423138</v>
      </c>
      <c r="O825" s="64">
        <f t="shared" ca="1" si="224"/>
        <v>-0.37582158562119422</v>
      </c>
      <c r="P825" s="64">
        <f t="shared" ca="1" si="225"/>
        <v>0.8086608744891538</v>
      </c>
      <c r="Q825" s="64">
        <f t="shared" ca="1" si="226"/>
        <v>-4.2499377412435826E-2</v>
      </c>
      <c r="R825" s="64">
        <f t="shared" ca="1" si="227"/>
        <v>0.26304146128752759</v>
      </c>
      <c r="S825" s="64">
        <f t="shared" ca="1" si="228"/>
        <v>2.2881658401422378</v>
      </c>
      <c r="T825" s="64">
        <f t="shared" ca="1" si="229"/>
        <v>0.14065026230262734</v>
      </c>
      <c r="U825" s="64">
        <f t="shared" ca="1" si="230"/>
        <v>-1.443175145153474</v>
      </c>
      <c r="V825" s="64">
        <f t="shared" ca="1" si="231"/>
        <v>-5.8864072427321723E-2</v>
      </c>
      <c r="W825" s="64">
        <f t="shared" ca="1" si="232"/>
        <v>0.87618963920253345</v>
      </c>
      <c r="X825" s="64">
        <f t="shared" ca="1" si="233"/>
        <v>-8.4943444353932279E-2</v>
      </c>
    </row>
    <row r="826" spans="2:24" x14ac:dyDescent="0.2">
      <c r="B826" s="64">
        <f t="shared" ca="1" si="222"/>
        <v>0.20062486215257519</v>
      </c>
      <c r="C826" s="64">
        <f t="shared" ca="1" si="238"/>
        <v>0.5381542591559878</v>
      </c>
      <c r="D826" s="64">
        <f t="shared" ca="1" si="238"/>
        <v>0.66051149193579228</v>
      </c>
      <c r="E826" s="64">
        <f t="shared" ca="1" si="238"/>
        <v>-0.62906894163196481</v>
      </c>
      <c r="F826" s="64">
        <f t="shared" ca="1" si="238"/>
        <v>0.85573753213392822</v>
      </c>
      <c r="G826" s="64">
        <f t="shared" ca="1" si="238"/>
        <v>0.39380904732678829</v>
      </c>
      <c r="H826" s="64">
        <f t="shared" ca="1" si="238"/>
        <v>-1.477985351796383</v>
      </c>
      <c r="I826" s="64">
        <f t="shared" ca="1" si="238"/>
        <v>-1.0662552167841908E-2</v>
      </c>
      <c r="J826" s="64">
        <f t="shared" ca="1" si="238"/>
        <v>0.99891636944258666</v>
      </c>
      <c r="K826" s="64">
        <f t="shared" ca="1" si="238"/>
        <v>0.15653468324663694</v>
      </c>
      <c r="L826" s="64">
        <f t="shared" ca="1" si="238"/>
        <v>-1.8970069833432719</v>
      </c>
      <c r="N826" s="64">
        <f t="shared" ca="1" si="223"/>
        <v>0.25169630024470407</v>
      </c>
      <c r="O826" s="64">
        <f t="shared" ca="1" si="224"/>
        <v>0.50819945385297238</v>
      </c>
      <c r="P826" s="64">
        <f t="shared" ca="1" si="225"/>
        <v>0.66732331105082188</v>
      </c>
      <c r="Q826" s="64">
        <f t="shared" ca="1" si="226"/>
        <v>-0.60700931161491944</v>
      </c>
      <c r="R826" s="64">
        <f t="shared" ca="1" si="227"/>
        <v>0.90861174811494283</v>
      </c>
      <c r="S826" s="64">
        <f t="shared" ca="1" si="228"/>
        <v>0.40723956706760861</v>
      </c>
      <c r="T826" s="64">
        <f t="shared" ca="1" si="229"/>
        <v>-1.4563159963030972</v>
      </c>
      <c r="U826" s="64">
        <f t="shared" ca="1" si="230"/>
        <v>-9.4292303179659906E-3</v>
      </c>
      <c r="V826" s="64">
        <f t="shared" ca="1" si="231"/>
        <v>1.0322487985843001</v>
      </c>
      <c r="W826" s="64">
        <f t="shared" ca="1" si="232"/>
        <v>0.14176965283437926</v>
      </c>
      <c r="X826" s="64">
        <f t="shared" ca="1" si="233"/>
        <v>-1.9155478772274184</v>
      </c>
    </row>
    <row r="827" spans="2:24" x14ac:dyDescent="0.2">
      <c r="B827" s="64">
        <f t="shared" ca="1" si="222"/>
        <v>-0.78759661783703172</v>
      </c>
      <c r="C827" s="64">
        <f t="shared" ca="1" si="238"/>
        <v>1.4623678859902323</v>
      </c>
      <c r="D827" s="64">
        <f t="shared" ca="1" si="238"/>
        <v>-0.33852200680207906</v>
      </c>
      <c r="E827" s="64">
        <f t="shared" ca="1" si="238"/>
        <v>1.3828180637531762</v>
      </c>
      <c r="F827" s="64">
        <f t="shared" ca="1" si="238"/>
        <v>-0.13474931739824272</v>
      </c>
      <c r="G827" s="64">
        <f t="shared" ca="1" si="238"/>
        <v>-0.30939081982818034</v>
      </c>
      <c r="H827" s="64">
        <f t="shared" ca="1" si="238"/>
        <v>1.5182281526640593</v>
      </c>
      <c r="I827" s="64">
        <f t="shared" ca="1" si="238"/>
        <v>1.2252198116806881</v>
      </c>
      <c r="J827" s="64">
        <f t="shared" ca="1" si="238"/>
        <v>-1.2488223874168971</v>
      </c>
      <c r="K827" s="64">
        <f t="shared" ca="1" si="238"/>
        <v>-0.90109841435172733</v>
      </c>
      <c r="L827" s="64">
        <f t="shared" ca="1" si="238"/>
        <v>-0.82674002885025211</v>
      </c>
      <c r="N827" s="64">
        <f t="shared" ca="1" si="223"/>
        <v>-0.73652517974490284</v>
      </c>
      <c r="O827" s="64">
        <f t="shared" ca="1" si="224"/>
        <v>1.4324130806872168</v>
      </c>
      <c r="P827" s="64">
        <f t="shared" ca="1" si="225"/>
        <v>-0.33171018768704946</v>
      </c>
      <c r="Q827" s="64">
        <f t="shared" ca="1" si="226"/>
        <v>1.4048776937702214</v>
      </c>
      <c r="R827" s="64">
        <f t="shared" ca="1" si="227"/>
        <v>-8.1875101417228091E-2</v>
      </c>
      <c r="S827" s="64">
        <f t="shared" ca="1" si="228"/>
        <v>-0.29596030008736002</v>
      </c>
      <c r="T827" s="64">
        <f t="shared" ca="1" si="229"/>
        <v>1.5398975081573452</v>
      </c>
      <c r="U827" s="64">
        <f t="shared" ca="1" si="230"/>
        <v>1.226453133530564</v>
      </c>
      <c r="V827" s="64">
        <f t="shared" ca="1" si="231"/>
        <v>-1.2154899582751837</v>
      </c>
      <c r="W827" s="64">
        <f t="shared" ca="1" si="232"/>
        <v>-0.91586344476398507</v>
      </c>
      <c r="X827" s="64">
        <f t="shared" ca="1" si="233"/>
        <v>-0.84528092273439848</v>
      </c>
    </row>
    <row r="828" spans="2:24" x14ac:dyDescent="0.2">
      <c r="B828" s="64">
        <f t="shared" ca="1" si="222"/>
        <v>-0.46529548517358993</v>
      </c>
      <c r="C828" s="64">
        <f t="shared" ca="1" si="238"/>
        <v>-0.16833688388183271</v>
      </c>
      <c r="D828" s="64">
        <f t="shared" ca="1" si="238"/>
        <v>0.60575417040415069</v>
      </c>
      <c r="E828" s="64">
        <f t="shared" ca="1" si="238"/>
        <v>-0.94527816975914136</v>
      </c>
      <c r="F828" s="64">
        <f t="shared" ca="1" si="238"/>
        <v>-0.853034768060975</v>
      </c>
      <c r="G828" s="64">
        <f t="shared" ca="1" si="238"/>
        <v>-0.14588325517253892</v>
      </c>
      <c r="H828" s="64">
        <f t="shared" ca="1" si="238"/>
        <v>-0.21426154817982188</v>
      </c>
      <c r="I828" s="64">
        <f t="shared" ca="1" si="238"/>
        <v>-0.76405591829561104</v>
      </c>
      <c r="J828" s="64">
        <f t="shared" ca="1" si="238"/>
        <v>0.98744254596859116</v>
      </c>
      <c r="K828" s="64">
        <f t="shared" ca="1" si="238"/>
        <v>-0.54678725227871461</v>
      </c>
      <c r="L828" s="64">
        <f t="shared" ca="1" si="238"/>
        <v>-0.10790030778013748</v>
      </c>
      <c r="N828" s="64">
        <f t="shared" ca="1" si="223"/>
        <v>-0.41422404708146104</v>
      </c>
      <c r="O828" s="64">
        <f t="shared" ca="1" si="224"/>
        <v>-0.1982916891848481</v>
      </c>
      <c r="P828" s="64">
        <f t="shared" ca="1" si="225"/>
        <v>0.61256598951918029</v>
      </c>
      <c r="Q828" s="64">
        <f t="shared" ca="1" si="226"/>
        <v>-0.923218539742096</v>
      </c>
      <c r="R828" s="64">
        <f t="shared" ca="1" si="227"/>
        <v>-0.8001605520799604</v>
      </c>
      <c r="S828" s="64">
        <f t="shared" ca="1" si="228"/>
        <v>-0.13245273543171859</v>
      </c>
      <c r="T828" s="64">
        <f t="shared" ca="1" si="229"/>
        <v>-0.19259219268653599</v>
      </c>
      <c r="U828" s="64">
        <f t="shared" ca="1" si="230"/>
        <v>-0.76282259644573513</v>
      </c>
      <c r="V828" s="64">
        <f t="shared" ca="1" si="231"/>
        <v>1.0207749751103046</v>
      </c>
      <c r="W828" s="64">
        <f t="shared" ca="1" si="232"/>
        <v>-0.56155228269097224</v>
      </c>
      <c r="X828" s="64">
        <f t="shared" ca="1" si="233"/>
        <v>-0.12644120166428388</v>
      </c>
    </row>
    <row r="829" spans="2:24" x14ac:dyDescent="0.2">
      <c r="B829" s="64">
        <f t="shared" ca="1" si="222"/>
        <v>-2.0096386898908061</v>
      </c>
      <c r="C829" s="64">
        <f t="shared" ca="1" si="238"/>
        <v>-0.76883194147299416</v>
      </c>
      <c r="D829" s="64">
        <f t="shared" ca="1" si="238"/>
        <v>-0.97913352164744616</v>
      </c>
      <c r="E829" s="64">
        <f t="shared" ca="1" si="238"/>
        <v>-2.043124897823545</v>
      </c>
      <c r="F829" s="64">
        <f t="shared" ca="1" si="238"/>
        <v>0.17830354896231004</v>
      </c>
      <c r="G829" s="64">
        <f t="shared" ca="1" si="238"/>
        <v>-0.39991717235733742</v>
      </c>
      <c r="H829" s="64">
        <f t="shared" ca="1" si="238"/>
        <v>-0.7531005988701962</v>
      </c>
      <c r="I829" s="64">
        <f t="shared" ca="1" si="238"/>
        <v>0.1234524006493059</v>
      </c>
      <c r="J829" s="64">
        <f t="shared" ca="1" si="238"/>
        <v>0.51910433692574021</v>
      </c>
      <c r="K829" s="64">
        <f t="shared" ca="1" si="238"/>
        <v>0.90988299587312549</v>
      </c>
      <c r="L829" s="64">
        <f t="shared" ca="1" si="238"/>
        <v>-0.20736021733730456</v>
      </c>
      <c r="N829" s="64">
        <f t="shared" ca="1" si="223"/>
        <v>-1.9585672517986772</v>
      </c>
      <c r="O829" s="64">
        <f t="shared" ca="1" si="224"/>
        <v>-0.79878674677600958</v>
      </c>
      <c r="P829" s="64">
        <f t="shared" ca="1" si="225"/>
        <v>-0.97232170253241657</v>
      </c>
      <c r="Q829" s="64">
        <f t="shared" ca="1" si="226"/>
        <v>-2.0210652678064998</v>
      </c>
      <c r="R829" s="64">
        <f t="shared" ca="1" si="227"/>
        <v>0.23117776494332468</v>
      </c>
      <c r="S829" s="64">
        <f t="shared" ca="1" si="228"/>
        <v>-0.3864866526165171</v>
      </c>
      <c r="T829" s="64">
        <f t="shared" ca="1" si="229"/>
        <v>-0.73143124337691034</v>
      </c>
      <c r="U829" s="64">
        <f t="shared" ca="1" si="230"/>
        <v>0.12468572249918182</v>
      </c>
      <c r="V829" s="64">
        <f t="shared" ca="1" si="231"/>
        <v>0.55243676606745362</v>
      </c>
      <c r="W829" s="64">
        <f t="shared" ca="1" si="232"/>
        <v>0.89511796546086786</v>
      </c>
      <c r="X829" s="64">
        <f t="shared" ca="1" si="233"/>
        <v>-0.22590111122145096</v>
      </c>
    </row>
    <row r="830" spans="2:24" x14ac:dyDescent="0.2">
      <c r="B830" s="64">
        <f t="shared" ca="1" si="222"/>
        <v>-1.0276678556260641</v>
      </c>
      <c r="C830" s="64">
        <f t="shared" ca="1" si="238"/>
        <v>1.6947379206641675</v>
      </c>
      <c r="D830" s="64">
        <f t="shared" ca="1" si="238"/>
        <v>0.66045672010571066</v>
      </c>
      <c r="E830" s="64">
        <f t="shared" ca="1" si="238"/>
        <v>-3.0230886058966413</v>
      </c>
      <c r="F830" s="64">
        <f t="shared" ca="1" si="238"/>
        <v>-0.93138575764004783</v>
      </c>
      <c r="G830" s="64">
        <f t="shared" ca="1" si="238"/>
        <v>0.27907651640757825</v>
      </c>
      <c r="H830" s="64">
        <f t="shared" ca="1" si="238"/>
        <v>0.66618556267997719</v>
      </c>
      <c r="I830" s="64">
        <f t="shared" ca="1" si="238"/>
        <v>0.26760794774679159</v>
      </c>
      <c r="J830" s="64">
        <f t="shared" ca="1" si="238"/>
        <v>-1.1541300678560651</v>
      </c>
      <c r="K830" s="64">
        <f t="shared" ca="1" si="238"/>
        <v>-0.31700563520397795</v>
      </c>
      <c r="L830" s="64">
        <f t="shared" ca="1" si="238"/>
        <v>-1.3239668253069452</v>
      </c>
      <c r="N830" s="64">
        <f t="shared" ca="1" si="223"/>
        <v>-0.97659641753393522</v>
      </c>
      <c r="O830" s="64">
        <f t="shared" ca="1" si="224"/>
        <v>1.6647831153611521</v>
      </c>
      <c r="P830" s="64">
        <f t="shared" ca="1" si="225"/>
        <v>0.66726853922074025</v>
      </c>
      <c r="Q830" s="64">
        <f t="shared" ca="1" si="226"/>
        <v>-3.0010289758795961</v>
      </c>
      <c r="R830" s="64">
        <f t="shared" ca="1" si="227"/>
        <v>-0.87851154165903322</v>
      </c>
      <c r="S830" s="64">
        <f t="shared" ca="1" si="228"/>
        <v>0.29250703614839857</v>
      </c>
      <c r="T830" s="64">
        <f t="shared" ca="1" si="229"/>
        <v>0.68785491817326305</v>
      </c>
      <c r="U830" s="64">
        <f t="shared" ca="1" si="230"/>
        <v>0.26884126959666749</v>
      </c>
      <c r="V830" s="64">
        <f t="shared" ca="1" si="231"/>
        <v>-1.1207976387143517</v>
      </c>
      <c r="W830" s="64">
        <f t="shared" ca="1" si="232"/>
        <v>-0.33177066561623564</v>
      </c>
      <c r="X830" s="64">
        <f t="shared" ca="1" si="233"/>
        <v>-1.3425077191910917</v>
      </c>
    </row>
    <row r="831" spans="2:24" x14ac:dyDescent="0.2">
      <c r="B831" s="64">
        <f t="shared" ca="1" si="222"/>
        <v>-1.2773973738236297</v>
      </c>
      <c r="C831" s="64">
        <f t="shared" ca="1" si="238"/>
        <v>0.70412971686957238</v>
      </c>
      <c r="D831" s="64">
        <f t="shared" ca="1" si="238"/>
        <v>-1.5982768545238177</v>
      </c>
      <c r="E831" s="64">
        <f t="shared" ca="1" si="238"/>
        <v>0.99507144257858038</v>
      </c>
      <c r="F831" s="64">
        <f t="shared" ca="1" si="238"/>
        <v>-0.87825109430463699</v>
      </c>
      <c r="G831" s="64">
        <f t="shared" ca="1" si="238"/>
        <v>0.35677144925987586</v>
      </c>
      <c r="H831" s="64">
        <f t="shared" ca="1" si="238"/>
        <v>0.61907831643100431</v>
      </c>
      <c r="I831" s="64">
        <f t="shared" ca="1" si="238"/>
        <v>-0.46524461369046743</v>
      </c>
      <c r="J831" s="64">
        <f t="shared" ca="1" si="238"/>
        <v>0.1568673671903677</v>
      </c>
      <c r="K831" s="64">
        <f t="shared" ca="1" si="238"/>
        <v>-1.4097199496523765</v>
      </c>
      <c r="L831" s="64">
        <f t="shared" ca="1" si="238"/>
        <v>-1.7632777672130377</v>
      </c>
      <c r="N831" s="64">
        <f t="shared" ca="1" si="223"/>
        <v>-1.2263259357315008</v>
      </c>
      <c r="O831" s="64">
        <f t="shared" ca="1" si="224"/>
        <v>0.67417491156655696</v>
      </c>
      <c r="P831" s="64">
        <f t="shared" ca="1" si="225"/>
        <v>-1.591465035408788</v>
      </c>
      <c r="Q831" s="64">
        <f t="shared" ca="1" si="226"/>
        <v>1.0171310725956257</v>
      </c>
      <c r="R831" s="64">
        <f t="shared" ca="1" si="227"/>
        <v>-0.82537687832362239</v>
      </c>
      <c r="S831" s="64">
        <f t="shared" ca="1" si="228"/>
        <v>0.37020196900069618</v>
      </c>
      <c r="T831" s="64">
        <f t="shared" ca="1" si="229"/>
        <v>0.64074767192429016</v>
      </c>
      <c r="U831" s="64">
        <f t="shared" ca="1" si="230"/>
        <v>-0.46401129184059153</v>
      </c>
      <c r="V831" s="64">
        <f t="shared" ca="1" si="231"/>
        <v>0.19019979633208106</v>
      </c>
      <c r="W831" s="64">
        <f t="shared" ca="1" si="232"/>
        <v>-1.4244849800646342</v>
      </c>
      <c r="X831" s="64">
        <f t="shared" ca="1" si="233"/>
        <v>-1.7818186610971842</v>
      </c>
    </row>
    <row r="832" spans="2:24" x14ac:dyDescent="0.2">
      <c r="B832" s="64">
        <f t="shared" ca="1" si="222"/>
        <v>-0.18893662025111485</v>
      </c>
      <c r="C832" s="64">
        <f t="shared" ca="1" si="238"/>
        <v>-0.89301408753054723</v>
      </c>
      <c r="D832" s="64">
        <f t="shared" ca="1" si="238"/>
        <v>-2.3443276730946918</v>
      </c>
      <c r="E832" s="64">
        <f t="shared" ca="1" si="238"/>
        <v>-1.91261351462053E-2</v>
      </c>
      <c r="F832" s="64">
        <f t="shared" ca="1" si="238"/>
        <v>-1.603899866352011</v>
      </c>
      <c r="G832" s="64">
        <f t="shared" ca="1" si="238"/>
        <v>-1.1138426152308474</v>
      </c>
      <c r="H832" s="64">
        <f t="shared" ca="1" si="238"/>
        <v>0.68174567112004147</v>
      </c>
      <c r="I832" s="64">
        <f t="shared" ca="1" si="238"/>
        <v>0.71901351448585593</v>
      </c>
      <c r="J832" s="64">
        <f t="shared" ca="1" si="238"/>
        <v>-1.1295029047395497</v>
      </c>
      <c r="K832" s="64">
        <f t="shared" ca="1" si="238"/>
        <v>-1.2188720003630156</v>
      </c>
      <c r="L832" s="64">
        <f t="shared" ca="1" si="238"/>
        <v>-0.98717811648007447</v>
      </c>
      <c r="N832" s="64">
        <f t="shared" ca="1" si="223"/>
        <v>-0.13786518215898597</v>
      </c>
      <c r="O832" s="64">
        <f t="shared" ca="1" si="224"/>
        <v>-0.92296889283356265</v>
      </c>
      <c r="P832" s="64">
        <f t="shared" ca="1" si="225"/>
        <v>-2.3375158539796623</v>
      </c>
      <c r="Q832" s="64">
        <f t="shared" ca="1" si="226"/>
        <v>2.9334948708400511E-3</v>
      </c>
      <c r="R832" s="64">
        <f t="shared" ca="1" si="227"/>
        <v>-1.5510256503709963</v>
      </c>
      <c r="S832" s="64">
        <f t="shared" ca="1" si="228"/>
        <v>-1.1004120954900269</v>
      </c>
      <c r="T832" s="64">
        <f t="shared" ca="1" si="229"/>
        <v>0.70341502661332733</v>
      </c>
      <c r="U832" s="64">
        <f t="shared" ca="1" si="230"/>
        <v>0.72024683633573183</v>
      </c>
      <c r="V832" s="64">
        <f t="shared" ca="1" si="231"/>
        <v>-1.0961704755978363</v>
      </c>
      <c r="W832" s="64">
        <f t="shared" ca="1" si="232"/>
        <v>-1.2336370307752733</v>
      </c>
      <c r="X832" s="64">
        <f t="shared" ca="1" si="233"/>
        <v>-1.0057190103642208</v>
      </c>
    </row>
    <row r="833" spans="2:24" x14ac:dyDescent="0.2">
      <c r="B833" s="64">
        <f t="shared" ca="1" si="222"/>
        <v>-0.6240388030132259</v>
      </c>
      <c r="C833" s="64">
        <f t="shared" ca="1" si="238"/>
        <v>0.88160967122674638</v>
      </c>
      <c r="D833" s="64">
        <f t="shared" ca="1" si="238"/>
        <v>-0.10604731159282156</v>
      </c>
      <c r="E833" s="64">
        <f t="shared" ca="1" si="238"/>
        <v>-1.9630340182305459</v>
      </c>
      <c r="F833" s="64">
        <f t="shared" ca="1" si="238"/>
        <v>-2.0841980580300414</v>
      </c>
      <c r="G833" s="64">
        <f t="shared" ca="1" si="238"/>
        <v>-0.92112313055722184</v>
      </c>
      <c r="H833" s="64">
        <f t="shared" ca="1" si="238"/>
        <v>-1.6144503923238813</v>
      </c>
      <c r="I833" s="64">
        <f t="shared" ca="1" si="238"/>
        <v>1.77670293663283</v>
      </c>
      <c r="J833" s="64">
        <f t="shared" ca="1" si="238"/>
        <v>-4.8287506973639621E-2</v>
      </c>
      <c r="K833" s="64">
        <f t="shared" ca="1" si="238"/>
        <v>-0.44236063674395254</v>
      </c>
      <c r="L833" s="64">
        <f t="shared" ca="1" si="238"/>
        <v>0.86086085417898917</v>
      </c>
      <c r="N833" s="64">
        <f t="shared" ca="1" si="223"/>
        <v>-0.57296736492109701</v>
      </c>
      <c r="O833" s="64">
        <f t="shared" ca="1" si="224"/>
        <v>0.85165486592373096</v>
      </c>
      <c r="P833" s="64">
        <f t="shared" ca="1" si="225"/>
        <v>-9.9235492477791953E-2</v>
      </c>
      <c r="Q833" s="64">
        <f t="shared" ca="1" si="226"/>
        <v>-1.9409743882135007</v>
      </c>
      <c r="R833" s="64">
        <f t="shared" ca="1" si="227"/>
        <v>-2.0313238420490269</v>
      </c>
      <c r="S833" s="64">
        <f t="shared" ca="1" si="228"/>
        <v>-0.90769261081640151</v>
      </c>
      <c r="T833" s="64">
        <f t="shared" ca="1" si="229"/>
        <v>-1.5927810368305955</v>
      </c>
      <c r="U833" s="64">
        <f t="shared" ca="1" si="230"/>
        <v>1.7779362584827059</v>
      </c>
      <c r="V833" s="64">
        <f t="shared" ca="1" si="231"/>
        <v>-1.4955077831926247E-2</v>
      </c>
      <c r="W833" s="64">
        <f t="shared" ca="1" si="232"/>
        <v>-0.45712566715621022</v>
      </c>
      <c r="X833" s="64">
        <f t="shared" ca="1" si="233"/>
        <v>0.8423199602948428</v>
      </c>
    </row>
    <row r="834" spans="2:24" x14ac:dyDescent="0.2">
      <c r="B834" s="64">
        <f t="shared" ca="1" si="222"/>
        <v>0.22281627423777456</v>
      </c>
      <c r="C834" s="64">
        <f t="shared" ca="1" si="238"/>
        <v>-0.69081477128389968</v>
      </c>
      <c r="D834" s="64">
        <f t="shared" ca="1" si="238"/>
        <v>-1.0009770655632808</v>
      </c>
      <c r="E834" s="64">
        <f t="shared" ca="1" si="238"/>
        <v>1.2579860042778892</v>
      </c>
      <c r="F834" s="64">
        <f t="shared" ca="1" si="238"/>
        <v>1.4325473956502641</v>
      </c>
      <c r="G834" s="64">
        <f t="shared" ca="1" si="238"/>
        <v>-1.2919117066715502</v>
      </c>
      <c r="H834" s="64">
        <f t="shared" ca="1" si="238"/>
        <v>-1.9235558079600237</v>
      </c>
      <c r="I834" s="64">
        <f t="shared" ca="1" si="238"/>
        <v>0.30510998433174963</v>
      </c>
      <c r="J834" s="64">
        <f t="shared" ca="1" si="238"/>
        <v>1.1570770799742609</v>
      </c>
      <c r="K834" s="64">
        <f t="shared" ca="1" si="238"/>
        <v>1.6339770678807033</v>
      </c>
      <c r="L834" s="64">
        <f t="shared" ca="1" si="238"/>
        <v>1.6300180239317312</v>
      </c>
      <c r="N834" s="64">
        <f t="shared" ca="1" si="223"/>
        <v>0.27388771232990344</v>
      </c>
      <c r="O834" s="64">
        <f t="shared" ca="1" si="224"/>
        <v>-0.7207695765869151</v>
      </c>
      <c r="P834" s="64">
        <f t="shared" ca="1" si="225"/>
        <v>-0.99416524644825122</v>
      </c>
      <c r="Q834" s="64">
        <f t="shared" ca="1" si="226"/>
        <v>1.2800456342949345</v>
      </c>
      <c r="R834" s="64">
        <f t="shared" ca="1" si="227"/>
        <v>1.4854216116312788</v>
      </c>
      <c r="S834" s="64">
        <f t="shared" ca="1" si="228"/>
        <v>-1.2784811869307298</v>
      </c>
      <c r="T834" s="64">
        <f t="shared" ca="1" si="229"/>
        <v>-1.9018864524667378</v>
      </c>
      <c r="U834" s="64">
        <f t="shared" ca="1" si="230"/>
        <v>0.30634330618162553</v>
      </c>
      <c r="V834" s="64">
        <f t="shared" ca="1" si="231"/>
        <v>1.1904095091159743</v>
      </c>
      <c r="W834" s="64">
        <f t="shared" ca="1" si="232"/>
        <v>1.6192120374684456</v>
      </c>
      <c r="X834" s="64">
        <f t="shared" ca="1" si="233"/>
        <v>1.6114771300475847</v>
      </c>
    </row>
    <row r="835" spans="2:24" x14ac:dyDescent="0.2">
      <c r="B835" s="64">
        <f t="shared" ca="1" si="222"/>
        <v>0.24005849485496197</v>
      </c>
      <c r="C835" s="64">
        <f t="shared" ref="C835:L844" ca="1" si="239">NORMINV(RAND(),$C$7,$F$7)</f>
        <v>0.68578963447256625</v>
      </c>
      <c r="D835" s="64">
        <f t="shared" ca="1" si="239"/>
        <v>-1.4420529844689727</v>
      </c>
      <c r="E835" s="64">
        <f t="shared" ca="1" si="239"/>
        <v>-0.92597055692993935</v>
      </c>
      <c r="F835" s="64">
        <f t="shared" ca="1" si="239"/>
        <v>-0.42647647719398751</v>
      </c>
      <c r="G835" s="64">
        <f t="shared" ca="1" si="239"/>
        <v>-1.0812141625746208</v>
      </c>
      <c r="H835" s="64">
        <f t="shared" ca="1" si="239"/>
        <v>-0.38559552194335073</v>
      </c>
      <c r="I835" s="64">
        <f t="shared" ca="1" si="239"/>
        <v>9.9488471949383664E-2</v>
      </c>
      <c r="J835" s="64">
        <f t="shared" ca="1" si="239"/>
        <v>2.0676255967515242</v>
      </c>
      <c r="K835" s="64">
        <f t="shared" ca="1" si="239"/>
        <v>0.12647518191843701</v>
      </c>
      <c r="L835" s="64">
        <f t="shared" ca="1" si="239"/>
        <v>-0.86286209221855914</v>
      </c>
      <c r="N835" s="64">
        <f t="shared" ca="1" si="223"/>
        <v>0.29112993294709083</v>
      </c>
      <c r="O835" s="64">
        <f t="shared" ca="1" si="224"/>
        <v>0.65583482916955083</v>
      </c>
      <c r="P835" s="64">
        <f t="shared" ca="1" si="225"/>
        <v>-1.435241165353943</v>
      </c>
      <c r="Q835" s="64">
        <f t="shared" ca="1" si="226"/>
        <v>-0.90391092691289399</v>
      </c>
      <c r="R835" s="64">
        <f t="shared" ca="1" si="227"/>
        <v>-0.37360226121297291</v>
      </c>
      <c r="S835" s="64">
        <f t="shared" ca="1" si="228"/>
        <v>-1.0677836428338003</v>
      </c>
      <c r="T835" s="64">
        <f t="shared" ca="1" si="229"/>
        <v>-0.36392616645006481</v>
      </c>
      <c r="U835" s="64">
        <f t="shared" ca="1" si="230"/>
        <v>0.10072179379925958</v>
      </c>
      <c r="V835" s="64">
        <f t="shared" ca="1" si="231"/>
        <v>2.1009580258932377</v>
      </c>
      <c r="W835" s="64">
        <f t="shared" ca="1" si="232"/>
        <v>0.11171015150617933</v>
      </c>
      <c r="X835" s="64">
        <f t="shared" ca="1" si="233"/>
        <v>-0.88140298610270551</v>
      </c>
    </row>
    <row r="836" spans="2:24" x14ac:dyDescent="0.2">
      <c r="B836" s="64">
        <f t="shared" ca="1" si="222"/>
        <v>-0.97361856369773092</v>
      </c>
      <c r="C836" s="64">
        <f t="shared" ca="1" si="239"/>
        <v>0.8583799050598252</v>
      </c>
      <c r="D836" s="64">
        <f t="shared" ca="1" si="239"/>
        <v>0.22421894269070808</v>
      </c>
      <c r="E836" s="64">
        <f t="shared" ca="1" si="239"/>
        <v>-0.96949238402221849</v>
      </c>
      <c r="F836" s="64">
        <f t="shared" ca="1" si="239"/>
        <v>-2.1406409475190964</v>
      </c>
      <c r="G836" s="64">
        <f t="shared" ca="1" si="239"/>
        <v>-0.57405316095119108</v>
      </c>
      <c r="H836" s="64">
        <f t="shared" ca="1" si="239"/>
        <v>0.51354881524778062</v>
      </c>
      <c r="I836" s="64">
        <f t="shared" ca="1" si="239"/>
        <v>1.4085117430847989</v>
      </c>
      <c r="J836" s="64">
        <f t="shared" ca="1" si="239"/>
        <v>0.22417892754046945</v>
      </c>
      <c r="K836" s="64">
        <f t="shared" ca="1" si="239"/>
        <v>-0.50193378793287069</v>
      </c>
      <c r="L836" s="64">
        <f t="shared" ca="1" si="239"/>
        <v>-0.93350722988278201</v>
      </c>
      <c r="N836" s="64">
        <f t="shared" ca="1" si="223"/>
        <v>-0.92254712560560204</v>
      </c>
      <c r="O836" s="64">
        <f t="shared" ca="1" si="224"/>
        <v>0.82842509975680978</v>
      </c>
      <c r="P836" s="64">
        <f t="shared" ca="1" si="225"/>
        <v>0.23103076180573767</v>
      </c>
      <c r="Q836" s="64">
        <f t="shared" ca="1" si="226"/>
        <v>-0.94743275400517313</v>
      </c>
      <c r="R836" s="64">
        <f t="shared" ca="1" si="227"/>
        <v>-2.0877667315380819</v>
      </c>
      <c r="S836" s="64">
        <f t="shared" ca="1" si="228"/>
        <v>-0.56062264121037075</v>
      </c>
      <c r="T836" s="64">
        <f t="shared" ca="1" si="229"/>
        <v>0.53521817074106648</v>
      </c>
      <c r="U836" s="64">
        <f t="shared" ca="1" si="230"/>
        <v>1.4097450649346748</v>
      </c>
      <c r="V836" s="64">
        <f t="shared" ca="1" si="231"/>
        <v>0.25751135668218283</v>
      </c>
      <c r="W836" s="64">
        <f t="shared" ca="1" si="232"/>
        <v>-0.51669881834512843</v>
      </c>
      <c r="X836" s="64">
        <f t="shared" ca="1" si="233"/>
        <v>-0.95204812376692838</v>
      </c>
    </row>
    <row r="837" spans="2:24" x14ac:dyDescent="0.2">
      <c r="B837" s="64">
        <f t="shared" ca="1" si="222"/>
        <v>2.691952072128315</v>
      </c>
      <c r="C837" s="64">
        <f t="shared" ca="1" si="239"/>
        <v>-0.91039714421441242</v>
      </c>
      <c r="D837" s="64">
        <f t="shared" ca="1" si="239"/>
        <v>0.40881800527646267</v>
      </c>
      <c r="E837" s="64">
        <f t="shared" ca="1" si="239"/>
        <v>0.89433897427369802</v>
      </c>
      <c r="F837" s="64">
        <f t="shared" ca="1" si="239"/>
        <v>-0.12319980438031418</v>
      </c>
      <c r="G837" s="64">
        <f t="shared" ca="1" si="239"/>
        <v>-0.84589715345025396</v>
      </c>
      <c r="H837" s="64">
        <f t="shared" ca="1" si="239"/>
        <v>1.4440992012933151</v>
      </c>
      <c r="I837" s="64">
        <f t="shared" ca="1" si="239"/>
        <v>2.7247132415347042</v>
      </c>
      <c r="J837" s="64">
        <f t="shared" ca="1" si="239"/>
        <v>0.35717324119614785</v>
      </c>
      <c r="K837" s="64">
        <f t="shared" ca="1" si="239"/>
        <v>0.22884936145385557</v>
      </c>
      <c r="L837" s="64">
        <f t="shared" ca="1" si="239"/>
        <v>-0.25494720228448281</v>
      </c>
      <c r="N837" s="64">
        <f t="shared" ca="1" si="223"/>
        <v>2.7430235102204437</v>
      </c>
      <c r="O837" s="64">
        <f t="shared" ca="1" si="224"/>
        <v>-0.94035194951742784</v>
      </c>
      <c r="P837" s="64">
        <f t="shared" ca="1" si="225"/>
        <v>0.41562982439149226</v>
      </c>
      <c r="Q837" s="64">
        <f t="shared" ca="1" si="226"/>
        <v>0.91639860429074338</v>
      </c>
      <c r="R837" s="64">
        <f t="shared" ca="1" si="227"/>
        <v>-7.032558839929956E-2</v>
      </c>
      <c r="S837" s="64">
        <f t="shared" ca="1" si="228"/>
        <v>-0.83246663370943363</v>
      </c>
      <c r="T837" s="64">
        <f t="shared" ca="1" si="229"/>
        <v>1.465768556786601</v>
      </c>
      <c r="U837" s="64">
        <f t="shared" ca="1" si="230"/>
        <v>2.7259465633845803</v>
      </c>
      <c r="V837" s="64">
        <f t="shared" ca="1" si="231"/>
        <v>0.39050567033786121</v>
      </c>
      <c r="W837" s="64">
        <f t="shared" ca="1" si="232"/>
        <v>0.21408433104159788</v>
      </c>
      <c r="X837" s="64">
        <f t="shared" ca="1" si="233"/>
        <v>-0.27348809616862918</v>
      </c>
    </row>
    <row r="838" spans="2:24" x14ac:dyDescent="0.2">
      <c r="B838" s="64">
        <f t="shared" ca="1" si="222"/>
        <v>-1.2815524916167158</v>
      </c>
      <c r="C838" s="64">
        <f t="shared" ca="1" si="239"/>
        <v>1.7591635797804013</v>
      </c>
      <c r="D838" s="64">
        <f t="shared" ca="1" si="239"/>
        <v>0.96115362400342785</v>
      </c>
      <c r="E838" s="64">
        <f t="shared" ca="1" si="239"/>
        <v>-0.15245289623576425</v>
      </c>
      <c r="F838" s="64">
        <f t="shared" ca="1" si="239"/>
        <v>-0.71666788885090094</v>
      </c>
      <c r="G838" s="64">
        <f t="shared" ca="1" si="239"/>
        <v>-0.40039680608275047</v>
      </c>
      <c r="H838" s="64">
        <f t="shared" ca="1" si="239"/>
        <v>0.48575256522338367</v>
      </c>
      <c r="I838" s="64">
        <f t="shared" ca="1" si="239"/>
        <v>1.1383579350131823</v>
      </c>
      <c r="J838" s="64">
        <f t="shared" ca="1" si="239"/>
        <v>-0.14460647503825061</v>
      </c>
      <c r="K838" s="64">
        <f t="shared" ca="1" si="239"/>
        <v>-0.80739084280396323</v>
      </c>
      <c r="L838" s="64">
        <f t="shared" ca="1" si="239"/>
        <v>-1.7825790919216769</v>
      </c>
      <c r="N838" s="64">
        <f t="shared" ca="1" si="223"/>
        <v>-1.2304810535245869</v>
      </c>
      <c r="O838" s="64">
        <f t="shared" ca="1" si="224"/>
        <v>1.7292087744773859</v>
      </c>
      <c r="P838" s="64">
        <f t="shared" ca="1" si="225"/>
        <v>0.96796544311845745</v>
      </c>
      <c r="Q838" s="64">
        <f t="shared" ca="1" si="226"/>
        <v>-0.13039326621871888</v>
      </c>
      <c r="R838" s="64">
        <f t="shared" ca="1" si="227"/>
        <v>-0.66379367286988633</v>
      </c>
      <c r="S838" s="64">
        <f t="shared" ca="1" si="228"/>
        <v>-0.38696628634193014</v>
      </c>
      <c r="T838" s="64">
        <f t="shared" ca="1" si="229"/>
        <v>0.50742192071666958</v>
      </c>
      <c r="U838" s="64">
        <f t="shared" ca="1" si="230"/>
        <v>1.1395912568630582</v>
      </c>
      <c r="V838" s="64">
        <f t="shared" ca="1" si="231"/>
        <v>-0.11127404589653724</v>
      </c>
      <c r="W838" s="64">
        <f t="shared" ca="1" si="232"/>
        <v>-0.82215587321622086</v>
      </c>
      <c r="X838" s="64">
        <f t="shared" ca="1" si="233"/>
        <v>-1.8011199858058233</v>
      </c>
    </row>
    <row r="839" spans="2:24" x14ac:dyDescent="0.2">
      <c r="B839" s="64">
        <f t="shared" ca="1" si="222"/>
        <v>-1.1899937662100224</v>
      </c>
      <c r="C839" s="64">
        <f t="shared" ca="1" si="239"/>
        <v>-0.28888008659432313</v>
      </c>
      <c r="D839" s="64">
        <f t="shared" ca="1" si="239"/>
        <v>-1.2167064502138873</v>
      </c>
      <c r="E839" s="64">
        <f t="shared" ca="1" si="239"/>
        <v>-2.9637595184096231E-2</v>
      </c>
      <c r="F839" s="64">
        <f t="shared" ca="1" si="239"/>
        <v>-0.22153728704061429</v>
      </c>
      <c r="G839" s="64">
        <f t="shared" ca="1" si="239"/>
        <v>-1.3320168917094002</v>
      </c>
      <c r="H839" s="64">
        <f t="shared" ca="1" si="239"/>
        <v>-1.3752682262181599</v>
      </c>
      <c r="I839" s="64">
        <f t="shared" ca="1" si="239"/>
        <v>0.37003389929301833</v>
      </c>
      <c r="J839" s="64">
        <f t="shared" ca="1" si="239"/>
        <v>-1.3164046478696372</v>
      </c>
      <c r="K839" s="64">
        <f t="shared" ca="1" si="239"/>
        <v>-0.10309353055643411</v>
      </c>
      <c r="L839" s="64">
        <f t="shared" ca="1" si="239"/>
        <v>0.94093316751490863</v>
      </c>
      <c r="N839" s="64">
        <f t="shared" ca="1" si="223"/>
        <v>-1.1389223281178935</v>
      </c>
      <c r="O839" s="64">
        <f t="shared" ca="1" si="224"/>
        <v>-0.31883489189733849</v>
      </c>
      <c r="P839" s="64">
        <f t="shared" ca="1" si="225"/>
        <v>-1.2098946310988576</v>
      </c>
      <c r="Q839" s="64">
        <f t="shared" ca="1" si="226"/>
        <v>-7.5779651670508791E-3</v>
      </c>
      <c r="R839" s="64">
        <f t="shared" ca="1" si="227"/>
        <v>-0.16866307105959966</v>
      </c>
      <c r="S839" s="64">
        <f t="shared" ca="1" si="228"/>
        <v>-1.3185863719685798</v>
      </c>
      <c r="T839" s="64">
        <f t="shared" ca="1" si="229"/>
        <v>-1.3535988707248741</v>
      </c>
      <c r="U839" s="64">
        <f t="shared" ca="1" si="230"/>
        <v>0.37126722114289423</v>
      </c>
      <c r="V839" s="64">
        <f t="shared" ca="1" si="231"/>
        <v>-1.2830722187279238</v>
      </c>
      <c r="W839" s="64">
        <f t="shared" ca="1" si="232"/>
        <v>-0.11785856096869179</v>
      </c>
      <c r="X839" s="64">
        <f t="shared" ca="1" si="233"/>
        <v>0.92239227363076226</v>
      </c>
    </row>
    <row r="840" spans="2:24" x14ac:dyDescent="0.2">
      <c r="B840" s="64">
        <f t="shared" ca="1" si="222"/>
        <v>-0.43777299779553558</v>
      </c>
      <c r="C840" s="64">
        <f t="shared" ca="1" si="239"/>
        <v>0.63789249008096816</v>
      </c>
      <c r="D840" s="64">
        <f t="shared" ca="1" si="239"/>
        <v>0.4626775777331123</v>
      </c>
      <c r="E840" s="64">
        <f t="shared" ca="1" si="239"/>
        <v>-0.7393312909241686</v>
      </c>
      <c r="F840" s="64">
        <f t="shared" ca="1" si="239"/>
        <v>0.4298788982857355</v>
      </c>
      <c r="G840" s="64">
        <f t="shared" ca="1" si="239"/>
        <v>0.94651962955725344</v>
      </c>
      <c r="H840" s="64">
        <f t="shared" ca="1" si="239"/>
        <v>0.60741347995692541</v>
      </c>
      <c r="I840" s="64">
        <f t="shared" ca="1" si="239"/>
        <v>-0.84435082144521356</v>
      </c>
      <c r="J840" s="64">
        <f t="shared" ca="1" si="239"/>
        <v>-2.0424214445416373</v>
      </c>
      <c r="K840" s="64">
        <f t="shared" ca="1" si="239"/>
        <v>-1.6805560981945673</v>
      </c>
      <c r="L840" s="64">
        <f t="shared" ca="1" si="239"/>
        <v>-0.42115819399662852</v>
      </c>
      <c r="N840" s="64">
        <f t="shared" ca="1" si="223"/>
        <v>-0.38670155970340669</v>
      </c>
      <c r="O840" s="64">
        <f t="shared" ca="1" si="224"/>
        <v>0.60793768477795274</v>
      </c>
      <c r="P840" s="64">
        <f t="shared" ca="1" si="225"/>
        <v>0.46948939684814189</v>
      </c>
      <c r="Q840" s="64">
        <f t="shared" ca="1" si="226"/>
        <v>-0.71727166090712324</v>
      </c>
      <c r="R840" s="64">
        <f t="shared" ca="1" si="227"/>
        <v>0.48275311426675011</v>
      </c>
      <c r="S840" s="64">
        <f t="shared" ca="1" si="228"/>
        <v>0.95995014929807376</v>
      </c>
      <c r="T840" s="64">
        <f t="shared" ca="1" si="229"/>
        <v>0.62908283545021126</v>
      </c>
      <c r="U840" s="64">
        <f t="shared" ca="1" si="230"/>
        <v>-0.84311749959533766</v>
      </c>
      <c r="V840" s="64">
        <f t="shared" ca="1" si="231"/>
        <v>-2.0090890153999239</v>
      </c>
      <c r="W840" s="64">
        <f t="shared" ca="1" si="232"/>
        <v>-1.695321128606825</v>
      </c>
      <c r="X840" s="64">
        <f t="shared" ca="1" si="233"/>
        <v>-0.43969908788077489</v>
      </c>
    </row>
    <row r="841" spans="2:24" x14ac:dyDescent="0.2">
      <c r="B841" s="64">
        <f t="shared" ca="1" si="222"/>
        <v>-1.0605138598502182</v>
      </c>
      <c r="C841" s="64">
        <f t="shared" ca="1" si="239"/>
        <v>0.14080088675454949</v>
      </c>
      <c r="D841" s="64">
        <f t="shared" ca="1" si="239"/>
        <v>0.16767878241558232</v>
      </c>
      <c r="E841" s="64">
        <f t="shared" ca="1" si="239"/>
        <v>-1.316035837824546</v>
      </c>
      <c r="F841" s="64">
        <f t="shared" ca="1" si="239"/>
        <v>0.13680557764893303</v>
      </c>
      <c r="G841" s="64">
        <f t="shared" ca="1" si="239"/>
        <v>0.77417831816381733</v>
      </c>
      <c r="H841" s="64">
        <f t="shared" ca="1" si="239"/>
        <v>0.90320785943376292</v>
      </c>
      <c r="I841" s="64">
        <f t="shared" ca="1" si="239"/>
        <v>0.70493916504341236</v>
      </c>
      <c r="J841" s="64">
        <f t="shared" ca="1" si="239"/>
        <v>0.63280296063766994</v>
      </c>
      <c r="K841" s="64">
        <f t="shared" ca="1" si="239"/>
        <v>0.39305382753272761</v>
      </c>
      <c r="L841" s="64">
        <f t="shared" ca="1" si="239"/>
        <v>5.1273544223379132E-2</v>
      </c>
      <c r="N841" s="64">
        <f t="shared" ca="1" si="223"/>
        <v>-1.0094424217580893</v>
      </c>
      <c r="O841" s="64">
        <f t="shared" ca="1" si="224"/>
        <v>0.11084608145153411</v>
      </c>
      <c r="P841" s="64">
        <f t="shared" ca="1" si="225"/>
        <v>0.17449060153061191</v>
      </c>
      <c r="Q841" s="64">
        <f t="shared" ca="1" si="226"/>
        <v>-1.2939762078075008</v>
      </c>
      <c r="R841" s="64">
        <f t="shared" ca="1" si="227"/>
        <v>0.18967979362994766</v>
      </c>
      <c r="S841" s="64">
        <f t="shared" ca="1" si="228"/>
        <v>0.78760883790463765</v>
      </c>
      <c r="T841" s="64">
        <f t="shared" ca="1" si="229"/>
        <v>0.92487721492704877</v>
      </c>
      <c r="U841" s="64">
        <f t="shared" ca="1" si="230"/>
        <v>0.70617248689328826</v>
      </c>
      <c r="V841" s="64">
        <f t="shared" ca="1" si="231"/>
        <v>0.66613538977938336</v>
      </c>
      <c r="W841" s="64">
        <f t="shared" ca="1" si="232"/>
        <v>0.37828879712046992</v>
      </c>
      <c r="X841" s="64">
        <f t="shared" ca="1" si="233"/>
        <v>3.2732650339232741E-2</v>
      </c>
    </row>
    <row r="842" spans="2:24" x14ac:dyDescent="0.2">
      <c r="B842" s="64">
        <f t="shared" ref="B842:B905" ca="1" si="240">NORMINV(RAND(),$C$7,$F$7)</f>
        <v>0.1517458545859699</v>
      </c>
      <c r="C842" s="64">
        <f t="shared" ca="1" si="239"/>
        <v>-0.48400405309985378</v>
      </c>
      <c r="D842" s="64">
        <f t="shared" ca="1" si="239"/>
        <v>2.1728215616074307</v>
      </c>
      <c r="E842" s="64">
        <f t="shared" ca="1" si="239"/>
        <v>0.65400882631087653</v>
      </c>
      <c r="F842" s="64">
        <f t="shared" ca="1" si="239"/>
        <v>0.71337766591077245</v>
      </c>
      <c r="G842" s="64">
        <f t="shared" ca="1" si="239"/>
        <v>-0.24153277721194241</v>
      </c>
      <c r="H842" s="64">
        <f t="shared" ca="1" si="239"/>
        <v>-0.54727476885083548</v>
      </c>
      <c r="I842" s="64">
        <f t="shared" ca="1" si="239"/>
        <v>0.47496925534271722</v>
      </c>
      <c r="J842" s="64">
        <f t="shared" ca="1" si="239"/>
        <v>1.0336383785912109</v>
      </c>
      <c r="K842" s="64">
        <f t="shared" ca="1" si="239"/>
        <v>-0.56504144604274231</v>
      </c>
      <c r="L842" s="64">
        <f t="shared" ca="1" si="239"/>
        <v>-1.6800129240490924</v>
      </c>
      <c r="N842" s="64">
        <f t="shared" ref="N842:N905" ca="1" si="241">B842-$B$1010</f>
        <v>0.20281729267809878</v>
      </c>
      <c r="O842" s="64">
        <f t="shared" ref="O842:O905" ca="1" si="242">C842-$C$1010</f>
        <v>-0.51395885840286915</v>
      </c>
      <c r="P842" s="64">
        <f t="shared" ref="P842:P905" ca="1" si="243">D842-$D$1010</f>
        <v>2.1796333807224602</v>
      </c>
      <c r="Q842" s="64">
        <f t="shared" ref="Q842:Q905" ca="1" si="244">E842-$E$1010</f>
        <v>0.6760684563279219</v>
      </c>
      <c r="R842" s="64">
        <f t="shared" ref="R842:R905" ca="1" si="245">F842-$F$1010</f>
        <v>0.76625188189178706</v>
      </c>
      <c r="S842" s="64">
        <f t="shared" ref="S842:S905" ca="1" si="246">G842-$G$1010</f>
        <v>-0.22810225747112209</v>
      </c>
      <c r="T842" s="64">
        <f t="shared" ref="T842:T905" ca="1" si="247">H842-$H$1010</f>
        <v>-0.52560541335754962</v>
      </c>
      <c r="U842" s="64">
        <f t="shared" ref="U842:U905" ca="1" si="248">I842-$I$1010</f>
        <v>0.47620257719259312</v>
      </c>
      <c r="V842" s="64">
        <f t="shared" ref="V842:V905" ca="1" si="249">J842-$J$1010</f>
        <v>1.0669708077329243</v>
      </c>
      <c r="W842" s="64">
        <f t="shared" ref="W842:W905" ca="1" si="250">K842-$K$1010</f>
        <v>-0.57980647645499994</v>
      </c>
      <c r="X842" s="64">
        <f t="shared" ref="X842:X905" ca="1" si="251">L842-$L$1010</f>
        <v>-1.6985538179332389</v>
      </c>
    </row>
    <row r="843" spans="2:24" x14ac:dyDescent="0.2">
      <c r="B843" s="64">
        <f t="shared" ca="1" si="240"/>
        <v>-0.73245259824845765</v>
      </c>
      <c r="C843" s="64">
        <f t="shared" ca="1" si="239"/>
        <v>0.40474236324366264</v>
      </c>
      <c r="D843" s="64">
        <f t="shared" ca="1" si="239"/>
        <v>0.32501076102142912</v>
      </c>
      <c r="E843" s="64">
        <f t="shared" ca="1" si="239"/>
        <v>-1.4424403518754201</v>
      </c>
      <c r="F843" s="64">
        <f t="shared" ca="1" si="239"/>
        <v>-8.0182131597289957E-2</v>
      </c>
      <c r="G843" s="64">
        <f t="shared" ca="1" si="239"/>
        <v>0.10162400543979858</v>
      </c>
      <c r="H843" s="64">
        <f t="shared" ca="1" si="239"/>
        <v>0.31338810266139788</v>
      </c>
      <c r="I843" s="64">
        <f t="shared" ca="1" si="239"/>
        <v>-1.3504624467180824</v>
      </c>
      <c r="J843" s="64">
        <f t="shared" ca="1" si="239"/>
        <v>1.2746424107354912</v>
      </c>
      <c r="K843" s="64">
        <f t="shared" ca="1" si="239"/>
        <v>0.41370069769711798</v>
      </c>
      <c r="L843" s="64">
        <f t="shared" ca="1" si="239"/>
        <v>2.1445521520122446</v>
      </c>
      <c r="N843" s="64">
        <f t="shared" ca="1" si="241"/>
        <v>-0.68138116015632877</v>
      </c>
      <c r="O843" s="64">
        <f t="shared" ca="1" si="242"/>
        <v>0.37478755794064728</v>
      </c>
      <c r="P843" s="64">
        <f t="shared" ca="1" si="243"/>
        <v>0.33182258013645871</v>
      </c>
      <c r="Q843" s="64">
        <f t="shared" ca="1" si="244"/>
        <v>-1.4203807218583748</v>
      </c>
      <c r="R843" s="64">
        <f t="shared" ca="1" si="245"/>
        <v>-2.7307915616275331E-2</v>
      </c>
      <c r="S843" s="64">
        <f t="shared" ca="1" si="246"/>
        <v>0.1150545251806189</v>
      </c>
      <c r="T843" s="64">
        <f t="shared" ca="1" si="247"/>
        <v>0.3350574581546838</v>
      </c>
      <c r="U843" s="64">
        <f t="shared" ca="1" si="248"/>
        <v>-1.3492291248682065</v>
      </c>
      <c r="V843" s="64">
        <f t="shared" ca="1" si="249"/>
        <v>1.3079748398772046</v>
      </c>
      <c r="W843" s="64">
        <f t="shared" ca="1" si="250"/>
        <v>0.3989356672848603</v>
      </c>
      <c r="X843" s="64">
        <f t="shared" ca="1" si="251"/>
        <v>2.1260112581280981</v>
      </c>
    </row>
    <row r="844" spans="2:24" x14ac:dyDescent="0.2">
      <c r="B844" s="64">
        <f t="shared" ca="1" si="240"/>
        <v>-1.2764449627842489</v>
      </c>
      <c r="C844" s="64">
        <f t="shared" ca="1" si="239"/>
        <v>-1.3303425479101008</v>
      </c>
      <c r="D844" s="64">
        <f t="shared" ca="1" si="239"/>
        <v>0.69663925386573244</v>
      </c>
      <c r="E844" s="64">
        <f t="shared" ca="1" si="239"/>
        <v>-0.49018387984095585</v>
      </c>
      <c r="F844" s="64">
        <f t="shared" ca="1" si="239"/>
        <v>-0.25438031926457677</v>
      </c>
      <c r="G844" s="64">
        <f t="shared" ca="1" si="239"/>
        <v>0.10310225594462818</v>
      </c>
      <c r="H844" s="64">
        <f t="shared" ca="1" si="239"/>
        <v>-0.59913959257260319</v>
      </c>
      <c r="I844" s="64">
        <f t="shared" ca="1" si="239"/>
        <v>0.53802229842774851</v>
      </c>
      <c r="J844" s="64">
        <f t="shared" ca="1" si="239"/>
        <v>-0.34049452064958152</v>
      </c>
      <c r="K844" s="64">
        <f t="shared" ca="1" si="239"/>
        <v>-1.2568725462956953</v>
      </c>
      <c r="L844" s="64">
        <f t="shared" ca="1" si="239"/>
        <v>-0.85539637739083774</v>
      </c>
      <c r="N844" s="64">
        <f t="shared" ca="1" si="241"/>
        <v>-1.22537352469212</v>
      </c>
      <c r="O844" s="64">
        <f t="shared" ca="1" si="242"/>
        <v>-1.3602973532131162</v>
      </c>
      <c r="P844" s="64">
        <f t="shared" ca="1" si="243"/>
        <v>0.70345107298076204</v>
      </c>
      <c r="Q844" s="64">
        <f t="shared" ca="1" si="244"/>
        <v>-0.46812424982391049</v>
      </c>
      <c r="R844" s="64">
        <f t="shared" ca="1" si="245"/>
        <v>-0.20150610328356214</v>
      </c>
      <c r="S844" s="64">
        <f t="shared" ca="1" si="246"/>
        <v>0.11653277568544851</v>
      </c>
      <c r="T844" s="64">
        <f t="shared" ca="1" si="247"/>
        <v>-0.57747023707931733</v>
      </c>
      <c r="U844" s="64">
        <f t="shared" ca="1" si="248"/>
        <v>0.53925562027762441</v>
      </c>
      <c r="V844" s="64">
        <f t="shared" ca="1" si="249"/>
        <v>-0.30716209150786816</v>
      </c>
      <c r="W844" s="64">
        <f t="shared" ca="1" si="250"/>
        <v>-1.2716375767079531</v>
      </c>
      <c r="X844" s="64">
        <f t="shared" ca="1" si="251"/>
        <v>-0.87393727127498411</v>
      </c>
    </row>
    <row r="845" spans="2:24" x14ac:dyDescent="0.2">
      <c r="B845" s="64">
        <f t="shared" ca="1" si="240"/>
        <v>0.82412798632146844</v>
      </c>
      <c r="C845" s="64">
        <f t="shared" ref="C845:L854" ca="1" si="252">NORMINV(RAND(),$C$7,$F$7)</f>
        <v>0.25235209214677218</v>
      </c>
      <c r="D845" s="64">
        <f t="shared" ca="1" si="252"/>
        <v>1.5390492908023994</v>
      </c>
      <c r="E845" s="64">
        <f t="shared" ca="1" si="252"/>
        <v>-0.89912068895327979</v>
      </c>
      <c r="F845" s="64">
        <f t="shared" ca="1" si="252"/>
        <v>0.20524914775590633</v>
      </c>
      <c r="G845" s="64">
        <f t="shared" ca="1" si="252"/>
        <v>0.99281691117682136</v>
      </c>
      <c r="H845" s="64">
        <f t="shared" ca="1" si="252"/>
        <v>-1.2718181830734465</v>
      </c>
      <c r="I845" s="64">
        <f t="shared" ca="1" si="252"/>
        <v>-2.1670130243143615</v>
      </c>
      <c r="J845" s="64">
        <f t="shared" ca="1" si="252"/>
        <v>-1.0295142814783191</v>
      </c>
      <c r="K845" s="64">
        <f t="shared" ca="1" si="252"/>
        <v>0.47688697884869352</v>
      </c>
      <c r="L845" s="64">
        <f t="shared" ca="1" si="252"/>
        <v>1.1029411802537155</v>
      </c>
      <c r="N845" s="64">
        <f t="shared" ca="1" si="241"/>
        <v>0.87519942441359733</v>
      </c>
      <c r="O845" s="64">
        <f t="shared" ca="1" si="242"/>
        <v>0.22239728684375679</v>
      </c>
      <c r="P845" s="64">
        <f t="shared" ca="1" si="243"/>
        <v>1.5458611099174291</v>
      </c>
      <c r="Q845" s="64">
        <f t="shared" ca="1" si="244"/>
        <v>-0.87706105893623443</v>
      </c>
      <c r="R845" s="64">
        <f t="shared" ca="1" si="245"/>
        <v>0.25812336373692096</v>
      </c>
      <c r="S845" s="64">
        <f t="shared" ca="1" si="246"/>
        <v>1.0062474309176417</v>
      </c>
      <c r="T845" s="64">
        <f t="shared" ca="1" si="247"/>
        <v>-1.2501488275801607</v>
      </c>
      <c r="U845" s="64">
        <f t="shared" ca="1" si="248"/>
        <v>-2.1657797024644854</v>
      </c>
      <c r="V845" s="64">
        <f t="shared" ca="1" si="249"/>
        <v>-0.99618185233660572</v>
      </c>
      <c r="W845" s="64">
        <f t="shared" ca="1" si="250"/>
        <v>0.46212194843643584</v>
      </c>
      <c r="X845" s="64">
        <f t="shared" ca="1" si="251"/>
        <v>1.084400286369569</v>
      </c>
    </row>
    <row r="846" spans="2:24" x14ac:dyDescent="0.2">
      <c r="B846" s="64">
        <f t="shared" ca="1" si="240"/>
        <v>-0.14663483706397018</v>
      </c>
      <c r="C846" s="64">
        <f t="shared" ca="1" si="252"/>
        <v>-0.87578320197037562</v>
      </c>
      <c r="D846" s="64">
        <f t="shared" ca="1" si="252"/>
        <v>0.66255073359902206</v>
      </c>
      <c r="E846" s="64">
        <f t="shared" ca="1" si="252"/>
        <v>-0.62310627051461731</v>
      </c>
      <c r="F846" s="64">
        <f t="shared" ca="1" si="252"/>
        <v>-1.4851273683633994</v>
      </c>
      <c r="G846" s="64">
        <f t="shared" ca="1" si="252"/>
        <v>-0.26791137508150287</v>
      </c>
      <c r="H846" s="64">
        <f t="shared" ca="1" si="252"/>
        <v>0.18970254210013468</v>
      </c>
      <c r="I846" s="64">
        <f t="shared" ca="1" si="252"/>
        <v>0.2085779043342581</v>
      </c>
      <c r="J846" s="64">
        <f t="shared" ca="1" si="252"/>
        <v>0.47746903535227186</v>
      </c>
      <c r="K846" s="64">
        <f t="shared" ca="1" si="252"/>
        <v>-2.0124507186110021</v>
      </c>
      <c r="L846" s="64">
        <f t="shared" ca="1" si="252"/>
        <v>-0.30955426100036371</v>
      </c>
      <c r="N846" s="64">
        <f t="shared" ca="1" si="241"/>
        <v>-9.556339897184131E-2</v>
      </c>
      <c r="O846" s="64">
        <f t="shared" ca="1" si="242"/>
        <v>-0.90573800727339104</v>
      </c>
      <c r="P846" s="64">
        <f t="shared" ca="1" si="243"/>
        <v>0.66936255271405165</v>
      </c>
      <c r="Q846" s="64">
        <f t="shared" ca="1" si="244"/>
        <v>-0.60104664049757195</v>
      </c>
      <c r="R846" s="64">
        <f t="shared" ca="1" si="245"/>
        <v>-1.4322531523823847</v>
      </c>
      <c r="S846" s="64">
        <f t="shared" ca="1" si="246"/>
        <v>-0.25448085534068254</v>
      </c>
      <c r="T846" s="64">
        <f t="shared" ca="1" si="247"/>
        <v>0.21137189759342057</v>
      </c>
      <c r="U846" s="64">
        <f t="shared" ca="1" si="248"/>
        <v>0.20981122618413403</v>
      </c>
      <c r="V846" s="64">
        <f t="shared" ca="1" si="249"/>
        <v>0.51080146449398522</v>
      </c>
      <c r="W846" s="64">
        <f t="shared" ca="1" si="250"/>
        <v>-2.0272157490232598</v>
      </c>
      <c r="X846" s="64">
        <f t="shared" ca="1" si="251"/>
        <v>-0.32809515488451008</v>
      </c>
    </row>
    <row r="847" spans="2:24" x14ac:dyDescent="0.2">
      <c r="B847" s="64">
        <f t="shared" ca="1" si="240"/>
        <v>0.72751032204838695</v>
      </c>
      <c r="C847" s="64">
        <f t="shared" ca="1" si="252"/>
        <v>0.83017280509414204</v>
      </c>
      <c r="D847" s="64">
        <f t="shared" ca="1" si="252"/>
        <v>0.1510244986131081</v>
      </c>
      <c r="E847" s="64">
        <f t="shared" ca="1" si="252"/>
        <v>-0.56971407372416993</v>
      </c>
      <c r="F847" s="64">
        <f t="shared" ca="1" si="252"/>
        <v>-0.15272712461779958</v>
      </c>
      <c r="G847" s="64">
        <f t="shared" ca="1" si="252"/>
        <v>0.46406765800303257</v>
      </c>
      <c r="H847" s="64">
        <f t="shared" ca="1" si="252"/>
        <v>-0.37256427822048493</v>
      </c>
      <c r="I847" s="64">
        <f t="shared" ca="1" si="252"/>
        <v>-0.57654681480498537</v>
      </c>
      <c r="J847" s="64">
        <f t="shared" ca="1" si="252"/>
        <v>-0.63932743765712774</v>
      </c>
      <c r="K847" s="64">
        <f t="shared" ca="1" si="252"/>
        <v>0.72399888171266424</v>
      </c>
      <c r="L847" s="64">
        <f t="shared" ca="1" si="252"/>
        <v>1.135792812965122</v>
      </c>
      <c r="N847" s="64">
        <f t="shared" ca="1" si="241"/>
        <v>0.77858176014051583</v>
      </c>
      <c r="O847" s="64">
        <f t="shared" ca="1" si="242"/>
        <v>0.80021799979112662</v>
      </c>
      <c r="P847" s="64">
        <f t="shared" ca="1" si="243"/>
        <v>0.15783631772813769</v>
      </c>
      <c r="Q847" s="64">
        <f t="shared" ca="1" si="244"/>
        <v>-0.54765444370712457</v>
      </c>
      <c r="R847" s="64">
        <f t="shared" ca="1" si="245"/>
        <v>-9.9852908636784948E-2</v>
      </c>
      <c r="S847" s="64">
        <f t="shared" ca="1" si="246"/>
        <v>0.47749817774385289</v>
      </c>
      <c r="T847" s="64">
        <f t="shared" ca="1" si="247"/>
        <v>-0.35089492272719902</v>
      </c>
      <c r="U847" s="64">
        <f t="shared" ca="1" si="248"/>
        <v>-0.57531349295510947</v>
      </c>
      <c r="V847" s="64">
        <f t="shared" ca="1" si="249"/>
        <v>-0.60599500851541432</v>
      </c>
      <c r="W847" s="64">
        <f t="shared" ca="1" si="250"/>
        <v>0.70923385130040661</v>
      </c>
      <c r="X847" s="64">
        <f t="shared" ca="1" si="251"/>
        <v>1.1172519190809755</v>
      </c>
    </row>
    <row r="848" spans="2:24" x14ac:dyDescent="0.2">
      <c r="B848" s="64">
        <f t="shared" ca="1" si="240"/>
        <v>-0.35119537607477597</v>
      </c>
      <c r="C848" s="64">
        <f t="shared" ca="1" si="252"/>
        <v>-0.73676073942704068</v>
      </c>
      <c r="D848" s="64">
        <f t="shared" ca="1" si="252"/>
        <v>0.43853632428394729</v>
      </c>
      <c r="E848" s="64">
        <f t="shared" ca="1" si="252"/>
        <v>-0.81552543296937496</v>
      </c>
      <c r="F848" s="64">
        <f t="shared" ca="1" si="252"/>
        <v>0.1002370744827506</v>
      </c>
      <c r="G848" s="64">
        <f t="shared" ca="1" si="252"/>
        <v>-1.468642342433536</v>
      </c>
      <c r="H848" s="64">
        <f t="shared" ca="1" si="252"/>
        <v>-0.13747440380288381</v>
      </c>
      <c r="I848" s="64">
        <f t="shared" ca="1" si="252"/>
        <v>1.4397136541378304</v>
      </c>
      <c r="J848" s="64">
        <f t="shared" ca="1" si="252"/>
        <v>0.45696509066547386</v>
      </c>
      <c r="K848" s="64">
        <f t="shared" ca="1" si="252"/>
        <v>-1.0023705147124551</v>
      </c>
      <c r="L848" s="64">
        <f t="shared" ca="1" si="252"/>
        <v>0.66306195656635791</v>
      </c>
      <c r="N848" s="64">
        <f t="shared" ca="1" si="241"/>
        <v>-0.30012393798264708</v>
      </c>
      <c r="O848" s="64">
        <f t="shared" ca="1" si="242"/>
        <v>-0.7667155447300561</v>
      </c>
      <c r="P848" s="64">
        <f t="shared" ca="1" si="243"/>
        <v>0.44534814339897688</v>
      </c>
      <c r="Q848" s="64">
        <f t="shared" ca="1" si="244"/>
        <v>-0.7934658029523296</v>
      </c>
      <c r="R848" s="64">
        <f t="shared" ca="1" si="245"/>
        <v>0.15311129046376523</v>
      </c>
      <c r="S848" s="64">
        <f t="shared" ca="1" si="246"/>
        <v>-1.4552118226927155</v>
      </c>
      <c r="T848" s="64">
        <f t="shared" ca="1" si="247"/>
        <v>-0.11580504830959792</v>
      </c>
      <c r="U848" s="64">
        <f t="shared" ca="1" si="248"/>
        <v>1.4409469759877063</v>
      </c>
      <c r="V848" s="64">
        <f t="shared" ca="1" si="249"/>
        <v>0.49029751980718722</v>
      </c>
      <c r="W848" s="64">
        <f t="shared" ca="1" si="250"/>
        <v>-1.0171355451247128</v>
      </c>
      <c r="X848" s="64">
        <f t="shared" ca="1" si="251"/>
        <v>0.64452106268221154</v>
      </c>
    </row>
    <row r="849" spans="2:24" x14ac:dyDescent="0.2">
      <c r="B849" s="64">
        <f t="shared" ca="1" si="240"/>
        <v>1.3151637267183371</v>
      </c>
      <c r="C849" s="64">
        <f t="shared" ca="1" si="252"/>
        <v>1.5697532463446757</v>
      </c>
      <c r="D849" s="64">
        <f t="shared" ca="1" si="252"/>
        <v>-0.5681262771341401</v>
      </c>
      <c r="E849" s="64">
        <f t="shared" ca="1" si="252"/>
        <v>1.3001620488690728</v>
      </c>
      <c r="F849" s="64">
        <f t="shared" ca="1" si="252"/>
        <v>-0.39891411707806201</v>
      </c>
      <c r="G849" s="64">
        <f t="shared" ca="1" si="252"/>
        <v>-0.18486345077629765</v>
      </c>
      <c r="H849" s="64">
        <f t="shared" ca="1" si="252"/>
        <v>2.3780560154935593</v>
      </c>
      <c r="I849" s="64">
        <f t="shared" ca="1" si="252"/>
        <v>1.5500743790278197</v>
      </c>
      <c r="J849" s="64">
        <f t="shared" ca="1" si="252"/>
        <v>-4.8821964016464763E-2</v>
      </c>
      <c r="K849" s="64">
        <f t="shared" ca="1" si="252"/>
        <v>0.75742223659822583</v>
      </c>
      <c r="L849" s="64">
        <f t="shared" ca="1" si="252"/>
        <v>-1.1164311928801579E-2</v>
      </c>
      <c r="N849" s="64">
        <f t="shared" ca="1" si="241"/>
        <v>1.366235164810466</v>
      </c>
      <c r="O849" s="64">
        <f t="shared" ca="1" si="242"/>
        <v>1.5397984410416603</v>
      </c>
      <c r="P849" s="64">
        <f t="shared" ca="1" si="243"/>
        <v>-0.56131445801911051</v>
      </c>
      <c r="Q849" s="64">
        <f t="shared" ca="1" si="244"/>
        <v>1.3222216788861181</v>
      </c>
      <c r="R849" s="64">
        <f t="shared" ca="1" si="245"/>
        <v>-0.34603990109704741</v>
      </c>
      <c r="S849" s="64">
        <f t="shared" ca="1" si="246"/>
        <v>-0.17143293103547733</v>
      </c>
      <c r="T849" s="64">
        <f t="shared" ca="1" si="247"/>
        <v>2.3997253709868454</v>
      </c>
      <c r="U849" s="64">
        <f t="shared" ca="1" si="248"/>
        <v>1.5513077008776957</v>
      </c>
      <c r="V849" s="64">
        <f t="shared" ca="1" si="249"/>
        <v>-1.5489534874751389E-2</v>
      </c>
      <c r="W849" s="64">
        <f t="shared" ca="1" si="250"/>
        <v>0.7426572061859682</v>
      </c>
      <c r="X849" s="64">
        <f t="shared" ca="1" si="251"/>
        <v>-2.9705205812947971E-2</v>
      </c>
    </row>
    <row r="850" spans="2:24" x14ac:dyDescent="0.2">
      <c r="B850" s="64">
        <f t="shared" ca="1" si="240"/>
        <v>0.95724791755803484</v>
      </c>
      <c r="C850" s="64">
        <f t="shared" ca="1" si="252"/>
        <v>-1.4488027925061295</v>
      </c>
      <c r="D850" s="64">
        <f t="shared" ca="1" si="252"/>
        <v>-0.22130508426820075</v>
      </c>
      <c r="E850" s="64">
        <f t="shared" ca="1" si="252"/>
        <v>1.0564209729465937</v>
      </c>
      <c r="F850" s="64">
        <f t="shared" ca="1" si="252"/>
        <v>-0.59525473241208859</v>
      </c>
      <c r="G850" s="64">
        <f t="shared" ca="1" si="252"/>
        <v>-7.8086686903249033E-2</v>
      </c>
      <c r="H850" s="64">
        <f t="shared" ca="1" si="252"/>
        <v>-2.131064626364279</v>
      </c>
      <c r="I850" s="64">
        <f t="shared" ca="1" si="252"/>
        <v>-2.0985274162322116</v>
      </c>
      <c r="J850" s="64">
        <f t="shared" ca="1" si="252"/>
        <v>1.1034768510278379</v>
      </c>
      <c r="K850" s="64">
        <f t="shared" ca="1" si="252"/>
        <v>-1.1178174226855466</v>
      </c>
      <c r="L850" s="64">
        <f t="shared" ca="1" si="252"/>
        <v>-0.74650266215865702</v>
      </c>
      <c r="N850" s="64">
        <f t="shared" ca="1" si="241"/>
        <v>1.0083193556501637</v>
      </c>
      <c r="O850" s="64">
        <f t="shared" ca="1" si="242"/>
        <v>-1.478757597809145</v>
      </c>
      <c r="P850" s="64">
        <f t="shared" ca="1" si="243"/>
        <v>-0.21449326515317116</v>
      </c>
      <c r="Q850" s="64">
        <f t="shared" ca="1" si="244"/>
        <v>1.0784806029636389</v>
      </c>
      <c r="R850" s="64">
        <f t="shared" ca="1" si="245"/>
        <v>-0.54238051643107399</v>
      </c>
      <c r="S850" s="64">
        <f t="shared" ca="1" si="246"/>
        <v>-6.465616716242871E-2</v>
      </c>
      <c r="T850" s="64">
        <f t="shared" ca="1" si="247"/>
        <v>-2.1093952708709929</v>
      </c>
      <c r="U850" s="64">
        <f t="shared" ca="1" si="248"/>
        <v>-2.0972940943823355</v>
      </c>
      <c r="V850" s="64">
        <f t="shared" ca="1" si="249"/>
        <v>1.1368092801695513</v>
      </c>
      <c r="W850" s="64">
        <f t="shared" ca="1" si="250"/>
        <v>-1.1325824530978044</v>
      </c>
      <c r="X850" s="64">
        <f t="shared" ca="1" si="251"/>
        <v>-0.76504355604280339</v>
      </c>
    </row>
    <row r="851" spans="2:24" x14ac:dyDescent="0.2">
      <c r="B851" s="64">
        <f t="shared" ca="1" si="240"/>
        <v>0.32388432385857641</v>
      </c>
      <c r="C851" s="64">
        <f t="shared" ca="1" si="252"/>
        <v>-0.21059102851086747</v>
      </c>
      <c r="D851" s="64">
        <f t="shared" ca="1" si="252"/>
        <v>0.73405771888611515</v>
      </c>
      <c r="E851" s="64">
        <f t="shared" ca="1" si="252"/>
        <v>0.27126357630682429</v>
      </c>
      <c r="F851" s="64">
        <f t="shared" ca="1" si="252"/>
        <v>-0.55790061962242199</v>
      </c>
      <c r="G851" s="64">
        <f t="shared" ca="1" si="252"/>
        <v>0.88795494101738648</v>
      </c>
      <c r="H851" s="64">
        <f t="shared" ca="1" si="252"/>
        <v>-0.49344192104664963</v>
      </c>
      <c r="I851" s="64">
        <f t="shared" ca="1" si="252"/>
        <v>-3.8934888667499348E-2</v>
      </c>
      <c r="J851" s="64">
        <f t="shared" ca="1" si="252"/>
        <v>-0.6150159821685538</v>
      </c>
      <c r="K851" s="64">
        <f t="shared" ca="1" si="252"/>
        <v>-1.0085008580433055</v>
      </c>
      <c r="L851" s="64">
        <f t="shared" ca="1" si="252"/>
        <v>0.68593497597371178</v>
      </c>
      <c r="N851" s="64">
        <f t="shared" ca="1" si="241"/>
        <v>0.37495576195070529</v>
      </c>
      <c r="O851" s="64">
        <f t="shared" ca="1" si="242"/>
        <v>-0.24054583381388286</v>
      </c>
      <c r="P851" s="64">
        <f t="shared" ca="1" si="243"/>
        <v>0.74086953800114475</v>
      </c>
      <c r="Q851" s="64">
        <f t="shared" ca="1" si="244"/>
        <v>0.29332320632386966</v>
      </c>
      <c r="R851" s="64">
        <f t="shared" ca="1" si="245"/>
        <v>-0.50502640364140738</v>
      </c>
      <c r="S851" s="64">
        <f t="shared" ca="1" si="246"/>
        <v>0.9013854607582068</v>
      </c>
      <c r="T851" s="64">
        <f t="shared" ca="1" si="247"/>
        <v>-0.47177256555336372</v>
      </c>
      <c r="U851" s="64">
        <f t="shared" ca="1" si="248"/>
        <v>-3.7701566817623433E-2</v>
      </c>
      <c r="V851" s="64">
        <f t="shared" ca="1" si="249"/>
        <v>-0.58168355302684038</v>
      </c>
      <c r="W851" s="64">
        <f t="shared" ca="1" si="250"/>
        <v>-1.0232658884555632</v>
      </c>
      <c r="X851" s="64">
        <f t="shared" ca="1" si="251"/>
        <v>0.66739408208956541</v>
      </c>
    </row>
    <row r="852" spans="2:24" x14ac:dyDescent="0.2">
      <c r="B852" s="64">
        <f t="shared" ca="1" si="240"/>
        <v>-0.97817463648535019</v>
      </c>
      <c r="C852" s="64">
        <f t="shared" ca="1" si="252"/>
        <v>-0.93227993575939905</v>
      </c>
      <c r="D852" s="64">
        <f t="shared" ca="1" si="252"/>
        <v>0.50063398977664242</v>
      </c>
      <c r="E852" s="64">
        <f t="shared" ca="1" si="252"/>
        <v>-0.20457998961180837</v>
      </c>
      <c r="F852" s="64">
        <f t="shared" ca="1" si="252"/>
        <v>0.69799366239143457</v>
      </c>
      <c r="G852" s="64">
        <f t="shared" ca="1" si="252"/>
        <v>1.6356348200567075</v>
      </c>
      <c r="H852" s="64">
        <f t="shared" ca="1" si="252"/>
        <v>-0.95806392254112016</v>
      </c>
      <c r="I852" s="64">
        <f t="shared" ca="1" si="252"/>
        <v>-1.045819720253865</v>
      </c>
      <c r="J852" s="64">
        <f t="shared" ca="1" si="252"/>
        <v>0.96870683769223231</v>
      </c>
      <c r="K852" s="64">
        <f t="shared" ca="1" si="252"/>
        <v>-0.76550320057524157</v>
      </c>
      <c r="L852" s="64">
        <f t="shared" ca="1" si="252"/>
        <v>0.3854811095226362</v>
      </c>
      <c r="N852" s="64">
        <f t="shared" ca="1" si="241"/>
        <v>-0.92710319839322131</v>
      </c>
      <c r="O852" s="64">
        <f t="shared" ca="1" si="242"/>
        <v>-0.96223474106241447</v>
      </c>
      <c r="P852" s="64">
        <f t="shared" ca="1" si="243"/>
        <v>0.50744580889167201</v>
      </c>
      <c r="Q852" s="64">
        <f t="shared" ca="1" si="244"/>
        <v>-0.18252035959476301</v>
      </c>
      <c r="R852" s="64">
        <f t="shared" ca="1" si="245"/>
        <v>0.75086787837244917</v>
      </c>
      <c r="S852" s="64">
        <f t="shared" ca="1" si="246"/>
        <v>1.6490653397975279</v>
      </c>
      <c r="T852" s="64">
        <f t="shared" ca="1" si="247"/>
        <v>-0.9363945670478343</v>
      </c>
      <c r="U852" s="64">
        <f t="shared" ca="1" si="248"/>
        <v>-1.0445863984039891</v>
      </c>
      <c r="V852" s="64">
        <f t="shared" ca="1" si="249"/>
        <v>1.0020392668339457</v>
      </c>
      <c r="W852" s="64">
        <f t="shared" ca="1" si="250"/>
        <v>-0.78026823098749931</v>
      </c>
      <c r="X852" s="64">
        <f t="shared" ca="1" si="251"/>
        <v>0.36694021563848983</v>
      </c>
    </row>
    <row r="853" spans="2:24" x14ac:dyDescent="0.2">
      <c r="B853" s="64">
        <f t="shared" ca="1" si="240"/>
        <v>0.52406315203724718</v>
      </c>
      <c r="C853" s="64">
        <f t="shared" ca="1" si="252"/>
        <v>0.73776400911138307</v>
      </c>
      <c r="D853" s="64">
        <f t="shared" ca="1" si="252"/>
        <v>-0.72191788281226876</v>
      </c>
      <c r="E853" s="64">
        <f t="shared" ca="1" si="252"/>
        <v>-0.71974100498513294</v>
      </c>
      <c r="F853" s="64">
        <f t="shared" ca="1" si="252"/>
        <v>-3.7858104755910477E-2</v>
      </c>
      <c r="G853" s="64">
        <f t="shared" ca="1" si="252"/>
        <v>-1.1582782284839683</v>
      </c>
      <c r="H853" s="64">
        <f t="shared" ca="1" si="252"/>
        <v>0.25825565554287133</v>
      </c>
      <c r="I853" s="64">
        <f t="shared" ca="1" si="252"/>
        <v>-0.47457297052850284</v>
      </c>
      <c r="J853" s="64">
        <f t="shared" ca="1" si="252"/>
        <v>0.88643923820975445</v>
      </c>
      <c r="K853" s="64">
        <f t="shared" ca="1" si="252"/>
        <v>0.46051035238604521</v>
      </c>
      <c r="L853" s="64">
        <f t="shared" ca="1" si="252"/>
        <v>-0.56348034874223241</v>
      </c>
      <c r="N853" s="64">
        <f t="shared" ca="1" si="241"/>
        <v>0.57513459012937607</v>
      </c>
      <c r="O853" s="64">
        <f t="shared" ca="1" si="242"/>
        <v>0.70780920380836765</v>
      </c>
      <c r="P853" s="64">
        <f t="shared" ca="1" si="243"/>
        <v>-0.71510606369723917</v>
      </c>
      <c r="Q853" s="64">
        <f t="shared" ca="1" si="244"/>
        <v>-0.69768137496808758</v>
      </c>
      <c r="R853" s="64">
        <f t="shared" ca="1" si="245"/>
        <v>1.5016111225104149E-2</v>
      </c>
      <c r="S853" s="64">
        <f t="shared" ca="1" si="246"/>
        <v>-1.1448477087431479</v>
      </c>
      <c r="T853" s="64">
        <f t="shared" ca="1" si="247"/>
        <v>0.27992501103615725</v>
      </c>
      <c r="U853" s="64">
        <f t="shared" ca="1" si="248"/>
        <v>-0.47333964867862693</v>
      </c>
      <c r="V853" s="64">
        <f t="shared" ca="1" si="249"/>
        <v>0.91977166735146787</v>
      </c>
      <c r="W853" s="64">
        <f t="shared" ca="1" si="250"/>
        <v>0.44574532197378752</v>
      </c>
      <c r="X853" s="64">
        <f t="shared" ca="1" si="251"/>
        <v>-0.58202124262637878</v>
      </c>
    </row>
    <row r="854" spans="2:24" x14ac:dyDescent="0.2">
      <c r="B854" s="64">
        <f t="shared" ca="1" si="240"/>
        <v>0.56392623474954817</v>
      </c>
      <c r="C854" s="64">
        <f t="shared" ca="1" si="252"/>
        <v>0.60553380564538439</v>
      </c>
      <c r="D854" s="64">
        <f t="shared" ca="1" si="252"/>
        <v>-1.1765364785468531</v>
      </c>
      <c r="E854" s="64">
        <f t="shared" ca="1" si="252"/>
        <v>1.288193817650213</v>
      </c>
      <c r="F854" s="64">
        <f t="shared" ca="1" si="252"/>
        <v>0.9123034321400656</v>
      </c>
      <c r="G854" s="64">
        <f t="shared" ca="1" si="252"/>
        <v>-0.74867466235386448</v>
      </c>
      <c r="H854" s="64">
        <f t="shared" ca="1" si="252"/>
        <v>1.1864951826146658E-2</v>
      </c>
      <c r="I854" s="64">
        <f t="shared" ca="1" si="252"/>
        <v>-1.2546989334355716</v>
      </c>
      <c r="J854" s="64">
        <f t="shared" ca="1" si="252"/>
        <v>-0.57199498155958495</v>
      </c>
      <c r="K854" s="64">
        <f t="shared" ca="1" si="252"/>
        <v>-0.88358007490570212</v>
      </c>
      <c r="L854" s="64">
        <f t="shared" ca="1" si="252"/>
        <v>0.47772854630711908</v>
      </c>
      <c r="N854" s="64">
        <f t="shared" ca="1" si="241"/>
        <v>0.61499767284167706</v>
      </c>
      <c r="O854" s="64">
        <f t="shared" ca="1" si="242"/>
        <v>0.57557900034236897</v>
      </c>
      <c r="P854" s="64">
        <f t="shared" ca="1" si="243"/>
        <v>-1.1697246594318234</v>
      </c>
      <c r="Q854" s="64">
        <f t="shared" ca="1" si="244"/>
        <v>1.3102534476672583</v>
      </c>
      <c r="R854" s="64">
        <f t="shared" ca="1" si="245"/>
        <v>0.9651776481210802</v>
      </c>
      <c r="S854" s="64">
        <f t="shared" ca="1" si="246"/>
        <v>-0.73524414261304416</v>
      </c>
      <c r="T854" s="64">
        <f t="shared" ca="1" si="247"/>
        <v>3.3534307319432549E-2</v>
      </c>
      <c r="U854" s="64">
        <f t="shared" ca="1" si="248"/>
        <v>-1.2534656115856957</v>
      </c>
      <c r="V854" s="64">
        <f t="shared" ca="1" si="249"/>
        <v>-0.53866255241787153</v>
      </c>
      <c r="W854" s="64">
        <f t="shared" ca="1" si="250"/>
        <v>-0.89834510531795986</v>
      </c>
      <c r="X854" s="64">
        <f t="shared" ca="1" si="251"/>
        <v>0.45918765242297271</v>
      </c>
    </row>
    <row r="855" spans="2:24" x14ac:dyDescent="0.2">
      <c r="B855" s="64">
        <f t="shared" ca="1" si="240"/>
        <v>0.48856301256389439</v>
      </c>
      <c r="C855" s="64">
        <f t="shared" ref="C855:L864" ca="1" si="253">NORMINV(RAND(),$C$7,$F$7)</f>
        <v>-1.3972913665117108</v>
      </c>
      <c r="D855" s="64">
        <f t="shared" ca="1" si="253"/>
        <v>0.94770586684495872</v>
      </c>
      <c r="E855" s="64">
        <f t="shared" ca="1" si="253"/>
        <v>-0.31835182660322686</v>
      </c>
      <c r="F855" s="64">
        <f t="shared" ca="1" si="253"/>
        <v>-0.34637270081550836</v>
      </c>
      <c r="G855" s="64">
        <f t="shared" ca="1" si="253"/>
        <v>-1.3181139431709878</v>
      </c>
      <c r="H855" s="64">
        <f t="shared" ca="1" si="253"/>
        <v>-1.1983371978023425</v>
      </c>
      <c r="I855" s="64">
        <f t="shared" ca="1" si="253"/>
        <v>-1.4382368813513779</v>
      </c>
      <c r="J855" s="64">
        <f t="shared" ca="1" si="253"/>
        <v>-1.8207108949908044</v>
      </c>
      <c r="K855" s="64">
        <f t="shared" ca="1" si="253"/>
        <v>1.757159939487331</v>
      </c>
      <c r="L855" s="64">
        <f t="shared" ca="1" si="253"/>
        <v>1.5019522705261776</v>
      </c>
      <c r="N855" s="64">
        <f t="shared" ca="1" si="241"/>
        <v>0.53963445065602322</v>
      </c>
      <c r="O855" s="64">
        <f t="shared" ca="1" si="242"/>
        <v>-1.4272461718147262</v>
      </c>
      <c r="P855" s="64">
        <f t="shared" ca="1" si="243"/>
        <v>0.95451768595998832</v>
      </c>
      <c r="Q855" s="64">
        <f t="shared" ca="1" si="244"/>
        <v>-0.2962921965861815</v>
      </c>
      <c r="R855" s="64">
        <f t="shared" ca="1" si="245"/>
        <v>-0.29349848483449376</v>
      </c>
      <c r="S855" s="64">
        <f t="shared" ca="1" si="246"/>
        <v>-1.3046834234301674</v>
      </c>
      <c r="T855" s="64">
        <f t="shared" ca="1" si="247"/>
        <v>-1.1766678423090566</v>
      </c>
      <c r="U855" s="64">
        <f t="shared" ca="1" si="248"/>
        <v>-1.437003559501502</v>
      </c>
      <c r="V855" s="64">
        <f t="shared" ca="1" si="249"/>
        <v>-1.787378465849091</v>
      </c>
      <c r="W855" s="64">
        <f t="shared" ca="1" si="250"/>
        <v>1.7423949090750732</v>
      </c>
      <c r="X855" s="64">
        <f t="shared" ca="1" si="251"/>
        <v>1.4834113766420312</v>
      </c>
    </row>
    <row r="856" spans="2:24" x14ac:dyDescent="0.2">
      <c r="B856" s="64">
        <f t="shared" ca="1" si="240"/>
        <v>1.3499942487319765</v>
      </c>
      <c r="C856" s="64">
        <f t="shared" ca="1" si="253"/>
        <v>-0.92279105723750832</v>
      </c>
      <c r="D856" s="64">
        <f t="shared" ca="1" si="253"/>
        <v>1.3724499622764057</v>
      </c>
      <c r="E856" s="64">
        <f t="shared" ca="1" si="253"/>
        <v>-1.2257044368960697</v>
      </c>
      <c r="F856" s="64">
        <f t="shared" ca="1" si="253"/>
        <v>0.64843960794608135</v>
      </c>
      <c r="G856" s="64">
        <f t="shared" ca="1" si="253"/>
        <v>-0.77535173748417108</v>
      </c>
      <c r="H856" s="64">
        <f t="shared" ca="1" si="253"/>
        <v>0.42452315356047632</v>
      </c>
      <c r="I856" s="64">
        <f t="shared" ca="1" si="253"/>
        <v>0.73265621179288543</v>
      </c>
      <c r="J856" s="64">
        <f t="shared" ca="1" si="253"/>
        <v>-0.19454868170374481</v>
      </c>
      <c r="K856" s="64">
        <f t="shared" ca="1" si="253"/>
        <v>-0.14999929645269508</v>
      </c>
      <c r="L856" s="64">
        <f t="shared" ca="1" si="253"/>
        <v>-1.1929766177900498</v>
      </c>
      <c r="N856" s="64">
        <f t="shared" ca="1" si="241"/>
        <v>1.4010656868241054</v>
      </c>
      <c r="O856" s="64">
        <f t="shared" ca="1" si="242"/>
        <v>-0.95274586254052374</v>
      </c>
      <c r="P856" s="64">
        <f t="shared" ca="1" si="243"/>
        <v>1.3792617813914354</v>
      </c>
      <c r="Q856" s="64">
        <f t="shared" ca="1" si="244"/>
        <v>-1.2036448068790244</v>
      </c>
      <c r="R856" s="64">
        <f t="shared" ca="1" si="245"/>
        <v>0.70131382392709596</v>
      </c>
      <c r="S856" s="64">
        <f t="shared" ca="1" si="246"/>
        <v>-0.76192121774335075</v>
      </c>
      <c r="T856" s="64">
        <f t="shared" ca="1" si="247"/>
        <v>0.44619250905376223</v>
      </c>
      <c r="U856" s="64">
        <f t="shared" ca="1" si="248"/>
        <v>0.73388953364276133</v>
      </c>
      <c r="V856" s="64">
        <f t="shared" ca="1" si="249"/>
        <v>-0.16121625256203143</v>
      </c>
      <c r="W856" s="64">
        <f t="shared" ca="1" si="250"/>
        <v>-0.16476432686495276</v>
      </c>
      <c r="X856" s="64">
        <f t="shared" ca="1" si="251"/>
        <v>-1.2115175116741963</v>
      </c>
    </row>
    <row r="857" spans="2:24" x14ac:dyDescent="0.2">
      <c r="B857" s="64">
        <f t="shared" ca="1" si="240"/>
        <v>-8.2422577390999632E-2</v>
      </c>
      <c r="C857" s="64">
        <f t="shared" ca="1" si="253"/>
        <v>-0.55597371852644739</v>
      </c>
      <c r="D857" s="64">
        <f t="shared" ca="1" si="253"/>
        <v>0.5228153272088587</v>
      </c>
      <c r="E857" s="64">
        <f t="shared" ca="1" si="253"/>
        <v>0.68276176758704266</v>
      </c>
      <c r="F857" s="64">
        <f t="shared" ca="1" si="253"/>
        <v>-0.52341717037594238</v>
      </c>
      <c r="G857" s="64">
        <f t="shared" ca="1" si="253"/>
        <v>0.85726402513674493</v>
      </c>
      <c r="H857" s="64">
        <f t="shared" ca="1" si="253"/>
        <v>0.59261856464175111</v>
      </c>
      <c r="I857" s="64">
        <f t="shared" ca="1" si="253"/>
        <v>0.17798211101927106</v>
      </c>
      <c r="J857" s="64">
        <f t="shared" ca="1" si="253"/>
        <v>-0.19726967738883408</v>
      </c>
      <c r="K857" s="64">
        <f t="shared" ca="1" si="253"/>
        <v>2.6840964368721734</v>
      </c>
      <c r="L857" s="64">
        <f t="shared" ca="1" si="253"/>
        <v>0.18269613713504682</v>
      </c>
      <c r="N857" s="64">
        <f t="shared" ca="1" si="241"/>
        <v>-3.1351139298870762E-2</v>
      </c>
      <c r="O857" s="64">
        <f t="shared" ca="1" si="242"/>
        <v>-0.58592852382946281</v>
      </c>
      <c r="P857" s="64">
        <f t="shared" ca="1" si="243"/>
        <v>0.5296271463238883</v>
      </c>
      <c r="Q857" s="64">
        <f t="shared" ca="1" si="244"/>
        <v>0.70482139760408802</v>
      </c>
      <c r="R857" s="64">
        <f t="shared" ca="1" si="245"/>
        <v>-0.47054295439492777</v>
      </c>
      <c r="S857" s="64">
        <f t="shared" ca="1" si="246"/>
        <v>0.87069454487756526</v>
      </c>
      <c r="T857" s="64">
        <f t="shared" ca="1" si="247"/>
        <v>0.61428792013503697</v>
      </c>
      <c r="U857" s="64">
        <f t="shared" ca="1" si="248"/>
        <v>0.17921543286914698</v>
      </c>
      <c r="V857" s="64">
        <f t="shared" ca="1" si="249"/>
        <v>-0.16393724824712069</v>
      </c>
      <c r="W857" s="64">
        <f t="shared" ca="1" si="250"/>
        <v>2.6693314064599156</v>
      </c>
      <c r="X857" s="64">
        <f t="shared" ca="1" si="251"/>
        <v>0.16415524325090042</v>
      </c>
    </row>
    <row r="858" spans="2:24" x14ac:dyDescent="0.2">
      <c r="B858" s="64">
        <f t="shared" ca="1" si="240"/>
        <v>-2.1395115278809755</v>
      </c>
      <c r="C858" s="64">
        <f t="shared" ca="1" si="253"/>
        <v>-0.38771606484389953</v>
      </c>
      <c r="D858" s="64">
        <f t="shared" ca="1" si="253"/>
        <v>0.92778800144744167</v>
      </c>
      <c r="E858" s="64">
        <f t="shared" ca="1" si="253"/>
        <v>1.1152089844289175</v>
      </c>
      <c r="F858" s="64">
        <f t="shared" ca="1" si="253"/>
        <v>-0.4258577942237185</v>
      </c>
      <c r="G858" s="64">
        <f t="shared" ca="1" si="253"/>
        <v>6.6627884087281111E-2</v>
      </c>
      <c r="H858" s="64">
        <f t="shared" ca="1" si="253"/>
        <v>-0.20712340410554331</v>
      </c>
      <c r="I858" s="64">
        <f t="shared" ca="1" si="253"/>
        <v>0.2599053106952624</v>
      </c>
      <c r="J858" s="64">
        <f t="shared" ca="1" si="253"/>
        <v>1.9734881585200936</v>
      </c>
      <c r="K858" s="64">
        <f t="shared" ca="1" si="253"/>
        <v>0.82759045397593944</v>
      </c>
      <c r="L858" s="64">
        <f t="shared" ca="1" si="253"/>
        <v>-0.23387062198422373</v>
      </c>
      <c r="N858" s="64">
        <f t="shared" ca="1" si="241"/>
        <v>-2.0884400897888469</v>
      </c>
      <c r="O858" s="64">
        <f t="shared" ca="1" si="242"/>
        <v>-0.4176708701469149</v>
      </c>
      <c r="P858" s="64">
        <f t="shared" ca="1" si="243"/>
        <v>0.93459982056247126</v>
      </c>
      <c r="Q858" s="64">
        <f t="shared" ca="1" si="244"/>
        <v>1.1372686144459627</v>
      </c>
      <c r="R858" s="64">
        <f t="shared" ca="1" si="245"/>
        <v>-0.37298357824270389</v>
      </c>
      <c r="S858" s="64">
        <f t="shared" ca="1" si="246"/>
        <v>8.0058403828101435E-2</v>
      </c>
      <c r="T858" s="64">
        <f t="shared" ca="1" si="247"/>
        <v>-0.18545404861225742</v>
      </c>
      <c r="U858" s="64">
        <f t="shared" ca="1" si="248"/>
        <v>0.26113863254513831</v>
      </c>
      <c r="V858" s="64">
        <f t="shared" ca="1" si="249"/>
        <v>2.006820587661807</v>
      </c>
      <c r="W858" s="64">
        <f t="shared" ca="1" si="250"/>
        <v>0.81282542356368181</v>
      </c>
      <c r="X858" s="64">
        <f t="shared" ca="1" si="251"/>
        <v>-0.25241151586837013</v>
      </c>
    </row>
    <row r="859" spans="2:24" x14ac:dyDescent="0.2">
      <c r="B859" s="64">
        <f t="shared" ca="1" si="240"/>
        <v>-1.5469520338340299</v>
      </c>
      <c r="C859" s="64">
        <f t="shared" ca="1" si="253"/>
        <v>-1.4942930574417785</v>
      </c>
      <c r="D859" s="64">
        <f t="shared" ca="1" si="253"/>
        <v>-0.93752263095890453</v>
      </c>
      <c r="E859" s="64">
        <f t="shared" ca="1" si="253"/>
        <v>1.0801710586218736</v>
      </c>
      <c r="F859" s="64">
        <f t="shared" ca="1" si="253"/>
        <v>1.0288279593730985</v>
      </c>
      <c r="G859" s="64">
        <f t="shared" ca="1" si="253"/>
        <v>-1.0934113248872912</v>
      </c>
      <c r="H859" s="64">
        <f t="shared" ca="1" si="253"/>
        <v>0.49316794308623008</v>
      </c>
      <c r="I859" s="64">
        <f t="shared" ca="1" si="253"/>
        <v>0.38182262203443129</v>
      </c>
      <c r="J859" s="64">
        <f t="shared" ca="1" si="253"/>
        <v>-1.5766768959283923</v>
      </c>
      <c r="K859" s="64">
        <f t="shared" ca="1" si="253"/>
        <v>0.51800733064212912</v>
      </c>
      <c r="L859" s="64">
        <f t="shared" ca="1" si="253"/>
        <v>1.9998222580651294E-2</v>
      </c>
      <c r="N859" s="64">
        <f t="shared" ca="1" si="241"/>
        <v>-1.495880595741901</v>
      </c>
      <c r="O859" s="64">
        <f t="shared" ca="1" si="242"/>
        <v>-1.524247862744794</v>
      </c>
      <c r="P859" s="64">
        <f t="shared" ca="1" si="243"/>
        <v>-0.93071081184387494</v>
      </c>
      <c r="Q859" s="64">
        <f t="shared" ca="1" si="244"/>
        <v>1.1022306886389188</v>
      </c>
      <c r="R859" s="64">
        <f t="shared" ca="1" si="245"/>
        <v>1.0817021753541132</v>
      </c>
      <c r="S859" s="64">
        <f t="shared" ca="1" si="246"/>
        <v>-1.0799808051464708</v>
      </c>
      <c r="T859" s="64">
        <f t="shared" ca="1" si="247"/>
        <v>0.51483729857951599</v>
      </c>
      <c r="U859" s="64">
        <f t="shared" ca="1" si="248"/>
        <v>0.38305594388430719</v>
      </c>
      <c r="V859" s="64">
        <f t="shared" ca="1" si="249"/>
        <v>-1.5433444667866789</v>
      </c>
      <c r="W859" s="64">
        <f t="shared" ca="1" si="250"/>
        <v>0.50324230022987138</v>
      </c>
      <c r="X859" s="64">
        <f t="shared" ca="1" si="251"/>
        <v>1.4573286965049032E-3</v>
      </c>
    </row>
    <row r="860" spans="2:24" x14ac:dyDescent="0.2">
      <c r="B860" s="64">
        <f t="shared" ca="1" si="240"/>
        <v>1.2623955739330694</v>
      </c>
      <c r="C860" s="64">
        <f t="shared" ca="1" si="253"/>
        <v>0.16889810888754225</v>
      </c>
      <c r="D860" s="64">
        <f t="shared" ca="1" si="253"/>
        <v>-1.2634198339218032</v>
      </c>
      <c r="E860" s="64">
        <f t="shared" ca="1" si="253"/>
        <v>-1.3335815084342888</v>
      </c>
      <c r="F860" s="64">
        <f t="shared" ca="1" si="253"/>
        <v>0.11369319368349794</v>
      </c>
      <c r="G860" s="64">
        <f t="shared" ca="1" si="253"/>
        <v>-0.18805674380247361</v>
      </c>
      <c r="H860" s="64">
        <f t="shared" ca="1" si="253"/>
        <v>0.18765532581594413</v>
      </c>
      <c r="I860" s="64">
        <f t="shared" ca="1" si="253"/>
        <v>4.5667576690983612E-2</v>
      </c>
      <c r="J860" s="64">
        <f t="shared" ca="1" si="253"/>
        <v>-1.2325987543165622</v>
      </c>
      <c r="K860" s="64">
        <f t="shared" ca="1" si="253"/>
        <v>0.32091997400323191</v>
      </c>
      <c r="L860" s="64">
        <f t="shared" ca="1" si="253"/>
        <v>-9.5690834122337462E-2</v>
      </c>
      <c r="N860" s="64">
        <f t="shared" ca="1" si="241"/>
        <v>1.3134670120251983</v>
      </c>
      <c r="O860" s="64">
        <f t="shared" ca="1" si="242"/>
        <v>0.13894330358452686</v>
      </c>
      <c r="P860" s="64">
        <f t="shared" ca="1" si="243"/>
        <v>-1.2566080148067735</v>
      </c>
      <c r="Q860" s="64">
        <f t="shared" ca="1" si="244"/>
        <v>-1.3115218784172435</v>
      </c>
      <c r="R860" s="64">
        <f t="shared" ca="1" si="245"/>
        <v>0.16656740966451256</v>
      </c>
      <c r="S860" s="64">
        <f t="shared" ca="1" si="246"/>
        <v>-0.17462622406165329</v>
      </c>
      <c r="T860" s="64">
        <f t="shared" ca="1" si="247"/>
        <v>0.20932468130923002</v>
      </c>
      <c r="U860" s="64">
        <f t="shared" ca="1" si="248"/>
        <v>4.6900898540859527E-2</v>
      </c>
      <c r="V860" s="64">
        <f t="shared" ca="1" si="249"/>
        <v>-1.1992663251748488</v>
      </c>
      <c r="W860" s="64">
        <f t="shared" ca="1" si="250"/>
        <v>0.30615494359097423</v>
      </c>
      <c r="X860" s="64">
        <f t="shared" ca="1" si="251"/>
        <v>-0.11423172800648385</v>
      </c>
    </row>
    <row r="861" spans="2:24" x14ac:dyDescent="0.2">
      <c r="B861" s="64">
        <f t="shared" ca="1" si="240"/>
        <v>0.55570264699853245</v>
      </c>
      <c r="C861" s="64">
        <f t="shared" ca="1" si="253"/>
        <v>-0.60876793434833354</v>
      </c>
      <c r="D861" s="64">
        <f t="shared" ca="1" si="253"/>
        <v>-0.6089252427381685</v>
      </c>
      <c r="E861" s="64">
        <f t="shared" ca="1" si="253"/>
        <v>0.48489632487904277</v>
      </c>
      <c r="F861" s="64">
        <f t="shared" ca="1" si="253"/>
        <v>0.56738171024246009</v>
      </c>
      <c r="G861" s="64">
        <f t="shared" ca="1" si="253"/>
        <v>0.84178720531121276</v>
      </c>
      <c r="H861" s="64">
        <f t="shared" ca="1" si="253"/>
        <v>0.23453738899460683</v>
      </c>
      <c r="I861" s="64">
        <f t="shared" ca="1" si="253"/>
        <v>6.6507176842680427E-2</v>
      </c>
      <c r="J861" s="64">
        <f t="shared" ca="1" si="253"/>
        <v>-4.9351905400525552E-2</v>
      </c>
      <c r="K861" s="64">
        <f t="shared" ca="1" si="253"/>
        <v>0.40384482779985492</v>
      </c>
      <c r="L861" s="64">
        <f t="shared" ca="1" si="253"/>
        <v>4.6875907751685271E-2</v>
      </c>
      <c r="N861" s="64">
        <f t="shared" ca="1" si="241"/>
        <v>0.60677408509066133</v>
      </c>
      <c r="O861" s="64">
        <f t="shared" ca="1" si="242"/>
        <v>-0.63872273965134896</v>
      </c>
      <c r="P861" s="64">
        <f t="shared" ca="1" si="243"/>
        <v>-0.60211342362313891</v>
      </c>
      <c r="Q861" s="64">
        <f t="shared" ca="1" si="244"/>
        <v>0.50695595489608813</v>
      </c>
      <c r="R861" s="64">
        <f t="shared" ca="1" si="245"/>
        <v>0.6202559262234747</v>
      </c>
      <c r="S861" s="64">
        <f t="shared" ca="1" si="246"/>
        <v>0.85521772505203308</v>
      </c>
      <c r="T861" s="64">
        <f t="shared" ca="1" si="247"/>
        <v>0.25620674448789271</v>
      </c>
      <c r="U861" s="64">
        <f t="shared" ca="1" si="248"/>
        <v>6.7740498692556342E-2</v>
      </c>
      <c r="V861" s="64">
        <f t="shared" ca="1" si="249"/>
        <v>-1.6019476258812178E-2</v>
      </c>
      <c r="W861" s="64">
        <f t="shared" ca="1" si="250"/>
        <v>0.38907979738759724</v>
      </c>
      <c r="X861" s="64">
        <f t="shared" ca="1" si="251"/>
        <v>2.833501386753888E-2</v>
      </c>
    </row>
    <row r="862" spans="2:24" x14ac:dyDescent="0.2">
      <c r="B862" s="64">
        <f t="shared" ca="1" si="240"/>
        <v>-0.64345267165597297</v>
      </c>
      <c r="C862" s="64">
        <f t="shared" ca="1" si="253"/>
        <v>-1.9660540143442193</v>
      </c>
      <c r="D862" s="64">
        <f t="shared" ca="1" si="253"/>
        <v>0.27672452594638725</v>
      </c>
      <c r="E862" s="64">
        <f t="shared" ca="1" si="253"/>
        <v>0.21839583133862281</v>
      </c>
      <c r="F862" s="64">
        <f t="shared" ca="1" si="253"/>
        <v>1.3561007750355494</v>
      </c>
      <c r="G862" s="64">
        <f t="shared" ca="1" si="253"/>
        <v>1.0325016085088163</v>
      </c>
      <c r="H862" s="64">
        <f t="shared" ca="1" si="253"/>
        <v>0.84736740298862623</v>
      </c>
      <c r="I862" s="64">
        <f t="shared" ca="1" si="253"/>
        <v>-0.17595097930030565</v>
      </c>
      <c r="J862" s="64">
        <f t="shared" ca="1" si="253"/>
        <v>-1.037859794134663</v>
      </c>
      <c r="K862" s="64">
        <f t="shared" ca="1" si="253"/>
        <v>-1.2566764936598216</v>
      </c>
      <c r="L862" s="64">
        <f t="shared" ca="1" si="253"/>
        <v>0.70205042014770347</v>
      </c>
      <c r="N862" s="64">
        <f t="shared" ca="1" si="241"/>
        <v>-0.59238123356384409</v>
      </c>
      <c r="O862" s="64">
        <f t="shared" ca="1" si="242"/>
        <v>-1.9960088196472348</v>
      </c>
      <c r="P862" s="64">
        <f t="shared" ca="1" si="243"/>
        <v>0.28353634506141684</v>
      </c>
      <c r="Q862" s="64">
        <f t="shared" ca="1" si="244"/>
        <v>0.24045546135566817</v>
      </c>
      <c r="R862" s="64">
        <f t="shared" ca="1" si="245"/>
        <v>1.4089749910165641</v>
      </c>
      <c r="S862" s="64">
        <f t="shared" ca="1" si="246"/>
        <v>1.0459321282496368</v>
      </c>
      <c r="T862" s="64">
        <f t="shared" ca="1" si="247"/>
        <v>0.86903675848191209</v>
      </c>
      <c r="U862" s="64">
        <f t="shared" ca="1" si="248"/>
        <v>-0.17471765745042972</v>
      </c>
      <c r="V862" s="64">
        <f t="shared" ca="1" si="249"/>
        <v>-1.0045273649929496</v>
      </c>
      <c r="W862" s="64">
        <f t="shared" ca="1" si="250"/>
        <v>-1.2714415240720793</v>
      </c>
      <c r="X862" s="64">
        <f t="shared" ca="1" si="251"/>
        <v>0.6835095262635571</v>
      </c>
    </row>
    <row r="863" spans="2:24" x14ac:dyDescent="0.2">
      <c r="B863" s="64">
        <f t="shared" ca="1" si="240"/>
        <v>0.78039402716812178</v>
      </c>
      <c r="C863" s="64">
        <f t="shared" ca="1" si="253"/>
        <v>2.1304537732823894</v>
      </c>
      <c r="D863" s="64">
        <f t="shared" ca="1" si="253"/>
        <v>-7.7861676376924066E-2</v>
      </c>
      <c r="E863" s="64">
        <f t="shared" ca="1" si="253"/>
        <v>1.1040751282054977</v>
      </c>
      <c r="F863" s="64">
        <f t="shared" ca="1" si="253"/>
        <v>-1.3073334203278626</v>
      </c>
      <c r="G863" s="64">
        <f t="shared" ca="1" si="253"/>
        <v>0.60908580714211413</v>
      </c>
      <c r="H863" s="64">
        <f t="shared" ca="1" si="253"/>
        <v>0.59079649024481828</v>
      </c>
      <c r="I863" s="64">
        <f t="shared" ca="1" si="253"/>
        <v>-0.47204544948370614</v>
      </c>
      <c r="J863" s="64">
        <f t="shared" ca="1" si="253"/>
        <v>1.0700125811719765</v>
      </c>
      <c r="K863" s="64">
        <f t="shared" ca="1" si="253"/>
        <v>1.0665987856606183</v>
      </c>
      <c r="L863" s="64">
        <f t="shared" ca="1" si="253"/>
        <v>0.58375134683405916</v>
      </c>
      <c r="N863" s="64">
        <f t="shared" ca="1" si="241"/>
        <v>0.83146546526025067</v>
      </c>
      <c r="O863" s="64">
        <f t="shared" ca="1" si="242"/>
        <v>2.100498967979374</v>
      </c>
      <c r="P863" s="64">
        <f t="shared" ca="1" si="243"/>
        <v>-7.1049857261894458E-2</v>
      </c>
      <c r="Q863" s="64">
        <f t="shared" ca="1" si="244"/>
        <v>1.1261347582225429</v>
      </c>
      <c r="R863" s="64">
        <f t="shared" ca="1" si="245"/>
        <v>-1.2544592043468479</v>
      </c>
      <c r="S863" s="64">
        <f t="shared" ca="1" si="246"/>
        <v>0.62251632688293446</v>
      </c>
      <c r="T863" s="64">
        <f t="shared" ca="1" si="247"/>
        <v>0.61246584573810414</v>
      </c>
      <c r="U863" s="64">
        <f t="shared" ca="1" si="248"/>
        <v>-0.47081212763383024</v>
      </c>
      <c r="V863" s="64">
        <f t="shared" ca="1" si="249"/>
        <v>1.1033450103136899</v>
      </c>
      <c r="W863" s="64">
        <f t="shared" ca="1" si="250"/>
        <v>1.0518337552483605</v>
      </c>
      <c r="X863" s="64">
        <f t="shared" ca="1" si="251"/>
        <v>0.56521045294991279</v>
      </c>
    </row>
    <row r="864" spans="2:24" x14ac:dyDescent="0.2">
      <c r="B864" s="64">
        <f t="shared" ca="1" si="240"/>
        <v>-1.0388670147703858</v>
      </c>
      <c r="C864" s="64">
        <f t="shared" ca="1" si="253"/>
        <v>-2.358242599155044</v>
      </c>
      <c r="D864" s="64">
        <f t="shared" ca="1" si="253"/>
        <v>-0.65868035774714284</v>
      </c>
      <c r="E864" s="64">
        <f t="shared" ca="1" si="253"/>
        <v>1.1092707634166525</v>
      </c>
      <c r="F864" s="64">
        <f t="shared" ca="1" si="253"/>
        <v>0.31916226497347933</v>
      </c>
      <c r="G864" s="64">
        <f t="shared" ca="1" si="253"/>
        <v>-1.40657892773445</v>
      </c>
      <c r="H864" s="64">
        <f t="shared" ca="1" si="253"/>
        <v>-0.11161034883425008</v>
      </c>
      <c r="I864" s="64">
        <f t="shared" ca="1" si="253"/>
        <v>-0.663543657302473</v>
      </c>
      <c r="J864" s="64">
        <f t="shared" ca="1" si="253"/>
        <v>-2.3136417466022632</v>
      </c>
      <c r="K864" s="64">
        <f t="shared" ca="1" si="253"/>
        <v>1.232924760194307</v>
      </c>
      <c r="L864" s="64">
        <f t="shared" ca="1" si="253"/>
        <v>-0.86192133218189859</v>
      </c>
      <c r="N864" s="64">
        <f t="shared" ca="1" si="241"/>
        <v>-0.9877955766782569</v>
      </c>
      <c r="O864" s="64">
        <f t="shared" ca="1" si="242"/>
        <v>-2.3881974044580594</v>
      </c>
      <c r="P864" s="64">
        <f t="shared" ca="1" si="243"/>
        <v>-0.65186853863211325</v>
      </c>
      <c r="Q864" s="64">
        <f t="shared" ca="1" si="244"/>
        <v>1.1313303934336978</v>
      </c>
      <c r="R864" s="64">
        <f t="shared" ca="1" si="245"/>
        <v>0.37203648095449393</v>
      </c>
      <c r="S864" s="64">
        <f t="shared" ca="1" si="246"/>
        <v>-1.3931484079936296</v>
      </c>
      <c r="T864" s="64">
        <f t="shared" ca="1" si="247"/>
        <v>-8.9940993340964198E-2</v>
      </c>
      <c r="U864" s="64">
        <f t="shared" ca="1" si="248"/>
        <v>-0.6623103354525971</v>
      </c>
      <c r="V864" s="64">
        <f t="shared" ca="1" si="249"/>
        <v>-2.2803093174605498</v>
      </c>
      <c r="W864" s="64">
        <f t="shared" ca="1" si="250"/>
        <v>1.2181597297820492</v>
      </c>
      <c r="X864" s="64">
        <f t="shared" ca="1" si="251"/>
        <v>-0.88046222606604496</v>
      </c>
    </row>
    <row r="865" spans="2:24" x14ac:dyDescent="0.2">
      <c r="B865" s="64">
        <f t="shared" ca="1" si="240"/>
        <v>1.0579470229079495</v>
      </c>
      <c r="C865" s="64">
        <f t="shared" ref="C865:L874" ca="1" si="254">NORMINV(RAND(),$C$7,$F$7)</f>
        <v>-0.78349918824870024</v>
      </c>
      <c r="D865" s="64">
        <f t="shared" ca="1" si="254"/>
        <v>0.73303614256030269</v>
      </c>
      <c r="E865" s="64">
        <f t="shared" ca="1" si="254"/>
        <v>0.5164473693081606</v>
      </c>
      <c r="F865" s="64">
        <f t="shared" ca="1" si="254"/>
        <v>-2.176049459189423E-2</v>
      </c>
      <c r="G865" s="64">
        <f t="shared" ca="1" si="254"/>
        <v>0.53971636296574299</v>
      </c>
      <c r="H865" s="64">
        <f t="shared" ca="1" si="254"/>
        <v>-1.7073447190852884</v>
      </c>
      <c r="I865" s="64">
        <f t="shared" ca="1" si="254"/>
        <v>-0.20876554390080684</v>
      </c>
      <c r="J865" s="64">
        <f t="shared" ca="1" si="254"/>
        <v>-1.2445477260006081</v>
      </c>
      <c r="K865" s="64">
        <f t="shared" ca="1" si="254"/>
        <v>1.0048084421435566</v>
      </c>
      <c r="L865" s="64">
        <f t="shared" ca="1" si="254"/>
        <v>-0.27622935839093055</v>
      </c>
      <c r="N865" s="64">
        <f t="shared" ca="1" si="241"/>
        <v>1.1090184610000784</v>
      </c>
      <c r="O865" s="64">
        <f t="shared" ca="1" si="242"/>
        <v>-0.81345399355171566</v>
      </c>
      <c r="P865" s="64">
        <f t="shared" ca="1" si="243"/>
        <v>0.73984796167533229</v>
      </c>
      <c r="Q865" s="64">
        <f t="shared" ca="1" si="244"/>
        <v>0.53850699932520596</v>
      </c>
      <c r="R865" s="64">
        <f t="shared" ca="1" si="245"/>
        <v>3.1113721389120396E-2</v>
      </c>
      <c r="S865" s="64">
        <f t="shared" ca="1" si="246"/>
        <v>0.55314688270656331</v>
      </c>
      <c r="T865" s="64">
        <f t="shared" ca="1" si="247"/>
        <v>-1.6856753635920025</v>
      </c>
      <c r="U865" s="64">
        <f t="shared" ca="1" si="248"/>
        <v>-0.20753222205093091</v>
      </c>
      <c r="V865" s="64">
        <f t="shared" ca="1" si="249"/>
        <v>-1.2112152968588947</v>
      </c>
      <c r="W865" s="64">
        <f t="shared" ca="1" si="250"/>
        <v>0.99004341173129884</v>
      </c>
      <c r="X865" s="64">
        <f t="shared" ca="1" si="251"/>
        <v>-0.29477025227507692</v>
      </c>
    </row>
    <row r="866" spans="2:24" x14ac:dyDescent="0.2">
      <c r="B866" s="64">
        <f t="shared" ca="1" si="240"/>
        <v>-0.53001813159415767</v>
      </c>
      <c r="C866" s="64">
        <f t="shared" ca="1" si="254"/>
        <v>1.5482897842851193</v>
      </c>
      <c r="D866" s="64">
        <f t="shared" ca="1" si="254"/>
        <v>-1.9041546677036336</v>
      </c>
      <c r="E866" s="64">
        <f t="shared" ca="1" si="254"/>
        <v>-0.78323397057236233</v>
      </c>
      <c r="F866" s="64">
        <f t="shared" ca="1" si="254"/>
        <v>1.1272992219322373</v>
      </c>
      <c r="G866" s="64">
        <f t="shared" ca="1" si="254"/>
        <v>-0.20399207788926454</v>
      </c>
      <c r="H866" s="64">
        <f t="shared" ca="1" si="254"/>
        <v>-0.63601950584736466</v>
      </c>
      <c r="I866" s="64">
        <f t="shared" ca="1" si="254"/>
        <v>0.17448653985856741</v>
      </c>
      <c r="J866" s="64">
        <f t="shared" ca="1" si="254"/>
        <v>-0.61717186937129143</v>
      </c>
      <c r="K866" s="64">
        <f t="shared" ca="1" si="254"/>
        <v>-2.0893068917807742</v>
      </c>
      <c r="L866" s="64">
        <f t="shared" ca="1" si="254"/>
        <v>0.12485915230275958</v>
      </c>
      <c r="N866" s="64">
        <f t="shared" ca="1" si="241"/>
        <v>-0.47894669350202879</v>
      </c>
      <c r="O866" s="64">
        <f t="shared" ca="1" si="242"/>
        <v>1.5183349789821039</v>
      </c>
      <c r="P866" s="64">
        <f t="shared" ca="1" si="243"/>
        <v>-1.8973428485886039</v>
      </c>
      <c r="Q866" s="64">
        <f t="shared" ca="1" si="244"/>
        <v>-0.76117434055531696</v>
      </c>
      <c r="R866" s="64">
        <f t="shared" ca="1" si="245"/>
        <v>1.180173437913252</v>
      </c>
      <c r="S866" s="64">
        <f t="shared" ca="1" si="246"/>
        <v>-0.19056155814844422</v>
      </c>
      <c r="T866" s="64">
        <f t="shared" ca="1" si="247"/>
        <v>-0.61435015035407881</v>
      </c>
      <c r="U866" s="64">
        <f t="shared" ca="1" si="248"/>
        <v>0.17571986170844334</v>
      </c>
      <c r="V866" s="64">
        <f t="shared" ca="1" si="249"/>
        <v>-0.58383944022957801</v>
      </c>
      <c r="W866" s="64">
        <f t="shared" ca="1" si="250"/>
        <v>-2.104071922193032</v>
      </c>
      <c r="X866" s="64">
        <f t="shared" ca="1" si="251"/>
        <v>0.1063182584186132</v>
      </c>
    </row>
    <row r="867" spans="2:24" x14ac:dyDescent="0.2">
      <c r="B867" s="64">
        <f t="shared" ca="1" si="240"/>
        <v>-0.38889861150183047</v>
      </c>
      <c r="C867" s="64">
        <f t="shared" ca="1" si="254"/>
        <v>0.853037929407512</v>
      </c>
      <c r="D867" s="64">
        <f t="shared" ca="1" si="254"/>
        <v>1.2388066493484331</v>
      </c>
      <c r="E867" s="64">
        <f t="shared" ca="1" si="254"/>
        <v>-0.27661329753289865</v>
      </c>
      <c r="F867" s="64">
        <f t="shared" ca="1" si="254"/>
        <v>0.2976758079340352</v>
      </c>
      <c r="G867" s="64">
        <f t="shared" ca="1" si="254"/>
        <v>0.72895363122571433</v>
      </c>
      <c r="H867" s="64">
        <f t="shared" ca="1" si="254"/>
        <v>0.97052549226093521</v>
      </c>
      <c r="I867" s="64">
        <f t="shared" ca="1" si="254"/>
        <v>-1.5524720654404969</v>
      </c>
      <c r="J867" s="64">
        <f t="shared" ca="1" si="254"/>
        <v>-0.45371461359433346</v>
      </c>
      <c r="K867" s="64">
        <f t="shared" ca="1" si="254"/>
        <v>-1.908432807014506</v>
      </c>
      <c r="L867" s="64">
        <f t="shared" ca="1" si="254"/>
        <v>-0.47919381182196702</v>
      </c>
      <c r="N867" s="64">
        <f t="shared" ca="1" si="241"/>
        <v>-0.33782717340970159</v>
      </c>
      <c r="O867" s="64">
        <f t="shared" ca="1" si="242"/>
        <v>0.82308312410449658</v>
      </c>
      <c r="P867" s="64">
        <f t="shared" ca="1" si="243"/>
        <v>1.2456184684634628</v>
      </c>
      <c r="Q867" s="64">
        <f t="shared" ca="1" si="244"/>
        <v>-0.25455366751585329</v>
      </c>
      <c r="R867" s="64">
        <f t="shared" ca="1" si="245"/>
        <v>0.3505500239150498</v>
      </c>
      <c r="S867" s="64">
        <f t="shared" ca="1" si="246"/>
        <v>0.74238415096653465</v>
      </c>
      <c r="T867" s="64">
        <f t="shared" ca="1" si="247"/>
        <v>0.99219484775422107</v>
      </c>
      <c r="U867" s="64">
        <f t="shared" ca="1" si="248"/>
        <v>-1.551238743590621</v>
      </c>
      <c r="V867" s="64">
        <f t="shared" ca="1" si="249"/>
        <v>-0.4203821844526201</v>
      </c>
      <c r="W867" s="64">
        <f t="shared" ca="1" si="250"/>
        <v>-1.9231978374267638</v>
      </c>
      <c r="X867" s="64">
        <f t="shared" ca="1" si="251"/>
        <v>-0.49773470570611339</v>
      </c>
    </row>
    <row r="868" spans="2:24" x14ac:dyDescent="0.2">
      <c r="B868" s="64">
        <f t="shared" ca="1" si="240"/>
        <v>-0.1079053612692206</v>
      </c>
      <c r="C868" s="64">
        <f t="shared" ca="1" si="254"/>
        <v>1.9609284363429076E-2</v>
      </c>
      <c r="D868" s="64">
        <f t="shared" ca="1" si="254"/>
        <v>1.4105494641180019</v>
      </c>
      <c r="E868" s="64">
        <f t="shared" ca="1" si="254"/>
        <v>0.9717123110598902</v>
      </c>
      <c r="F868" s="64">
        <f t="shared" ca="1" si="254"/>
        <v>-0.42996862125447199</v>
      </c>
      <c r="G868" s="64">
        <f t="shared" ca="1" si="254"/>
        <v>-0.67203568385568468</v>
      </c>
      <c r="H868" s="64">
        <f t="shared" ca="1" si="254"/>
        <v>-2.0955163763770539</v>
      </c>
      <c r="I868" s="64">
        <f t="shared" ca="1" si="254"/>
        <v>0.56749807643960348</v>
      </c>
      <c r="J868" s="64">
        <f t="shared" ca="1" si="254"/>
        <v>2.0318345728197698</v>
      </c>
      <c r="K868" s="64">
        <f t="shared" ca="1" si="254"/>
        <v>3.9511774456384124E-2</v>
      </c>
      <c r="L868" s="64">
        <f t="shared" ca="1" si="254"/>
        <v>-1.2327550398392353</v>
      </c>
      <c r="N868" s="64">
        <f t="shared" ca="1" si="241"/>
        <v>-5.6833923177091725E-2</v>
      </c>
      <c r="O868" s="64">
        <f t="shared" ca="1" si="242"/>
        <v>-1.0345520939586305E-2</v>
      </c>
      <c r="P868" s="64">
        <f t="shared" ca="1" si="243"/>
        <v>1.4173612832330316</v>
      </c>
      <c r="Q868" s="64">
        <f t="shared" ca="1" si="244"/>
        <v>0.99377194107693556</v>
      </c>
      <c r="R868" s="64">
        <f t="shared" ca="1" si="245"/>
        <v>-0.37709440527345739</v>
      </c>
      <c r="S868" s="64">
        <f t="shared" ca="1" si="246"/>
        <v>-0.65860516411486436</v>
      </c>
      <c r="T868" s="64">
        <f t="shared" ca="1" si="247"/>
        <v>-2.0738470208837678</v>
      </c>
      <c r="U868" s="64">
        <f t="shared" ca="1" si="248"/>
        <v>0.56873139828947938</v>
      </c>
      <c r="V868" s="64">
        <f t="shared" ca="1" si="249"/>
        <v>2.0651670019614832</v>
      </c>
      <c r="W868" s="64">
        <f t="shared" ca="1" si="250"/>
        <v>2.474674404412644E-2</v>
      </c>
      <c r="X868" s="64">
        <f t="shared" ca="1" si="251"/>
        <v>-1.2512959337233818</v>
      </c>
    </row>
    <row r="869" spans="2:24" x14ac:dyDescent="0.2">
      <c r="B869" s="64">
        <f t="shared" ca="1" si="240"/>
        <v>-0.8042666146308004</v>
      </c>
      <c r="C869" s="64">
        <f t="shared" ca="1" si="254"/>
        <v>-0.16799974386520203</v>
      </c>
      <c r="D869" s="64">
        <f t="shared" ca="1" si="254"/>
        <v>-0.9923836473265274</v>
      </c>
      <c r="E869" s="64">
        <f t="shared" ca="1" si="254"/>
        <v>1.0126660639754563</v>
      </c>
      <c r="F869" s="64">
        <f t="shared" ca="1" si="254"/>
        <v>-1.4408773121569147</v>
      </c>
      <c r="G869" s="64">
        <f t="shared" ca="1" si="254"/>
        <v>-1.9458978040603099</v>
      </c>
      <c r="H869" s="64">
        <f t="shared" ca="1" si="254"/>
        <v>0.41092231938293</v>
      </c>
      <c r="I869" s="64">
        <f t="shared" ca="1" si="254"/>
        <v>-0.89859826968409062</v>
      </c>
      <c r="J869" s="64">
        <f t="shared" ca="1" si="254"/>
        <v>0.13064302174499295</v>
      </c>
      <c r="K869" s="64">
        <f t="shared" ca="1" si="254"/>
        <v>-0.96217616931449867</v>
      </c>
      <c r="L869" s="64">
        <f t="shared" ca="1" si="254"/>
        <v>0.78117677001048591</v>
      </c>
      <c r="N869" s="64">
        <f t="shared" ca="1" si="241"/>
        <v>-0.75319517653867152</v>
      </c>
      <c r="O869" s="64">
        <f t="shared" ca="1" si="242"/>
        <v>-0.19795454916821742</v>
      </c>
      <c r="P869" s="64">
        <f t="shared" ca="1" si="243"/>
        <v>-0.9855718282114978</v>
      </c>
      <c r="Q869" s="64">
        <f t="shared" ca="1" si="244"/>
        <v>1.0347256939925016</v>
      </c>
      <c r="R869" s="64">
        <f t="shared" ca="1" si="245"/>
        <v>-1.3880030961759</v>
      </c>
      <c r="S869" s="64">
        <f t="shared" ca="1" si="246"/>
        <v>-1.9324672843194894</v>
      </c>
      <c r="T869" s="64">
        <f t="shared" ca="1" si="247"/>
        <v>0.43259167487621591</v>
      </c>
      <c r="U869" s="64">
        <f t="shared" ca="1" si="248"/>
        <v>-0.89736494783421472</v>
      </c>
      <c r="V869" s="64">
        <f t="shared" ca="1" si="249"/>
        <v>0.16397545088670634</v>
      </c>
      <c r="W869" s="64">
        <f t="shared" ca="1" si="250"/>
        <v>-0.9769411997267563</v>
      </c>
      <c r="X869" s="64">
        <f t="shared" ca="1" si="251"/>
        <v>0.76263587612633954</v>
      </c>
    </row>
    <row r="870" spans="2:24" x14ac:dyDescent="0.2">
      <c r="B870" s="64">
        <f t="shared" ca="1" si="240"/>
        <v>0.54795032514983766</v>
      </c>
      <c r="C870" s="64">
        <f t="shared" ca="1" si="254"/>
        <v>-1.4668483347805645</v>
      </c>
      <c r="D870" s="64">
        <f t="shared" ca="1" si="254"/>
        <v>-0.31598405598606988</v>
      </c>
      <c r="E870" s="64">
        <f t="shared" ca="1" si="254"/>
        <v>1.0576572074070505</v>
      </c>
      <c r="F870" s="64">
        <f t="shared" ca="1" si="254"/>
        <v>-0.3982689289759786</v>
      </c>
      <c r="G870" s="64">
        <f t="shared" ca="1" si="254"/>
        <v>-0.66413912656621998</v>
      </c>
      <c r="H870" s="64">
        <f t="shared" ca="1" si="254"/>
        <v>-0.19777475139186981</v>
      </c>
      <c r="I870" s="64">
        <f t="shared" ca="1" si="254"/>
        <v>-0.97459261522016216</v>
      </c>
      <c r="J870" s="64">
        <f t="shared" ca="1" si="254"/>
        <v>-0.41750254347854776</v>
      </c>
      <c r="K870" s="64">
        <f t="shared" ca="1" si="254"/>
        <v>0.12012953560417781</v>
      </c>
      <c r="L870" s="64">
        <f t="shared" ca="1" si="254"/>
        <v>3.8515625180621092E-2</v>
      </c>
      <c r="N870" s="64">
        <f t="shared" ca="1" si="241"/>
        <v>0.59902176324196654</v>
      </c>
      <c r="O870" s="64">
        <f t="shared" ca="1" si="242"/>
        <v>-1.49680314008358</v>
      </c>
      <c r="P870" s="64">
        <f t="shared" ca="1" si="243"/>
        <v>-0.30917223687104028</v>
      </c>
      <c r="Q870" s="64">
        <f t="shared" ca="1" si="244"/>
        <v>1.0797168374240957</v>
      </c>
      <c r="R870" s="64">
        <f t="shared" ca="1" si="245"/>
        <v>-0.34539471299496399</v>
      </c>
      <c r="S870" s="64">
        <f t="shared" ca="1" si="246"/>
        <v>-0.65070860682539966</v>
      </c>
      <c r="T870" s="64">
        <f t="shared" ca="1" si="247"/>
        <v>-0.17610539589858393</v>
      </c>
      <c r="U870" s="64">
        <f t="shared" ca="1" si="248"/>
        <v>-0.97335929337028626</v>
      </c>
      <c r="V870" s="64">
        <f t="shared" ca="1" si="249"/>
        <v>-0.3841701143368344</v>
      </c>
      <c r="W870" s="64">
        <f t="shared" ca="1" si="250"/>
        <v>0.10536450519192013</v>
      </c>
      <c r="X870" s="64">
        <f t="shared" ca="1" si="251"/>
        <v>1.9974731296474701E-2</v>
      </c>
    </row>
    <row r="871" spans="2:24" x14ac:dyDescent="0.2">
      <c r="B871" s="64">
        <f t="shared" ca="1" si="240"/>
        <v>-0.614633647193077</v>
      </c>
      <c r="C871" s="64">
        <f t="shared" ca="1" si="254"/>
        <v>-1.5205930384184183</v>
      </c>
      <c r="D871" s="64">
        <f t="shared" ca="1" si="254"/>
        <v>2.2725829886620623</v>
      </c>
      <c r="E871" s="64">
        <f t="shared" ca="1" si="254"/>
        <v>0.57448152242760864</v>
      </c>
      <c r="F871" s="64">
        <f t="shared" ca="1" si="254"/>
        <v>-1.9100525895799925</v>
      </c>
      <c r="G871" s="64">
        <f t="shared" ca="1" si="254"/>
        <v>-1.3986796967178781</v>
      </c>
      <c r="H871" s="64">
        <f t="shared" ca="1" si="254"/>
        <v>0.80334342358856503</v>
      </c>
      <c r="I871" s="64">
        <f t="shared" ca="1" si="254"/>
        <v>0.10979007772548492</v>
      </c>
      <c r="J871" s="64">
        <f t="shared" ca="1" si="254"/>
        <v>0.33640667199744856</v>
      </c>
      <c r="K871" s="64">
        <f t="shared" ca="1" si="254"/>
        <v>-1.0320547702996723</v>
      </c>
      <c r="L871" s="64">
        <f t="shared" ca="1" si="254"/>
        <v>-0.75541851725768838</v>
      </c>
      <c r="N871" s="64">
        <f t="shared" ca="1" si="241"/>
        <v>-0.56356220910094812</v>
      </c>
      <c r="O871" s="64">
        <f t="shared" ca="1" si="242"/>
        <v>-1.5505478437214337</v>
      </c>
      <c r="P871" s="64">
        <f t="shared" ca="1" si="243"/>
        <v>2.2793948077770918</v>
      </c>
      <c r="Q871" s="64">
        <f t="shared" ca="1" si="244"/>
        <v>0.596541152444654</v>
      </c>
      <c r="R871" s="64">
        <f t="shared" ca="1" si="245"/>
        <v>-1.8571783735989777</v>
      </c>
      <c r="S871" s="64">
        <f t="shared" ca="1" si="246"/>
        <v>-1.3852491769770576</v>
      </c>
      <c r="T871" s="64">
        <f t="shared" ca="1" si="247"/>
        <v>0.82501277908185089</v>
      </c>
      <c r="U871" s="64">
        <f t="shared" ca="1" si="248"/>
        <v>0.11102339957536084</v>
      </c>
      <c r="V871" s="64">
        <f t="shared" ca="1" si="249"/>
        <v>0.36973910113916192</v>
      </c>
      <c r="W871" s="64">
        <f t="shared" ca="1" si="250"/>
        <v>-1.04681980071193</v>
      </c>
      <c r="X871" s="64">
        <f t="shared" ca="1" si="251"/>
        <v>-0.77395941114183475</v>
      </c>
    </row>
    <row r="872" spans="2:24" x14ac:dyDescent="0.2">
      <c r="B872" s="64">
        <f t="shared" ca="1" si="240"/>
        <v>-1.051622496271303</v>
      </c>
      <c r="C872" s="64">
        <f t="shared" ca="1" si="254"/>
        <v>-1.6317565836465473</v>
      </c>
      <c r="D872" s="64">
        <f t="shared" ca="1" si="254"/>
        <v>-0.51465105008445855</v>
      </c>
      <c r="E872" s="64">
        <f t="shared" ca="1" si="254"/>
        <v>1.1029750776795582</v>
      </c>
      <c r="F872" s="64">
        <f t="shared" ca="1" si="254"/>
        <v>-1.0385687004317539</v>
      </c>
      <c r="G872" s="64">
        <f t="shared" ca="1" si="254"/>
        <v>8.6264020830433399E-2</v>
      </c>
      <c r="H872" s="64">
        <f t="shared" ca="1" si="254"/>
        <v>-0.52466785808779914</v>
      </c>
      <c r="I872" s="64">
        <f t="shared" ca="1" si="254"/>
        <v>-2.4303976788096753</v>
      </c>
      <c r="J872" s="64">
        <f t="shared" ca="1" si="254"/>
        <v>0.42853956442165514</v>
      </c>
      <c r="K872" s="64">
        <f t="shared" ca="1" si="254"/>
        <v>-0.58894455946351032</v>
      </c>
      <c r="L872" s="64">
        <f t="shared" ca="1" si="254"/>
        <v>-1.3344499725743206</v>
      </c>
      <c r="N872" s="64">
        <f t="shared" ca="1" si="241"/>
        <v>-1.0005510581791741</v>
      </c>
      <c r="O872" s="64">
        <f t="shared" ca="1" si="242"/>
        <v>-1.6617113889495627</v>
      </c>
      <c r="P872" s="64">
        <f t="shared" ca="1" si="243"/>
        <v>-0.50783923096942896</v>
      </c>
      <c r="Q872" s="64">
        <f t="shared" ca="1" si="244"/>
        <v>1.1250347076966034</v>
      </c>
      <c r="R872" s="64">
        <f t="shared" ca="1" si="245"/>
        <v>-0.98569448445073926</v>
      </c>
      <c r="S872" s="64">
        <f t="shared" ca="1" si="246"/>
        <v>9.9694540571253723E-2</v>
      </c>
      <c r="T872" s="64">
        <f t="shared" ca="1" si="247"/>
        <v>-0.50299850259451329</v>
      </c>
      <c r="U872" s="64">
        <f t="shared" ca="1" si="248"/>
        <v>-2.4291643569597992</v>
      </c>
      <c r="V872" s="64">
        <f t="shared" ca="1" si="249"/>
        <v>0.4618719935633685</v>
      </c>
      <c r="W872" s="64">
        <f t="shared" ca="1" si="250"/>
        <v>-0.60370958987576806</v>
      </c>
      <c r="X872" s="64">
        <f t="shared" ca="1" si="251"/>
        <v>-1.3529908664584671</v>
      </c>
    </row>
    <row r="873" spans="2:24" x14ac:dyDescent="0.2">
      <c r="B873" s="64">
        <f t="shared" ca="1" si="240"/>
        <v>-0.65654114020300303</v>
      </c>
      <c r="C873" s="64">
        <f t="shared" ca="1" si="254"/>
        <v>-9.6103821964018329E-2</v>
      </c>
      <c r="D873" s="64">
        <f t="shared" ca="1" si="254"/>
        <v>-0.68008670959126372</v>
      </c>
      <c r="E873" s="64">
        <f t="shared" ca="1" si="254"/>
        <v>2.7361859189603241</v>
      </c>
      <c r="F873" s="64">
        <f t="shared" ca="1" si="254"/>
        <v>0.51764025530843827</v>
      </c>
      <c r="G873" s="64">
        <f t="shared" ca="1" si="254"/>
        <v>-0.23168489856875443</v>
      </c>
      <c r="H873" s="64">
        <f t="shared" ca="1" si="254"/>
        <v>-0.43928997616513749</v>
      </c>
      <c r="I873" s="64">
        <f t="shared" ca="1" si="254"/>
        <v>-0.17623048505192668</v>
      </c>
      <c r="J873" s="64">
        <f t="shared" ca="1" si="254"/>
        <v>-1.1098400028695801</v>
      </c>
      <c r="K873" s="64">
        <f t="shared" ca="1" si="254"/>
        <v>0.25927050714731292</v>
      </c>
      <c r="L873" s="64">
        <f t="shared" ca="1" si="254"/>
        <v>-1.0886172462290968</v>
      </c>
      <c r="N873" s="64">
        <f t="shared" ca="1" si="241"/>
        <v>-0.60546970211087414</v>
      </c>
      <c r="O873" s="64">
        <f t="shared" ca="1" si="242"/>
        <v>-0.12605862726703371</v>
      </c>
      <c r="P873" s="64">
        <f t="shared" ca="1" si="243"/>
        <v>-0.67327489047623412</v>
      </c>
      <c r="Q873" s="64">
        <f t="shared" ca="1" si="244"/>
        <v>2.7582455489773694</v>
      </c>
      <c r="R873" s="64">
        <f t="shared" ca="1" si="245"/>
        <v>0.57051447128945287</v>
      </c>
      <c r="S873" s="64">
        <f t="shared" ca="1" si="246"/>
        <v>-0.21825437882793411</v>
      </c>
      <c r="T873" s="64">
        <f t="shared" ca="1" si="247"/>
        <v>-0.41762062067185157</v>
      </c>
      <c r="U873" s="64">
        <f t="shared" ca="1" si="248"/>
        <v>-0.17499716320205075</v>
      </c>
      <c r="V873" s="64">
        <f t="shared" ca="1" si="249"/>
        <v>-1.0765075737278667</v>
      </c>
      <c r="W873" s="64">
        <f t="shared" ca="1" si="250"/>
        <v>0.24450547673505524</v>
      </c>
      <c r="X873" s="64">
        <f t="shared" ca="1" si="251"/>
        <v>-1.1071581401132433</v>
      </c>
    </row>
    <row r="874" spans="2:24" x14ac:dyDescent="0.2">
      <c r="B874" s="64">
        <f t="shared" ca="1" si="240"/>
        <v>-1.048206886167931</v>
      </c>
      <c r="C874" s="64">
        <f t="shared" ca="1" si="254"/>
        <v>-1.7101607415458684</v>
      </c>
      <c r="D874" s="64">
        <f t="shared" ca="1" si="254"/>
        <v>0.79788638115353594</v>
      </c>
      <c r="E874" s="64">
        <f t="shared" ca="1" si="254"/>
        <v>0.8797674477419567</v>
      </c>
      <c r="F874" s="64">
        <f t="shared" ca="1" si="254"/>
        <v>-1.0256668708591279</v>
      </c>
      <c r="G874" s="64">
        <f t="shared" ca="1" si="254"/>
        <v>-1.2123298760146453</v>
      </c>
      <c r="H874" s="64">
        <f t="shared" ca="1" si="254"/>
        <v>0.95301631833903622</v>
      </c>
      <c r="I874" s="64">
        <f t="shared" ca="1" si="254"/>
        <v>-7.8469219647714916E-2</v>
      </c>
      <c r="J874" s="64">
        <f t="shared" ca="1" si="254"/>
        <v>0.38334713838364104</v>
      </c>
      <c r="K874" s="64">
        <f t="shared" ca="1" si="254"/>
        <v>-1.3443664341594819</v>
      </c>
      <c r="L874" s="64">
        <f t="shared" ca="1" si="254"/>
        <v>1.2611416175778956</v>
      </c>
      <c r="N874" s="64">
        <f t="shared" ca="1" si="241"/>
        <v>-0.99713544807580212</v>
      </c>
      <c r="O874" s="64">
        <f t="shared" ca="1" si="242"/>
        <v>-1.7401155468488838</v>
      </c>
      <c r="P874" s="64">
        <f t="shared" ca="1" si="243"/>
        <v>0.80469820026856553</v>
      </c>
      <c r="Q874" s="64">
        <f t="shared" ca="1" si="244"/>
        <v>0.90182707775900206</v>
      </c>
      <c r="R874" s="64">
        <f t="shared" ca="1" si="245"/>
        <v>-0.97279265487811328</v>
      </c>
      <c r="S874" s="64">
        <f t="shared" ca="1" si="246"/>
        <v>-1.1988993562738248</v>
      </c>
      <c r="T874" s="64">
        <f t="shared" ca="1" si="247"/>
        <v>0.97468567383232207</v>
      </c>
      <c r="U874" s="64">
        <f t="shared" ca="1" si="248"/>
        <v>-7.7235897797839001E-2</v>
      </c>
      <c r="V874" s="64">
        <f t="shared" ca="1" si="249"/>
        <v>0.4166795675253544</v>
      </c>
      <c r="W874" s="64">
        <f t="shared" ca="1" si="250"/>
        <v>-1.3591314645717396</v>
      </c>
      <c r="X874" s="64">
        <f t="shared" ca="1" si="251"/>
        <v>1.2426007236937491</v>
      </c>
    </row>
    <row r="875" spans="2:24" x14ac:dyDescent="0.2">
      <c r="B875" s="64">
        <f t="shared" ca="1" si="240"/>
        <v>-0.94539200059040251</v>
      </c>
      <c r="C875" s="64">
        <f t="shared" ref="C875:L884" ca="1" si="255">NORMINV(RAND(),$C$7,$F$7)</f>
        <v>0.19003596631449046</v>
      </c>
      <c r="D875" s="64">
        <f t="shared" ca="1" si="255"/>
        <v>-0.52502070505131726</v>
      </c>
      <c r="E875" s="64">
        <f t="shared" ca="1" si="255"/>
        <v>-1.9744127312881758</v>
      </c>
      <c r="F875" s="64">
        <f t="shared" ca="1" si="255"/>
        <v>-1.3191946820634397</v>
      </c>
      <c r="G875" s="64">
        <f t="shared" ca="1" si="255"/>
        <v>1.9749012228158949</v>
      </c>
      <c r="H875" s="64">
        <f t="shared" ca="1" si="255"/>
        <v>-0.63178615764894452</v>
      </c>
      <c r="I875" s="64">
        <f t="shared" ca="1" si="255"/>
        <v>-0.16141077321228839</v>
      </c>
      <c r="J875" s="64">
        <f t="shared" ca="1" si="255"/>
        <v>0.57638905927218265</v>
      </c>
      <c r="K875" s="64">
        <f t="shared" ca="1" si="255"/>
        <v>-0.47353411456066546</v>
      </c>
      <c r="L875" s="64">
        <f t="shared" ca="1" si="255"/>
        <v>-1.4650382934946997</v>
      </c>
      <c r="N875" s="64">
        <f t="shared" ca="1" si="241"/>
        <v>-0.89432056249827363</v>
      </c>
      <c r="O875" s="64">
        <f t="shared" ca="1" si="242"/>
        <v>0.16008116101147507</v>
      </c>
      <c r="P875" s="64">
        <f t="shared" ca="1" si="243"/>
        <v>-0.51820888593628767</v>
      </c>
      <c r="Q875" s="64">
        <f t="shared" ca="1" si="244"/>
        <v>-1.9523531012711306</v>
      </c>
      <c r="R875" s="64">
        <f t="shared" ca="1" si="245"/>
        <v>-1.266320466082425</v>
      </c>
      <c r="S875" s="64">
        <f t="shared" ca="1" si="246"/>
        <v>1.9883317425567153</v>
      </c>
      <c r="T875" s="64">
        <f t="shared" ca="1" si="247"/>
        <v>-0.61011680215565867</v>
      </c>
      <c r="U875" s="64">
        <f t="shared" ca="1" si="248"/>
        <v>-0.16017745136241246</v>
      </c>
      <c r="V875" s="64">
        <f t="shared" ca="1" si="249"/>
        <v>0.60972148841389606</v>
      </c>
      <c r="W875" s="64">
        <f t="shared" ca="1" si="250"/>
        <v>-0.48829914497292315</v>
      </c>
      <c r="X875" s="64">
        <f t="shared" ca="1" si="251"/>
        <v>-1.4835791873788462</v>
      </c>
    </row>
    <row r="876" spans="2:24" x14ac:dyDescent="0.2">
      <c r="B876" s="64">
        <f t="shared" ca="1" si="240"/>
        <v>-0.14523756795765849</v>
      </c>
      <c r="C876" s="64">
        <f t="shared" ca="1" si="255"/>
        <v>0.53451873964037244</v>
      </c>
      <c r="D876" s="64">
        <f t="shared" ca="1" si="255"/>
        <v>1.6808980742942319</v>
      </c>
      <c r="E876" s="64">
        <f t="shared" ca="1" si="255"/>
        <v>0.13361381446677503</v>
      </c>
      <c r="F876" s="64">
        <f t="shared" ca="1" si="255"/>
        <v>0.12875996900726153</v>
      </c>
      <c r="G876" s="64">
        <f t="shared" ca="1" si="255"/>
        <v>-1.2730529191076534</v>
      </c>
      <c r="H876" s="64">
        <f t="shared" ca="1" si="255"/>
        <v>0.45102685015327698</v>
      </c>
      <c r="I876" s="64">
        <f t="shared" ca="1" si="255"/>
        <v>0.47402675348093798</v>
      </c>
      <c r="J876" s="64">
        <f t="shared" ca="1" si="255"/>
        <v>-1.7485175002653979</v>
      </c>
      <c r="K876" s="64">
        <f t="shared" ca="1" si="255"/>
        <v>4.9489728687726123E-2</v>
      </c>
      <c r="L876" s="64">
        <f t="shared" ca="1" si="255"/>
        <v>-0.95300029556058674</v>
      </c>
      <c r="N876" s="64">
        <f t="shared" ca="1" si="241"/>
        <v>-9.4166129865529621E-2</v>
      </c>
      <c r="O876" s="64">
        <f t="shared" ca="1" si="242"/>
        <v>0.50456393433735702</v>
      </c>
      <c r="P876" s="64">
        <f t="shared" ca="1" si="243"/>
        <v>1.6877098934092616</v>
      </c>
      <c r="Q876" s="64">
        <f t="shared" ca="1" si="244"/>
        <v>0.15567344448382039</v>
      </c>
      <c r="R876" s="64">
        <f t="shared" ca="1" si="245"/>
        <v>0.18163418498827616</v>
      </c>
      <c r="S876" s="64">
        <f t="shared" ca="1" si="246"/>
        <v>-1.259622399366833</v>
      </c>
      <c r="T876" s="64">
        <f t="shared" ca="1" si="247"/>
        <v>0.47269620564656289</v>
      </c>
      <c r="U876" s="64">
        <f t="shared" ca="1" si="248"/>
        <v>0.47526007533081388</v>
      </c>
      <c r="V876" s="64">
        <f t="shared" ca="1" si="249"/>
        <v>-1.7151850711236845</v>
      </c>
      <c r="W876" s="64">
        <f t="shared" ca="1" si="250"/>
        <v>3.4724698275468438E-2</v>
      </c>
      <c r="X876" s="64">
        <f t="shared" ca="1" si="251"/>
        <v>-0.97154118944473311</v>
      </c>
    </row>
    <row r="877" spans="2:24" x14ac:dyDescent="0.2">
      <c r="B877" s="64">
        <f t="shared" ca="1" si="240"/>
        <v>-0.26615950969260188</v>
      </c>
      <c r="C877" s="64">
        <f t="shared" ca="1" si="255"/>
        <v>-1.2893759432445977</v>
      </c>
      <c r="D877" s="64">
        <f t="shared" ca="1" si="255"/>
        <v>0.31744944158395549</v>
      </c>
      <c r="E877" s="64">
        <f t="shared" ca="1" si="255"/>
        <v>-1.0850028877381961</v>
      </c>
      <c r="F877" s="64">
        <f t="shared" ca="1" si="255"/>
        <v>-1.5231120459483818</v>
      </c>
      <c r="G877" s="64">
        <f t="shared" ca="1" si="255"/>
        <v>0.61149682034754549</v>
      </c>
      <c r="H877" s="64">
        <f t="shared" ca="1" si="255"/>
        <v>-0.4370465931586201</v>
      </c>
      <c r="I877" s="64">
        <f t="shared" ca="1" si="255"/>
        <v>-2.2942289318458573</v>
      </c>
      <c r="J877" s="64">
        <f t="shared" ca="1" si="255"/>
        <v>0.847784940408426</v>
      </c>
      <c r="K877" s="64">
        <f t="shared" ca="1" si="255"/>
        <v>0.61654428963742203</v>
      </c>
      <c r="L877" s="64">
        <f t="shared" ca="1" si="255"/>
        <v>-1.1449638155695459</v>
      </c>
      <c r="N877" s="64">
        <f t="shared" ca="1" si="241"/>
        <v>-0.215088071600473</v>
      </c>
      <c r="O877" s="64">
        <f t="shared" ca="1" si="242"/>
        <v>-1.3193307485476131</v>
      </c>
      <c r="P877" s="64">
        <f t="shared" ca="1" si="243"/>
        <v>0.32426126069898509</v>
      </c>
      <c r="Q877" s="64">
        <f t="shared" ca="1" si="244"/>
        <v>-1.0629432577211508</v>
      </c>
      <c r="R877" s="64">
        <f t="shared" ca="1" si="245"/>
        <v>-1.4702378299673671</v>
      </c>
      <c r="S877" s="64">
        <f t="shared" ca="1" si="246"/>
        <v>0.62492734008836581</v>
      </c>
      <c r="T877" s="64">
        <f t="shared" ca="1" si="247"/>
        <v>-0.41537723766533419</v>
      </c>
      <c r="U877" s="64">
        <f t="shared" ca="1" si="248"/>
        <v>-2.2929956099959812</v>
      </c>
      <c r="V877" s="64">
        <f t="shared" ca="1" si="249"/>
        <v>0.88111736955013942</v>
      </c>
      <c r="W877" s="64">
        <f t="shared" ca="1" si="250"/>
        <v>0.60177925922516429</v>
      </c>
      <c r="X877" s="64">
        <f t="shared" ca="1" si="251"/>
        <v>-1.1635047094536923</v>
      </c>
    </row>
    <row r="878" spans="2:24" x14ac:dyDescent="0.2">
      <c r="B878" s="64">
        <f t="shared" ca="1" si="240"/>
        <v>-0.93657739994760869</v>
      </c>
      <c r="C878" s="64">
        <f t="shared" ca="1" si="255"/>
        <v>0.94284608725378982</v>
      </c>
      <c r="D878" s="64">
        <f t="shared" ca="1" si="255"/>
        <v>0.36457245387839049</v>
      </c>
      <c r="E878" s="64">
        <f t="shared" ca="1" si="255"/>
        <v>0.41292279008748717</v>
      </c>
      <c r="F878" s="64">
        <f t="shared" ca="1" si="255"/>
        <v>-1.2720677280901866</v>
      </c>
      <c r="G878" s="64">
        <f t="shared" ca="1" si="255"/>
        <v>0.4862341657514252</v>
      </c>
      <c r="H878" s="64">
        <f t="shared" ca="1" si="255"/>
        <v>-0.18774112271790319</v>
      </c>
      <c r="I878" s="64">
        <f t="shared" ca="1" si="255"/>
        <v>1.7473987690615609</v>
      </c>
      <c r="J878" s="64">
        <f t="shared" ca="1" si="255"/>
        <v>-0.69318770352323911</v>
      </c>
      <c r="K878" s="64">
        <f t="shared" ca="1" si="255"/>
        <v>0.30820731010699265</v>
      </c>
      <c r="L878" s="64">
        <f t="shared" ca="1" si="255"/>
        <v>1.395964899850783</v>
      </c>
      <c r="N878" s="64">
        <f t="shared" ca="1" si="241"/>
        <v>-0.88550596185547981</v>
      </c>
      <c r="O878" s="64">
        <f t="shared" ca="1" si="242"/>
        <v>0.9128912819507744</v>
      </c>
      <c r="P878" s="64">
        <f t="shared" ca="1" si="243"/>
        <v>0.37138427299342008</v>
      </c>
      <c r="Q878" s="64">
        <f t="shared" ca="1" si="244"/>
        <v>0.43498242010453253</v>
      </c>
      <c r="R878" s="64">
        <f t="shared" ca="1" si="245"/>
        <v>-1.2191935121091719</v>
      </c>
      <c r="S878" s="64">
        <f t="shared" ca="1" si="246"/>
        <v>0.49966468549224552</v>
      </c>
      <c r="T878" s="64">
        <f t="shared" ca="1" si="247"/>
        <v>-0.16607176722461731</v>
      </c>
      <c r="U878" s="64">
        <f t="shared" ca="1" si="248"/>
        <v>1.7486320909114368</v>
      </c>
      <c r="V878" s="64">
        <f t="shared" ca="1" si="249"/>
        <v>-0.65985527438152569</v>
      </c>
      <c r="W878" s="64">
        <f t="shared" ca="1" si="250"/>
        <v>0.29344227969473496</v>
      </c>
      <c r="X878" s="64">
        <f t="shared" ca="1" si="251"/>
        <v>1.3774240059666365</v>
      </c>
    </row>
    <row r="879" spans="2:24" x14ac:dyDescent="0.2">
      <c r="B879" s="64">
        <f t="shared" ca="1" si="240"/>
        <v>1.4032745099119466</v>
      </c>
      <c r="C879" s="64">
        <f t="shared" ca="1" si="255"/>
        <v>1.7445979613231191</v>
      </c>
      <c r="D879" s="64">
        <f t="shared" ca="1" si="255"/>
        <v>2.4996606885523081</v>
      </c>
      <c r="E879" s="64">
        <f t="shared" ca="1" si="255"/>
        <v>-0.12865270443386032</v>
      </c>
      <c r="F879" s="64">
        <f t="shared" ca="1" si="255"/>
        <v>0.26960758801370877</v>
      </c>
      <c r="G879" s="64">
        <f t="shared" ca="1" si="255"/>
        <v>-1.6842287060719321</v>
      </c>
      <c r="H879" s="64">
        <f t="shared" ca="1" si="255"/>
        <v>-0.84761866994993285</v>
      </c>
      <c r="I879" s="64">
        <f t="shared" ca="1" si="255"/>
        <v>-0.54239837541731462</v>
      </c>
      <c r="J879" s="64">
        <f t="shared" ca="1" si="255"/>
        <v>-0.35824537028619308</v>
      </c>
      <c r="K879" s="64">
        <f t="shared" ca="1" si="255"/>
        <v>-0.3882992693300184</v>
      </c>
      <c r="L879" s="64">
        <f t="shared" ca="1" si="255"/>
        <v>1.1461807515054363</v>
      </c>
      <c r="N879" s="64">
        <f t="shared" ca="1" si="241"/>
        <v>1.4543459480040755</v>
      </c>
      <c r="O879" s="64">
        <f t="shared" ca="1" si="242"/>
        <v>1.7146431560201036</v>
      </c>
      <c r="P879" s="64">
        <f t="shared" ca="1" si="243"/>
        <v>2.5064725076673375</v>
      </c>
      <c r="Q879" s="64">
        <f t="shared" ca="1" si="244"/>
        <v>-0.10659307441681497</v>
      </c>
      <c r="R879" s="64">
        <f t="shared" ca="1" si="245"/>
        <v>0.32248180399472337</v>
      </c>
      <c r="S879" s="64">
        <f t="shared" ca="1" si="246"/>
        <v>-1.6707981863311117</v>
      </c>
      <c r="T879" s="64">
        <f t="shared" ca="1" si="247"/>
        <v>-0.82594931445664699</v>
      </c>
      <c r="U879" s="64">
        <f t="shared" ca="1" si="248"/>
        <v>-0.54116505356743871</v>
      </c>
      <c r="V879" s="64">
        <f t="shared" ca="1" si="249"/>
        <v>-0.32491294114447972</v>
      </c>
      <c r="W879" s="64">
        <f t="shared" ca="1" si="250"/>
        <v>-0.40306429974227609</v>
      </c>
      <c r="X879" s="64">
        <f t="shared" ca="1" si="251"/>
        <v>1.1276398576212898</v>
      </c>
    </row>
    <row r="880" spans="2:24" x14ac:dyDescent="0.2">
      <c r="B880" s="64">
        <f t="shared" ca="1" si="240"/>
        <v>0.91526292487274352</v>
      </c>
      <c r="C880" s="64">
        <f t="shared" ca="1" si="255"/>
        <v>0.5995220736344864</v>
      </c>
      <c r="D880" s="64">
        <f t="shared" ca="1" si="255"/>
        <v>3.020969377449291E-2</v>
      </c>
      <c r="E880" s="64">
        <f t="shared" ca="1" si="255"/>
        <v>0.4614891794058763</v>
      </c>
      <c r="F880" s="64">
        <f t="shared" ca="1" si="255"/>
        <v>-0.15184247228118897</v>
      </c>
      <c r="G880" s="64">
        <f t="shared" ca="1" si="255"/>
        <v>-0.14889910126886183</v>
      </c>
      <c r="H880" s="64">
        <f t="shared" ca="1" si="255"/>
        <v>-0.80889670578755235</v>
      </c>
      <c r="I880" s="64">
        <f t="shared" ca="1" si="255"/>
        <v>0.59152962310725643</v>
      </c>
      <c r="J880" s="64">
        <f t="shared" ca="1" si="255"/>
        <v>0.70651076457164252</v>
      </c>
      <c r="K880" s="64">
        <f t="shared" ca="1" si="255"/>
        <v>1.9181656191263003</v>
      </c>
      <c r="L880" s="64">
        <f t="shared" ca="1" si="255"/>
        <v>-0.24974242782005737</v>
      </c>
      <c r="N880" s="64">
        <f t="shared" ca="1" si="241"/>
        <v>0.96633436296487241</v>
      </c>
      <c r="O880" s="64">
        <f t="shared" ca="1" si="242"/>
        <v>0.56956726833147098</v>
      </c>
      <c r="P880" s="64">
        <f t="shared" ca="1" si="243"/>
        <v>3.7021512889522518E-2</v>
      </c>
      <c r="Q880" s="64">
        <f t="shared" ca="1" si="244"/>
        <v>0.48354880942292167</v>
      </c>
      <c r="R880" s="64">
        <f t="shared" ca="1" si="245"/>
        <v>-9.8968256300174334E-2</v>
      </c>
      <c r="S880" s="64">
        <f t="shared" ca="1" si="246"/>
        <v>-0.1354685815280415</v>
      </c>
      <c r="T880" s="64">
        <f t="shared" ca="1" si="247"/>
        <v>-0.78722735029426649</v>
      </c>
      <c r="U880" s="64">
        <f t="shared" ca="1" si="248"/>
        <v>0.59276294495713233</v>
      </c>
      <c r="V880" s="64">
        <f t="shared" ca="1" si="249"/>
        <v>0.73984319371335594</v>
      </c>
      <c r="W880" s="64">
        <f t="shared" ca="1" si="250"/>
        <v>1.9034005887140426</v>
      </c>
      <c r="X880" s="64">
        <f t="shared" ca="1" si="251"/>
        <v>-0.26828332170420377</v>
      </c>
    </row>
    <row r="881" spans="2:24" x14ac:dyDescent="0.2">
      <c r="B881" s="64">
        <f t="shared" ca="1" si="240"/>
        <v>-1.3845159874583812</v>
      </c>
      <c r="C881" s="64">
        <f t="shared" ca="1" si="255"/>
        <v>0.13704664821369508</v>
      </c>
      <c r="D881" s="64">
        <f t="shared" ca="1" si="255"/>
        <v>-0.74352429878758941</v>
      </c>
      <c r="E881" s="64">
        <f t="shared" ca="1" si="255"/>
        <v>2.3109439868258592</v>
      </c>
      <c r="F881" s="64">
        <f t="shared" ca="1" si="255"/>
        <v>-0.88939096392278372</v>
      </c>
      <c r="G881" s="64">
        <f t="shared" ca="1" si="255"/>
        <v>-1.0835669731769895</v>
      </c>
      <c r="H881" s="64">
        <f t="shared" ca="1" si="255"/>
        <v>0.67275994911666392</v>
      </c>
      <c r="I881" s="64">
        <f t="shared" ca="1" si="255"/>
        <v>-0.98673450275568353</v>
      </c>
      <c r="J881" s="64">
        <f t="shared" ca="1" si="255"/>
        <v>-0.5660498664794853</v>
      </c>
      <c r="K881" s="64">
        <f t="shared" ca="1" si="255"/>
        <v>-0.70876707672038231</v>
      </c>
      <c r="L881" s="64">
        <f t="shared" ca="1" si="255"/>
        <v>2.5538111409993709</v>
      </c>
      <c r="N881" s="64">
        <f t="shared" ca="1" si="241"/>
        <v>-1.3334445493662523</v>
      </c>
      <c r="O881" s="64">
        <f t="shared" ca="1" si="242"/>
        <v>0.1070918429106797</v>
      </c>
      <c r="P881" s="64">
        <f t="shared" ca="1" si="243"/>
        <v>-0.73671247967255982</v>
      </c>
      <c r="Q881" s="64">
        <f t="shared" ca="1" si="244"/>
        <v>2.3330036168429045</v>
      </c>
      <c r="R881" s="64">
        <f t="shared" ca="1" si="245"/>
        <v>-0.83651674794176911</v>
      </c>
      <c r="S881" s="64">
        <f t="shared" ca="1" si="246"/>
        <v>-1.070136453436169</v>
      </c>
      <c r="T881" s="64">
        <f t="shared" ca="1" si="247"/>
        <v>0.69442930460994978</v>
      </c>
      <c r="U881" s="64">
        <f t="shared" ca="1" si="248"/>
        <v>-0.98550118090580763</v>
      </c>
      <c r="V881" s="64">
        <f t="shared" ca="1" si="249"/>
        <v>-0.53271743733777188</v>
      </c>
      <c r="W881" s="64">
        <f t="shared" ca="1" si="250"/>
        <v>-0.72353210713263993</v>
      </c>
      <c r="X881" s="64">
        <f t="shared" ca="1" si="251"/>
        <v>2.5352702471152244</v>
      </c>
    </row>
    <row r="882" spans="2:24" x14ac:dyDescent="0.2">
      <c r="B882" s="64">
        <f t="shared" ca="1" si="240"/>
        <v>-0.63539967449245116</v>
      </c>
      <c r="C882" s="64">
        <f t="shared" ca="1" si="255"/>
        <v>0.60134385891195208</v>
      </c>
      <c r="D882" s="64">
        <f t="shared" ca="1" si="255"/>
        <v>-8.2523784542331904E-2</v>
      </c>
      <c r="E882" s="64">
        <f t="shared" ca="1" si="255"/>
        <v>-0.72398996030884855</v>
      </c>
      <c r="F882" s="64">
        <f t="shared" ca="1" si="255"/>
        <v>0.38331771580227703</v>
      </c>
      <c r="G882" s="64">
        <f t="shared" ca="1" si="255"/>
        <v>1.353386654461167</v>
      </c>
      <c r="H882" s="64">
        <f t="shared" ca="1" si="255"/>
        <v>0.56852855347051356</v>
      </c>
      <c r="I882" s="64">
        <f t="shared" ca="1" si="255"/>
        <v>7.907332216300611E-2</v>
      </c>
      <c r="J882" s="64">
        <f t="shared" ca="1" si="255"/>
        <v>-1.4784708857266509</v>
      </c>
      <c r="K882" s="64">
        <f t="shared" ca="1" si="255"/>
        <v>0.121651339229616</v>
      </c>
      <c r="L882" s="64">
        <f t="shared" ca="1" si="255"/>
        <v>-3.6007272306421756E-2</v>
      </c>
      <c r="N882" s="64">
        <f t="shared" ca="1" si="241"/>
        <v>-0.58432823640032228</v>
      </c>
      <c r="O882" s="64">
        <f t="shared" ca="1" si="242"/>
        <v>0.57138905360893666</v>
      </c>
      <c r="P882" s="64">
        <f t="shared" ca="1" si="243"/>
        <v>-7.5711965427302297E-2</v>
      </c>
      <c r="Q882" s="64">
        <f t="shared" ca="1" si="244"/>
        <v>-0.70193033029180318</v>
      </c>
      <c r="R882" s="64">
        <f t="shared" ca="1" si="245"/>
        <v>0.43619193178329163</v>
      </c>
      <c r="S882" s="64">
        <f t="shared" ca="1" si="246"/>
        <v>1.3668171742019875</v>
      </c>
      <c r="T882" s="64">
        <f t="shared" ca="1" si="247"/>
        <v>0.59019790896379942</v>
      </c>
      <c r="U882" s="64">
        <f t="shared" ca="1" si="248"/>
        <v>8.0306644012882025E-2</v>
      </c>
      <c r="V882" s="64">
        <f t="shared" ca="1" si="249"/>
        <v>-1.4451384565849374</v>
      </c>
      <c r="W882" s="64">
        <f t="shared" ca="1" si="250"/>
        <v>0.10688630881735832</v>
      </c>
      <c r="X882" s="64">
        <f t="shared" ca="1" si="251"/>
        <v>-5.4548166190568147E-2</v>
      </c>
    </row>
    <row r="883" spans="2:24" x14ac:dyDescent="0.2">
      <c r="B883" s="64">
        <f t="shared" ca="1" si="240"/>
        <v>1.455296708380889</v>
      </c>
      <c r="C883" s="64">
        <f t="shared" ca="1" si="255"/>
        <v>-1.0001640381057959</v>
      </c>
      <c r="D883" s="64">
        <f t="shared" ca="1" si="255"/>
        <v>-0.27655817343153893</v>
      </c>
      <c r="E883" s="64">
        <f t="shared" ca="1" si="255"/>
        <v>4.7428511723102716E-2</v>
      </c>
      <c r="F883" s="64">
        <f t="shared" ca="1" si="255"/>
        <v>0.50376084711544156</v>
      </c>
      <c r="G883" s="64">
        <f t="shared" ca="1" si="255"/>
        <v>-0.14352884863486498</v>
      </c>
      <c r="H883" s="64">
        <f t="shared" ca="1" si="255"/>
        <v>0.42610989302143809</v>
      </c>
      <c r="I883" s="64">
        <f t="shared" ca="1" si="255"/>
        <v>2.3129122070709127</v>
      </c>
      <c r="J883" s="64">
        <f t="shared" ca="1" si="255"/>
        <v>-0.73123678095747757</v>
      </c>
      <c r="K883" s="64">
        <f t="shared" ca="1" si="255"/>
        <v>0.7818897667796636</v>
      </c>
      <c r="L883" s="64">
        <f t="shared" ca="1" si="255"/>
        <v>-0.53002286757831285</v>
      </c>
      <c r="N883" s="64">
        <f t="shared" ca="1" si="241"/>
        <v>1.5063681464730179</v>
      </c>
      <c r="O883" s="64">
        <f t="shared" ca="1" si="242"/>
        <v>-1.0301188434088113</v>
      </c>
      <c r="P883" s="64">
        <f t="shared" ca="1" si="243"/>
        <v>-0.26974635431650934</v>
      </c>
      <c r="Q883" s="64">
        <f t="shared" ca="1" si="244"/>
        <v>6.9488141740148071E-2</v>
      </c>
      <c r="R883" s="64">
        <f t="shared" ca="1" si="245"/>
        <v>0.55663506309645616</v>
      </c>
      <c r="S883" s="64">
        <f t="shared" ca="1" si="246"/>
        <v>-0.13009832889404466</v>
      </c>
      <c r="T883" s="64">
        <f t="shared" ca="1" si="247"/>
        <v>0.447779248514724</v>
      </c>
      <c r="U883" s="64">
        <f t="shared" ca="1" si="248"/>
        <v>2.3141455289207888</v>
      </c>
      <c r="V883" s="64">
        <f t="shared" ca="1" si="249"/>
        <v>-0.69790435181576416</v>
      </c>
      <c r="W883" s="64">
        <f t="shared" ca="1" si="250"/>
        <v>0.76712473636740586</v>
      </c>
      <c r="X883" s="64">
        <f t="shared" ca="1" si="251"/>
        <v>-0.54856376146245922</v>
      </c>
    </row>
    <row r="884" spans="2:24" x14ac:dyDescent="0.2">
      <c r="B884" s="64">
        <f t="shared" ca="1" si="240"/>
        <v>2.0795197068262463</v>
      </c>
      <c r="C884" s="64">
        <f t="shared" ca="1" si="255"/>
        <v>0.74611902480044556</v>
      </c>
      <c r="D884" s="64">
        <f t="shared" ca="1" si="255"/>
        <v>-0.57690874539902948</v>
      </c>
      <c r="E884" s="64">
        <f t="shared" ca="1" si="255"/>
        <v>0.8823111186142788</v>
      </c>
      <c r="F884" s="64">
        <f t="shared" ca="1" si="255"/>
        <v>-0.30166546274102368</v>
      </c>
      <c r="G884" s="64">
        <f t="shared" ca="1" si="255"/>
        <v>-0.26701624889851011</v>
      </c>
      <c r="H884" s="64">
        <f t="shared" ca="1" si="255"/>
        <v>-3.2233559613029747E-2</v>
      </c>
      <c r="I884" s="64">
        <f t="shared" ca="1" si="255"/>
        <v>0.19261076955465956</v>
      </c>
      <c r="J884" s="64">
        <f t="shared" ca="1" si="255"/>
        <v>0.15389898925819812</v>
      </c>
      <c r="K884" s="64">
        <f t="shared" ca="1" si="255"/>
        <v>-0.75321830360547037</v>
      </c>
      <c r="L884" s="64">
        <f t="shared" ca="1" si="255"/>
        <v>-0.71005024231016078</v>
      </c>
      <c r="N884" s="64">
        <f t="shared" ca="1" si="241"/>
        <v>2.130591144918375</v>
      </c>
      <c r="O884" s="64">
        <f t="shared" ca="1" si="242"/>
        <v>0.71616421949743014</v>
      </c>
      <c r="P884" s="64">
        <f t="shared" ca="1" si="243"/>
        <v>-0.57009692628399988</v>
      </c>
      <c r="Q884" s="64">
        <f t="shared" ca="1" si="244"/>
        <v>0.90437074863132416</v>
      </c>
      <c r="R884" s="64">
        <f t="shared" ca="1" si="245"/>
        <v>-0.24879124676000905</v>
      </c>
      <c r="S884" s="64">
        <f t="shared" ca="1" si="246"/>
        <v>-0.25358572915768979</v>
      </c>
      <c r="T884" s="64">
        <f t="shared" ca="1" si="247"/>
        <v>-1.0564204119743858E-2</v>
      </c>
      <c r="U884" s="64">
        <f t="shared" ca="1" si="248"/>
        <v>0.19384409140453548</v>
      </c>
      <c r="V884" s="64">
        <f t="shared" ca="1" si="249"/>
        <v>0.18723141839991148</v>
      </c>
      <c r="W884" s="64">
        <f t="shared" ca="1" si="250"/>
        <v>-0.767983334017728</v>
      </c>
      <c r="X884" s="64">
        <f t="shared" ca="1" si="251"/>
        <v>-0.72859113619430715</v>
      </c>
    </row>
    <row r="885" spans="2:24" x14ac:dyDescent="0.2">
      <c r="B885" s="64">
        <f t="shared" ca="1" si="240"/>
        <v>0.31425525048557801</v>
      </c>
      <c r="C885" s="64">
        <f t="shared" ref="C885:L894" ca="1" si="256">NORMINV(RAND(),$C$7,$F$7)</f>
        <v>1.6880307258655722</v>
      </c>
      <c r="D885" s="64">
        <f t="shared" ca="1" si="256"/>
        <v>0.35924601581496896</v>
      </c>
      <c r="E885" s="64">
        <f t="shared" ca="1" si="256"/>
        <v>0.70243540506644608</v>
      </c>
      <c r="F885" s="64">
        <f t="shared" ca="1" si="256"/>
        <v>1.5273318983557727</v>
      </c>
      <c r="G885" s="64">
        <f t="shared" ca="1" si="256"/>
        <v>0.18639524169385588</v>
      </c>
      <c r="H885" s="64">
        <f t="shared" ca="1" si="256"/>
        <v>-9.6124444807213744E-2</v>
      </c>
      <c r="I885" s="64">
        <f t="shared" ca="1" si="256"/>
        <v>-1.0996665967814165</v>
      </c>
      <c r="J885" s="64">
        <f t="shared" ca="1" si="256"/>
        <v>-0.4640906703316573</v>
      </c>
      <c r="K885" s="64">
        <f t="shared" ca="1" si="256"/>
        <v>-1.4963165492979107</v>
      </c>
      <c r="L885" s="64">
        <f t="shared" ca="1" si="256"/>
        <v>0.80401419430013499</v>
      </c>
      <c r="N885" s="64">
        <f t="shared" ca="1" si="241"/>
        <v>0.36532668857770689</v>
      </c>
      <c r="O885" s="64">
        <f t="shared" ca="1" si="242"/>
        <v>1.6580759205625568</v>
      </c>
      <c r="P885" s="64">
        <f t="shared" ca="1" si="243"/>
        <v>0.36605783492999855</v>
      </c>
      <c r="Q885" s="64">
        <f t="shared" ca="1" si="244"/>
        <v>0.72449503508349145</v>
      </c>
      <c r="R885" s="64">
        <f t="shared" ca="1" si="245"/>
        <v>1.5802061143367874</v>
      </c>
      <c r="S885" s="64">
        <f t="shared" ca="1" si="246"/>
        <v>0.1998257614346762</v>
      </c>
      <c r="T885" s="64">
        <f t="shared" ca="1" si="247"/>
        <v>-7.4455089313927858E-2</v>
      </c>
      <c r="U885" s="64">
        <f t="shared" ca="1" si="248"/>
        <v>-1.0984332749315406</v>
      </c>
      <c r="V885" s="64">
        <f t="shared" ca="1" si="249"/>
        <v>-0.43075824118994394</v>
      </c>
      <c r="W885" s="64">
        <f t="shared" ca="1" si="250"/>
        <v>-1.5110815797101684</v>
      </c>
      <c r="X885" s="64">
        <f t="shared" ca="1" si="251"/>
        <v>0.78547330041598862</v>
      </c>
    </row>
    <row r="886" spans="2:24" x14ac:dyDescent="0.2">
      <c r="B886" s="64">
        <f t="shared" ca="1" si="240"/>
        <v>0.59420359022847513</v>
      </c>
      <c r="C886" s="64">
        <f t="shared" ca="1" si="256"/>
        <v>1.4345104899994949</v>
      </c>
      <c r="D886" s="64">
        <f t="shared" ca="1" si="256"/>
        <v>1.1910584930290093</v>
      </c>
      <c r="E886" s="64">
        <f t="shared" ca="1" si="256"/>
        <v>-0.43701043736380635</v>
      </c>
      <c r="F886" s="64">
        <f t="shared" ca="1" si="256"/>
        <v>0.82323705350654408</v>
      </c>
      <c r="G886" s="64">
        <f t="shared" ca="1" si="256"/>
        <v>-0.63846499205467311</v>
      </c>
      <c r="H886" s="64">
        <f t="shared" ca="1" si="256"/>
        <v>-0.35457682631339976</v>
      </c>
      <c r="I886" s="64">
        <f t="shared" ca="1" si="256"/>
        <v>-0.44987859226750598</v>
      </c>
      <c r="J886" s="64">
        <f t="shared" ca="1" si="256"/>
        <v>8.9751020807762025E-2</v>
      </c>
      <c r="K886" s="64">
        <f t="shared" ca="1" si="256"/>
        <v>0.2874877922724034</v>
      </c>
      <c r="L886" s="64">
        <f t="shared" ca="1" si="256"/>
        <v>1.1008010821146887</v>
      </c>
      <c r="N886" s="64">
        <f t="shared" ca="1" si="241"/>
        <v>0.64527502832060402</v>
      </c>
      <c r="O886" s="64">
        <f t="shared" ca="1" si="242"/>
        <v>1.4045556846964795</v>
      </c>
      <c r="P886" s="64">
        <f t="shared" ca="1" si="243"/>
        <v>1.1978703121440391</v>
      </c>
      <c r="Q886" s="64">
        <f t="shared" ca="1" si="244"/>
        <v>-0.41495080734676099</v>
      </c>
      <c r="R886" s="64">
        <f t="shared" ca="1" si="245"/>
        <v>0.87611126948755869</v>
      </c>
      <c r="S886" s="64">
        <f t="shared" ca="1" si="246"/>
        <v>-0.62503447231385278</v>
      </c>
      <c r="T886" s="64">
        <f t="shared" ca="1" si="247"/>
        <v>-0.33290747082011385</v>
      </c>
      <c r="U886" s="64">
        <f t="shared" ca="1" si="248"/>
        <v>-0.44864527041763008</v>
      </c>
      <c r="V886" s="64">
        <f t="shared" ca="1" si="249"/>
        <v>0.1230834499494754</v>
      </c>
      <c r="W886" s="64">
        <f t="shared" ca="1" si="250"/>
        <v>0.27272276186014571</v>
      </c>
      <c r="X886" s="64">
        <f t="shared" ca="1" si="251"/>
        <v>1.0822601882305423</v>
      </c>
    </row>
    <row r="887" spans="2:24" x14ac:dyDescent="0.2">
      <c r="B887" s="64">
        <f t="shared" ca="1" si="240"/>
        <v>7.5316661582505939E-2</v>
      </c>
      <c r="C887" s="64">
        <f t="shared" ca="1" si="256"/>
        <v>-1.5539653057341958</v>
      </c>
      <c r="D887" s="64">
        <f t="shared" ca="1" si="256"/>
        <v>-0.16036263974026069</v>
      </c>
      <c r="E887" s="64">
        <f t="shared" ca="1" si="256"/>
        <v>1.276571558091995</v>
      </c>
      <c r="F887" s="64">
        <f t="shared" ca="1" si="256"/>
        <v>-0.37951959032684357</v>
      </c>
      <c r="G887" s="64">
        <f t="shared" ca="1" si="256"/>
        <v>0.44190741935912697</v>
      </c>
      <c r="H887" s="64">
        <f t="shared" ca="1" si="256"/>
        <v>-0.65674621596203653</v>
      </c>
      <c r="I887" s="64">
        <f t="shared" ca="1" si="256"/>
        <v>-4.2935114736496376E-3</v>
      </c>
      <c r="J887" s="64">
        <f t="shared" ca="1" si="256"/>
        <v>2.4512065375996511E-2</v>
      </c>
      <c r="K887" s="64">
        <f t="shared" ca="1" si="256"/>
        <v>0.72561367346400385</v>
      </c>
      <c r="L887" s="64">
        <f t="shared" ca="1" si="256"/>
        <v>0.19942656171409678</v>
      </c>
      <c r="N887" s="64">
        <f t="shared" ca="1" si="241"/>
        <v>0.12638809967463482</v>
      </c>
      <c r="O887" s="64">
        <f t="shared" ca="1" si="242"/>
        <v>-1.5839201110372112</v>
      </c>
      <c r="P887" s="64">
        <f t="shared" ca="1" si="243"/>
        <v>-0.15355082062523109</v>
      </c>
      <c r="Q887" s="64">
        <f t="shared" ca="1" si="244"/>
        <v>1.2986311881090402</v>
      </c>
      <c r="R887" s="64">
        <f t="shared" ca="1" si="245"/>
        <v>-0.32664537434582896</v>
      </c>
      <c r="S887" s="64">
        <f t="shared" ca="1" si="246"/>
        <v>0.4553379390999473</v>
      </c>
      <c r="T887" s="64">
        <f t="shared" ca="1" si="247"/>
        <v>-0.63507686046875067</v>
      </c>
      <c r="U887" s="64">
        <f t="shared" ca="1" si="248"/>
        <v>-3.0601896237737211E-3</v>
      </c>
      <c r="V887" s="64">
        <f t="shared" ca="1" si="249"/>
        <v>5.7844494517709885E-2</v>
      </c>
      <c r="W887" s="64">
        <f t="shared" ca="1" si="250"/>
        <v>0.71084864305174622</v>
      </c>
      <c r="X887" s="64">
        <f t="shared" ca="1" si="251"/>
        <v>0.18088566782995039</v>
      </c>
    </row>
    <row r="888" spans="2:24" x14ac:dyDescent="0.2">
      <c r="B888" s="64">
        <f t="shared" ca="1" si="240"/>
        <v>1.0345614424411</v>
      </c>
      <c r="C888" s="64">
        <f t="shared" ca="1" si="256"/>
        <v>-0.49174473059018325</v>
      </c>
      <c r="D888" s="64">
        <f t="shared" ca="1" si="256"/>
        <v>0.71636495040533754</v>
      </c>
      <c r="E888" s="64">
        <f t="shared" ca="1" si="256"/>
        <v>0.28875272081594261</v>
      </c>
      <c r="F888" s="64">
        <f t="shared" ca="1" si="256"/>
        <v>-1.0884434385979738</v>
      </c>
      <c r="G888" s="64">
        <f t="shared" ca="1" si="256"/>
        <v>1.9162774023156168</v>
      </c>
      <c r="H888" s="64">
        <f t="shared" ca="1" si="256"/>
        <v>-0.30040108852666059</v>
      </c>
      <c r="I888" s="64">
        <f t="shared" ca="1" si="256"/>
        <v>0.10243311632903677</v>
      </c>
      <c r="J888" s="64">
        <f t="shared" ca="1" si="256"/>
        <v>-0.29809649999665261</v>
      </c>
      <c r="K888" s="64">
        <f t="shared" ca="1" si="256"/>
        <v>0.96950502951388151</v>
      </c>
      <c r="L888" s="64">
        <f t="shared" ca="1" si="256"/>
        <v>2.327113707085477</v>
      </c>
      <c r="N888" s="64">
        <f t="shared" ca="1" si="241"/>
        <v>1.0856328805332289</v>
      </c>
      <c r="O888" s="64">
        <f t="shared" ca="1" si="242"/>
        <v>-0.52169953589319862</v>
      </c>
      <c r="P888" s="64">
        <f t="shared" ca="1" si="243"/>
        <v>0.72317676952036714</v>
      </c>
      <c r="Q888" s="64">
        <f t="shared" ca="1" si="244"/>
        <v>0.31081235083298797</v>
      </c>
      <c r="R888" s="64">
        <f t="shared" ca="1" si="245"/>
        <v>-1.0355692226169591</v>
      </c>
      <c r="S888" s="64">
        <f t="shared" ca="1" si="246"/>
        <v>1.9297079220564373</v>
      </c>
      <c r="T888" s="64">
        <f t="shared" ca="1" si="247"/>
        <v>-0.27873173303337467</v>
      </c>
      <c r="U888" s="64">
        <f t="shared" ca="1" si="248"/>
        <v>0.10366643817891269</v>
      </c>
      <c r="V888" s="64">
        <f t="shared" ca="1" si="249"/>
        <v>-0.26476407085493925</v>
      </c>
      <c r="W888" s="64">
        <f t="shared" ca="1" si="250"/>
        <v>0.95473999910162388</v>
      </c>
      <c r="X888" s="64">
        <f t="shared" ca="1" si="251"/>
        <v>2.3085728132013306</v>
      </c>
    </row>
    <row r="889" spans="2:24" x14ac:dyDescent="0.2">
      <c r="B889" s="64">
        <f t="shared" ca="1" si="240"/>
        <v>1.0026127662618438</v>
      </c>
      <c r="C889" s="64">
        <f t="shared" ca="1" si="256"/>
        <v>-1.765289899810528</v>
      </c>
      <c r="D889" s="64">
        <f t="shared" ca="1" si="256"/>
        <v>-2.5853628204569432</v>
      </c>
      <c r="E889" s="64">
        <f t="shared" ca="1" si="256"/>
        <v>1.4839380988187427</v>
      </c>
      <c r="F889" s="64">
        <f t="shared" ca="1" si="256"/>
        <v>-0.17806346394257092</v>
      </c>
      <c r="G889" s="64">
        <f t="shared" ca="1" si="256"/>
        <v>0.60508517548936969</v>
      </c>
      <c r="H889" s="64">
        <f t="shared" ca="1" si="256"/>
        <v>-0.7963607996936356</v>
      </c>
      <c r="I889" s="64">
        <f t="shared" ca="1" si="256"/>
        <v>-0.28987370454637512</v>
      </c>
      <c r="J889" s="64">
        <f t="shared" ca="1" si="256"/>
        <v>1.7176600586596409</v>
      </c>
      <c r="K889" s="64">
        <f t="shared" ca="1" si="256"/>
        <v>-0.94409169339088361</v>
      </c>
      <c r="L889" s="64">
        <f t="shared" ca="1" si="256"/>
        <v>-1.5541297739417552</v>
      </c>
      <c r="N889" s="64">
        <f t="shared" ca="1" si="241"/>
        <v>1.0536842043539727</v>
      </c>
      <c r="O889" s="64">
        <f t="shared" ca="1" si="242"/>
        <v>-1.7952447051135434</v>
      </c>
      <c r="P889" s="64">
        <f t="shared" ca="1" si="243"/>
        <v>-2.5785510013419137</v>
      </c>
      <c r="Q889" s="64">
        <f t="shared" ca="1" si="244"/>
        <v>1.505997728835788</v>
      </c>
      <c r="R889" s="64">
        <f t="shared" ca="1" si="245"/>
        <v>-0.12518924796155628</v>
      </c>
      <c r="S889" s="64">
        <f t="shared" ca="1" si="246"/>
        <v>0.61851569523019001</v>
      </c>
      <c r="T889" s="64">
        <f t="shared" ca="1" si="247"/>
        <v>-0.77469144420034974</v>
      </c>
      <c r="U889" s="64">
        <f t="shared" ca="1" si="248"/>
        <v>-0.28864038269649922</v>
      </c>
      <c r="V889" s="64">
        <f t="shared" ca="1" si="249"/>
        <v>1.7509924878013543</v>
      </c>
      <c r="W889" s="64">
        <f t="shared" ca="1" si="250"/>
        <v>-0.95885672380314135</v>
      </c>
      <c r="X889" s="64">
        <f t="shared" ca="1" si="251"/>
        <v>-1.5726706678259017</v>
      </c>
    </row>
    <row r="890" spans="2:24" x14ac:dyDescent="0.2">
      <c r="B890" s="64">
        <f t="shared" ca="1" si="240"/>
        <v>0.98571540655123469</v>
      </c>
      <c r="C890" s="64">
        <f t="shared" ca="1" si="256"/>
        <v>-0.40524721445187134</v>
      </c>
      <c r="D890" s="64">
        <f t="shared" ca="1" si="256"/>
        <v>-0.1442369832494986</v>
      </c>
      <c r="E890" s="64">
        <f t="shared" ca="1" si="256"/>
        <v>0.57636436777644318</v>
      </c>
      <c r="F890" s="64">
        <f t="shared" ca="1" si="256"/>
        <v>-1.4228446147863085</v>
      </c>
      <c r="G890" s="64">
        <f t="shared" ca="1" si="256"/>
        <v>-1.1365274662201852</v>
      </c>
      <c r="H890" s="64">
        <f t="shared" ca="1" si="256"/>
        <v>-0.83738337360996706</v>
      </c>
      <c r="I890" s="64">
        <f t="shared" ca="1" si="256"/>
        <v>0.35444211992968488</v>
      </c>
      <c r="J890" s="64">
        <f t="shared" ca="1" si="256"/>
        <v>0.21103663176605841</v>
      </c>
      <c r="K890" s="64">
        <f t="shared" ca="1" si="256"/>
        <v>-7.4787126309725144E-2</v>
      </c>
      <c r="L890" s="64">
        <f t="shared" ca="1" si="256"/>
        <v>-0.8937095297970562</v>
      </c>
      <c r="N890" s="64">
        <f t="shared" ca="1" si="241"/>
        <v>1.0367868446433635</v>
      </c>
      <c r="O890" s="64">
        <f t="shared" ca="1" si="242"/>
        <v>-0.4352020197548867</v>
      </c>
      <c r="P890" s="64">
        <f t="shared" ca="1" si="243"/>
        <v>-0.13742516413446901</v>
      </c>
      <c r="Q890" s="64">
        <f t="shared" ca="1" si="244"/>
        <v>0.59842399779348854</v>
      </c>
      <c r="R890" s="64">
        <f t="shared" ca="1" si="245"/>
        <v>-1.3699703988052938</v>
      </c>
      <c r="S890" s="64">
        <f t="shared" ca="1" si="246"/>
        <v>-1.1230969464793648</v>
      </c>
      <c r="T890" s="64">
        <f t="shared" ca="1" si="247"/>
        <v>-0.81571401811668121</v>
      </c>
      <c r="U890" s="64">
        <f t="shared" ca="1" si="248"/>
        <v>0.35567544177956079</v>
      </c>
      <c r="V890" s="64">
        <f t="shared" ca="1" si="249"/>
        <v>0.24436906090777177</v>
      </c>
      <c r="W890" s="64">
        <f t="shared" ca="1" si="250"/>
        <v>-8.9552156721982829E-2</v>
      </c>
      <c r="X890" s="64">
        <f t="shared" ca="1" si="251"/>
        <v>-0.91225042368120257</v>
      </c>
    </row>
    <row r="891" spans="2:24" x14ac:dyDescent="0.2">
      <c r="B891" s="64">
        <f t="shared" ca="1" si="240"/>
        <v>-0.45273045592949862</v>
      </c>
      <c r="C891" s="64">
        <f t="shared" ca="1" si="256"/>
        <v>0.17672740477245519</v>
      </c>
      <c r="D891" s="64">
        <f t="shared" ca="1" si="256"/>
        <v>-0.62803611979480456</v>
      </c>
      <c r="E891" s="64">
        <f t="shared" ca="1" si="256"/>
        <v>-1.1189998321269246</v>
      </c>
      <c r="F891" s="64">
        <f t="shared" ca="1" si="256"/>
        <v>-0.77604695511683475</v>
      </c>
      <c r="G891" s="64">
        <f t="shared" ca="1" si="256"/>
        <v>-0.27369728365560653</v>
      </c>
      <c r="H891" s="64">
        <f t="shared" ca="1" si="256"/>
        <v>0.14833129425935934</v>
      </c>
      <c r="I891" s="64">
        <f t="shared" ca="1" si="256"/>
        <v>1.0083005863342303</v>
      </c>
      <c r="J891" s="64">
        <f t="shared" ca="1" si="256"/>
        <v>0.98795093708424431</v>
      </c>
      <c r="K891" s="64">
        <f t="shared" ca="1" si="256"/>
        <v>-0.52338263759101011</v>
      </c>
      <c r="L891" s="64">
        <f t="shared" ca="1" si="256"/>
        <v>-0.98972510279780868</v>
      </c>
      <c r="N891" s="64">
        <f t="shared" ca="1" si="241"/>
        <v>-0.40165901783736974</v>
      </c>
      <c r="O891" s="64">
        <f t="shared" ca="1" si="242"/>
        <v>0.1467725994694398</v>
      </c>
      <c r="P891" s="64">
        <f t="shared" ca="1" si="243"/>
        <v>-0.62122430067977497</v>
      </c>
      <c r="Q891" s="64">
        <f t="shared" ca="1" si="244"/>
        <v>-1.0969402021098793</v>
      </c>
      <c r="R891" s="64">
        <f t="shared" ca="1" si="245"/>
        <v>-0.72317273913582014</v>
      </c>
      <c r="S891" s="64">
        <f t="shared" ca="1" si="246"/>
        <v>-0.2602667639147862</v>
      </c>
      <c r="T891" s="64">
        <f t="shared" ca="1" si="247"/>
        <v>0.17000064975264523</v>
      </c>
      <c r="U891" s="64">
        <f t="shared" ca="1" si="248"/>
        <v>1.0095339081841062</v>
      </c>
      <c r="V891" s="64">
        <f t="shared" ca="1" si="249"/>
        <v>1.0212833662259577</v>
      </c>
      <c r="W891" s="64">
        <f t="shared" ca="1" si="250"/>
        <v>-0.53814766800326774</v>
      </c>
      <c r="X891" s="64">
        <f t="shared" ca="1" si="251"/>
        <v>-1.0082659966819552</v>
      </c>
    </row>
    <row r="892" spans="2:24" x14ac:dyDescent="0.2">
      <c r="B892" s="64">
        <f t="shared" ca="1" si="240"/>
        <v>-0.25530997824456875</v>
      </c>
      <c r="C892" s="64">
        <f t="shared" ca="1" si="256"/>
        <v>-0.53351249938169898</v>
      </c>
      <c r="D892" s="64">
        <f t="shared" ca="1" si="256"/>
        <v>-0.2203534198989511</v>
      </c>
      <c r="E892" s="64">
        <f t="shared" ca="1" si="256"/>
        <v>-0.58613462814339679</v>
      </c>
      <c r="F892" s="64">
        <f t="shared" ca="1" si="256"/>
        <v>-0.57287056338321529</v>
      </c>
      <c r="G892" s="64">
        <f t="shared" ca="1" si="256"/>
        <v>-0.13956921387938073</v>
      </c>
      <c r="H892" s="64">
        <f t="shared" ca="1" si="256"/>
        <v>1.1093010498001166</v>
      </c>
      <c r="I892" s="64">
        <f t="shared" ca="1" si="256"/>
        <v>1.6808069962578356</v>
      </c>
      <c r="J892" s="64">
        <f t="shared" ca="1" si="256"/>
        <v>1.1202938016835742</v>
      </c>
      <c r="K892" s="64">
        <f t="shared" ca="1" si="256"/>
        <v>-0.20804613019882692</v>
      </c>
      <c r="L892" s="64">
        <f t="shared" ca="1" si="256"/>
        <v>1.6142213522501325</v>
      </c>
      <c r="N892" s="64">
        <f t="shared" ca="1" si="241"/>
        <v>-0.20423854015243986</v>
      </c>
      <c r="O892" s="64">
        <f t="shared" ca="1" si="242"/>
        <v>-0.5634673046847144</v>
      </c>
      <c r="P892" s="64">
        <f t="shared" ca="1" si="243"/>
        <v>-0.21354160078392151</v>
      </c>
      <c r="Q892" s="64">
        <f t="shared" ca="1" si="244"/>
        <v>-0.56407499812635142</v>
      </c>
      <c r="R892" s="64">
        <f t="shared" ca="1" si="245"/>
        <v>-0.51999634740220069</v>
      </c>
      <c r="S892" s="64">
        <f t="shared" ca="1" si="246"/>
        <v>-0.12613869413856041</v>
      </c>
      <c r="T892" s="64">
        <f t="shared" ca="1" si="247"/>
        <v>1.1309704052934024</v>
      </c>
      <c r="U892" s="64">
        <f t="shared" ca="1" si="248"/>
        <v>1.6820403181077115</v>
      </c>
      <c r="V892" s="64">
        <f t="shared" ca="1" si="249"/>
        <v>1.1536262308252876</v>
      </c>
      <c r="W892" s="64">
        <f t="shared" ca="1" si="250"/>
        <v>-0.22281116061108461</v>
      </c>
      <c r="X892" s="64">
        <f t="shared" ca="1" si="251"/>
        <v>1.595680458365986</v>
      </c>
    </row>
    <row r="893" spans="2:24" x14ac:dyDescent="0.2">
      <c r="B893" s="64">
        <f t="shared" ca="1" si="240"/>
        <v>1.3289488163533085</v>
      </c>
      <c r="C893" s="64">
        <f t="shared" ca="1" si="256"/>
        <v>-1.9771268824223984</v>
      </c>
      <c r="D893" s="64">
        <f t="shared" ca="1" si="256"/>
        <v>0.81443332896523357</v>
      </c>
      <c r="E893" s="64">
        <f t="shared" ca="1" si="256"/>
        <v>-0.47327617207290984</v>
      </c>
      <c r="F893" s="64">
        <f t="shared" ca="1" si="256"/>
        <v>2.1725371578986965</v>
      </c>
      <c r="G893" s="64">
        <f t="shared" ca="1" si="256"/>
        <v>2.4166109650292542</v>
      </c>
      <c r="H893" s="64">
        <f t="shared" ca="1" si="256"/>
        <v>0.3076984350841197</v>
      </c>
      <c r="I893" s="64">
        <f t="shared" ca="1" si="256"/>
        <v>0.15596334128507786</v>
      </c>
      <c r="J893" s="64">
        <f t="shared" ca="1" si="256"/>
        <v>2.1511763364705776</v>
      </c>
      <c r="K893" s="64">
        <f t="shared" ca="1" si="256"/>
        <v>0.12838347670257294</v>
      </c>
      <c r="L893" s="64">
        <f t="shared" ca="1" si="256"/>
        <v>-0.11756349082094837</v>
      </c>
      <c r="N893" s="64">
        <f t="shared" ca="1" si="241"/>
        <v>1.3800202544454374</v>
      </c>
      <c r="O893" s="64">
        <f t="shared" ca="1" si="242"/>
        <v>-2.0070816877254138</v>
      </c>
      <c r="P893" s="64">
        <f t="shared" ca="1" si="243"/>
        <v>0.82124514808026317</v>
      </c>
      <c r="Q893" s="64">
        <f t="shared" ca="1" si="244"/>
        <v>-0.45121654205586448</v>
      </c>
      <c r="R893" s="64">
        <f t="shared" ca="1" si="245"/>
        <v>2.225411373879711</v>
      </c>
      <c r="S893" s="64">
        <f t="shared" ca="1" si="246"/>
        <v>2.4300414847700744</v>
      </c>
      <c r="T893" s="64">
        <f t="shared" ca="1" si="247"/>
        <v>0.32936779057740562</v>
      </c>
      <c r="U893" s="64">
        <f t="shared" ca="1" si="248"/>
        <v>0.15719666313495378</v>
      </c>
      <c r="V893" s="64">
        <f t="shared" ca="1" si="249"/>
        <v>2.184508765612291</v>
      </c>
      <c r="W893" s="64">
        <f t="shared" ca="1" si="250"/>
        <v>0.11361844629031526</v>
      </c>
      <c r="X893" s="64">
        <f t="shared" ca="1" si="251"/>
        <v>-0.13610438470509476</v>
      </c>
    </row>
    <row r="894" spans="2:24" x14ac:dyDescent="0.2">
      <c r="B894" s="64">
        <f t="shared" ca="1" si="240"/>
        <v>1.5843221090646127</v>
      </c>
      <c r="C894" s="64">
        <f t="shared" ca="1" si="256"/>
        <v>1.181780118823458</v>
      </c>
      <c r="D894" s="64">
        <f t="shared" ca="1" si="256"/>
        <v>0.35951927073115081</v>
      </c>
      <c r="E894" s="64">
        <f t="shared" ca="1" si="256"/>
        <v>1.0914329504680877</v>
      </c>
      <c r="F894" s="64">
        <f t="shared" ca="1" si="256"/>
        <v>1.1168870689826105</v>
      </c>
      <c r="G894" s="64">
        <f t="shared" ca="1" si="256"/>
        <v>-0.22799225455977146</v>
      </c>
      <c r="H894" s="64">
        <f t="shared" ca="1" si="256"/>
        <v>-0.1812290710305228</v>
      </c>
      <c r="I894" s="64">
        <f t="shared" ca="1" si="256"/>
        <v>-0.43217108744658989</v>
      </c>
      <c r="J894" s="64">
        <f t="shared" ca="1" si="256"/>
        <v>-1.128463707814501</v>
      </c>
      <c r="K894" s="64">
        <f t="shared" ca="1" si="256"/>
        <v>-0.90776772761010505</v>
      </c>
      <c r="L894" s="64">
        <f t="shared" ca="1" si="256"/>
        <v>-0.91028140666868462</v>
      </c>
      <c r="N894" s="64">
        <f t="shared" ca="1" si="241"/>
        <v>1.6353935471567416</v>
      </c>
      <c r="O894" s="64">
        <f t="shared" ca="1" si="242"/>
        <v>1.1518253135204426</v>
      </c>
      <c r="P894" s="64">
        <f t="shared" ca="1" si="243"/>
        <v>0.3663310898461804</v>
      </c>
      <c r="Q894" s="64">
        <f t="shared" ca="1" si="244"/>
        <v>1.113492580485133</v>
      </c>
      <c r="R894" s="64">
        <f t="shared" ca="1" si="245"/>
        <v>1.1697612849636252</v>
      </c>
      <c r="S894" s="64">
        <f t="shared" ca="1" si="246"/>
        <v>-0.21456173481895113</v>
      </c>
      <c r="T894" s="64">
        <f t="shared" ca="1" si="247"/>
        <v>-0.15955971553723691</v>
      </c>
      <c r="U894" s="64">
        <f t="shared" ca="1" si="248"/>
        <v>-0.43093776559671398</v>
      </c>
      <c r="V894" s="64">
        <f t="shared" ca="1" si="249"/>
        <v>-1.0951312786727876</v>
      </c>
      <c r="W894" s="64">
        <f t="shared" ca="1" si="250"/>
        <v>-0.92253275802236279</v>
      </c>
      <c r="X894" s="64">
        <f t="shared" ca="1" si="251"/>
        <v>-0.92882230055283099</v>
      </c>
    </row>
    <row r="895" spans="2:24" x14ac:dyDescent="0.2">
      <c r="B895" s="64">
        <f t="shared" ca="1" si="240"/>
        <v>-0.76956813664434709</v>
      </c>
      <c r="C895" s="64">
        <f t="shared" ref="C895:L904" ca="1" si="257">NORMINV(RAND(),$C$7,$F$7)</f>
        <v>-1.1459691095988349</v>
      </c>
      <c r="D895" s="64">
        <f t="shared" ca="1" si="257"/>
        <v>0.69273799413496906</v>
      </c>
      <c r="E895" s="64">
        <f t="shared" ca="1" si="257"/>
        <v>-1.1711590939989753</v>
      </c>
      <c r="F895" s="64">
        <f t="shared" ca="1" si="257"/>
        <v>0.87905111213053089</v>
      </c>
      <c r="G895" s="64">
        <f t="shared" ca="1" si="257"/>
        <v>0.73088639436546377</v>
      </c>
      <c r="H895" s="64">
        <f t="shared" ca="1" si="257"/>
        <v>0.96611167902391049</v>
      </c>
      <c r="I895" s="64">
        <f t="shared" ca="1" si="257"/>
        <v>-0.43659633273376314</v>
      </c>
      <c r="J895" s="64">
        <f t="shared" ca="1" si="257"/>
        <v>-0.88592029944167261</v>
      </c>
      <c r="K895" s="64">
        <f t="shared" ca="1" si="257"/>
        <v>1.6149176690915434</v>
      </c>
      <c r="L895" s="64">
        <f t="shared" ca="1" si="257"/>
        <v>0.54621070486585421</v>
      </c>
      <c r="N895" s="64">
        <f t="shared" ca="1" si="241"/>
        <v>-0.7184966985522182</v>
      </c>
      <c r="O895" s="64">
        <f t="shared" ca="1" si="242"/>
        <v>-1.1759239149018503</v>
      </c>
      <c r="P895" s="64">
        <f t="shared" ca="1" si="243"/>
        <v>0.69954981324999865</v>
      </c>
      <c r="Q895" s="64">
        <f t="shared" ca="1" si="244"/>
        <v>-1.1490994639819301</v>
      </c>
      <c r="R895" s="64">
        <f t="shared" ca="1" si="245"/>
        <v>0.93192532811154549</v>
      </c>
      <c r="S895" s="64">
        <f t="shared" ca="1" si="246"/>
        <v>0.74431691410628409</v>
      </c>
      <c r="T895" s="64">
        <f t="shared" ca="1" si="247"/>
        <v>0.98778103451719634</v>
      </c>
      <c r="U895" s="64">
        <f t="shared" ca="1" si="248"/>
        <v>-0.43536301088388724</v>
      </c>
      <c r="V895" s="64">
        <f t="shared" ca="1" si="249"/>
        <v>-0.85258787029995919</v>
      </c>
      <c r="W895" s="64">
        <f t="shared" ca="1" si="250"/>
        <v>1.6001526386792857</v>
      </c>
      <c r="X895" s="64">
        <f t="shared" ca="1" si="251"/>
        <v>0.52766981098170784</v>
      </c>
    </row>
    <row r="896" spans="2:24" x14ac:dyDescent="0.2">
      <c r="B896" s="64">
        <f t="shared" ca="1" si="240"/>
        <v>-0.97509725211382414</v>
      </c>
      <c r="C896" s="64">
        <f t="shared" ca="1" si="257"/>
        <v>1.1161737008071859</v>
      </c>
      <c r="D896" s="64">
        <f t="shared" ca="1" si="257"/>
        <v>2.7502257178036569</v>
      </c>
      <c r="E896" s="64">
        <f t="shared" ca="1" si="257"/>
        <v>-0.85470164316682351</v>
      </c>
      <c r="F896" s="64">
        <f t="shared" ca="1" si="257"/>
        <v>0.21471632023411816</v>
      </c>
      <c r="G896" s="64">
        <f t="shared" ca="1" si="257"/>
        <v>-2.6740646314293728</v>
      </c>
      <c r="H896" s="64">
        <f t="shared" ca="1" si="257"/>
        <v>0.28514374945789084</v>
      </c>
      <c r="I896" s="64">
        <f t="shared" ca="1" si="257"/>
        <v>0.8190307653870742</v>
      </c>
      <c r="J896" s="64">
        <f t="shared" ca="1" si="257"/>
        <v>-0.8786609580884841</v>
      </c>
      <c r="K896" s="64">
        <f t="shared" ca="1" si="257"/>
        <v>2.185686958383811</v>
      </c>
      <c r="L896" s="64">
        <f t="shared" ca="1" si="257"/>
        <v>0.32511878148308515</v>
      </c>
      <c r="N896" s="64">
        <f t="shared" ca="1" si="241"/>
        <v>-0.92402581402169526</v>
      </c>
      <c r="O896" s="64">
        <f t="shared" ca="1" si="242"/>
        <v>1.0862188955041705</v>
      </c>
      <c r="P896" s="64">
        <f t="shared" ca="1" si="243"/>
        <v>2.7570375369186864</v>
      </c>
      <c r="Q896" s="64">
        <f t="shared" ca="1" si="244"/>
        <v>-0.83264201314977815</v>
      </c>
      <c r="R896" s="64">
        <f t="shared" ca="1" si="245"/>
        <v>0.26759053621513279</v>
      </c>
      <c r="S896" s="64">
        <f t="shared" ca="1" si="246"/>
        <v>-2.6606341116885526</v>
      </c>
      <c r="T896" s="64">
        <f t="shared" ca="1" si="247"/>
        <v>0.30681310495117675</v>
      </c>
      <c r="U896" s="64">
        <f t="shared" ca="1" si="248"/>
        <v>0.8202640872369501</v>
      </c>
      <c r="V896" s="64">
        <f t="shared" ca="1" si="249"/>
        <v>-0.84532852894677069</v>
      </c>
      <c r="W896" s="64">
        <f t="shared" ca="1" si="250"/>
        <v>2.1709219279715533</v>
      </c>
      <c r="X896" s="64">
        <f t="shared" ca="1" si="251"/>
        <v>0.30657788759893878</v>
      </c>
    </row>
    <row r="897" spans="2:24" x14ac:dyDescent="0.2">
      <c r="B897" s="64">
        <f t="shared" ca="1" si="240"/>
        <v>-0.42552356498368649</v>
      </c>
      <c r="C897" s="64">
        <f t="shared" ca="1" si="257"/>
        <v>0.46703498281414479</v>
      </c>
      <c r="D897" s="64">
        <f t="shared" ca="1" si="257"/>
        <v>-1.7407191937737212</v>
      </c>
      <c r="E897" s="64">
        <f t="shared" ca="1" si="257"/>
        <v>0.19451305953244666</v>
      </c>
      <c r="F897" s="64">
        <f t="shared" ca="1" si="257"/>
        <v>0.29904856393851925</v>
      </c>
      <c r="G897" s="64">
        <f t="shared" ca="1" si="257"/>
        <v>0.68914365805533628</v>
      </c>
      <c r="H897" s="64">
        <f t="shared" ca="1" si="257"/>
        <v>1.0437055106047082</v>
      </c>
      <c r="I897" s="64">
        <f t="shared" ca="1" si="257"/>
        <v>-1.2016061787838248</v>
      </c>
      <c r="J897" s="64">
        <f t="shared" ca="1" si="257"/>
        <v>-1.3272073690385233</v>
      </c>
      <c r="K897" s="64">
        <f t="shared" ca="1" si="257"/>
        <v>-0.746126235803103</v>
      </c>
      <c r="L897" s="64">
        <f t="shared" ca="1" si="257"/>
        <v>-0.53472224965158943</v>
      </c>
      <c r="N897" s="64">
        <f t="shared" ca="1" si="241"/>
        <v>-0.3744521268915576</v>
      </c>
      <c r="O897" s="64">
        <f t="shared" ca="1" si="242"/>
        <v>0.43708017751112943</v>
      </c>
      <c r="P897" s="64">
        <f t="shared" ca="1" si="243"/>
        <v>-1.7339073746586915</v>
      </c>
      <c r="Q897" s="64">
        <f t="shared" ca="1" si="244"/>
        <v>0.21657268954949202</v>
      </c>
      <c r="R897" s="64">
        <f t="shared" ca="1" si="245"/>
        <v>0.35192277991953386</v>
      </c>
      <c r="S897" s="64">
        <f t="shared" ca="1" si="246"/>
        <v>0.70257417779615661</v>
      </c>
      <c r="T897" s="64">
        <f t="shared" ca="1" si="247"/>
        <v>1.065374866097994</v>
      </c>
      <c r="U897" s="64">
        <f t="shared" ca="1" si="248"/>
        <v>-1.2003728569339489</v>
      </c>
      <c r="V897" s="64">
        <f t="shared" ca="1" si="249"/>
        <v>-1.2938749398968099</v>
      </c>
      <c r="W897" s="64">
        <f t="shared" ca="1" si="250"/>
        <v>-0.76089126621536063</v>
      </c>
      <c r="X897" s="64">
        <f t="shared" ca="1" si="251"/>
        <v>-0.5532631435357358</v>
      </c>
    </row>
    <row r="898" spans="2:24" x14ac:dyDescent="0.2">
      <c r="B898" s="64">
        <f t="shared" ca="1" si="240"/>
        <v>-0.51339588341437936</v>
      </c>
      <c r="C898" s="64">
        <f t="shared" ca="1" si="257"/>
        <v>-1.5921492087054483</v>
      </c>
      <c r="D898" s="64">
        <f t="shared" ca="1" si="257"/>
        <v>0.63274567699756901</v>
      </c>
      <c r="E898" s="64">
        <f t="shared" ca="1" si="257"/>
        <v>1.8550730833610791</v>
      </c>
      <c r="F898" s="64">
        <f t="shared" ca="1" si="257"/>
        <v>0.95492024757210547</v>
      </c>
      <c r="G898" s="64">
        <f t="shared" ca="1" si="257"/>
        <v>-0.69175856192252771</v>
      </c>
      <c r="H898" s="64">
        <f t="shared" ca="1" si="257"/>
        <v>0.28636407986467177</v>
      </c>
      <c r="I898" s="64">
        <f t="shared" ca="1" si="257"/>
        <v>0.37053498339655511</v>
      </c>
      <c r="J898" s="64">
        <f t="shared" ca="1" si="257"/>
        <v>0.35797647753536804</v>
      </c>
      <c r="K898" s="64">
        <f t="shared" ca="1" si="257"/>
        <v>-0.15170523779125397</v>
      </c>
      <c r="L898" s="64">
        <f t="shared" ca="1" si="257"/>
        <v>-0.15495442923839245</v>
      </c>
      <c r="N898" s="64">
        <f t="shared" ca="1" si="241"/>
        <v>-0.46232444532225048</v>
      </c>
      <c r="O898" s="64">
        <f t="shared" ca="1" si="242"/>
        <v>-1.6221040140084637</v>
      </c>
      <c r="P898" s="64">
        <f t="shared" ca="1" si="243"/>
        <v>0.6395574961125986</v>
      </c>
      <c r="Q898" s="64">
        <f t="shared" ca="1" si="244"/>
        <v>1.8771327133781244</v>
      </c>
      <c r="R898" s="64">
        <f t="shared" ca="1" si="245"/>
        <v>1.0077944635531202</v>
      </c>
      <c r="S898" s="64">
        <f t="shared" ca="1" si="246"/>
        <v>-0.67832804218170739</v>
      </c>
      <c r="T898" s="64">
        <f t="shared" ca="1" si="247"/>
        <v>0.30803343535795769</v>
      </c>
      <c r="U898" s="64">
        <f t="shared" ca="1" si="248"/>
        <v>0.37176830524643101</v>
      </c>
      <c r="V898" s="64">
        <f t="shared" ca="1" si="249"/>
        <v>0.3913089066770814</v>
      </c>
      <c r="W898" s="64">
        <f t="shared" ca="1" si="250"/>
        <v>-0.16647026820351166</v>
      </c>
      <c r="X898" s="64">
        <f t="shared" ca="1" si="251"/>
        <v>-0.17349532312253885</v>
      </c>
    </row>
    <row r="899" spans="2:24" x14ac:dyDescent="0.2">
      <c r="B899" s="64">
        <f t="shared" ca="1" si="240"/>
        <v>1.1037594344919441</v>
      </c>
      <c r="C899" s="64">
        <f t="shared" ca="1" si="257"/>
        <v>-1.50249549760606</v>
      </c>
      <c r="D899" s="64">
        <f t="shared" ca="1" si="257"/>
        <v>0.73213816806843091</v>
      </c>
      <c r="E899" s="64">
        <f t="shared" ca="1" si="257"/>
        <v>0.12118311899875782</v>
      </c>
      <c r="F899" s="64">
        <f t="shared" ca="1" si="257"/>
        <v>1.6532441391002077</v>
      </c>
      <c r="G899" s="64">
        <f t="shared" ca="1" si="257"/>
        <v>1.8269167518618869E-2</v>
      </c>
      <c r="H899" s="64">
        <f t="shared" ca="1" si="257"/>
        <v>-0.2614369825843334</v>
      </c>
      <c r="I899" s="64">
        <f t="shared" ca="1" si="257"/>
        <v>1.0513680170639568</v>
      </c>
      <c r="J899" s="64">
        <f t="shared" ca="1" si="257"/>
        <v>-0.37236586352432066</v>
      </c>
      <c r="K899" s="64">
        <f t="shared" ca="1" si="257"/>
        <v>0.96718847656684603</v>
      </c>
      <c r="L899" s="64">
        <f t="shared" ca="1" si="257"/>
        <v>8.2235344793696166E-2</v>
      </c>
      <c r="N899" s="64">
        <f t="shared" ca="1" si="241"/>
        <v>1.154830872584073</v>
      </c>
      <c r="O899" s="64">
        <f t="shared" ca="1" si="242"/>
        <v>-1.5324503029090755</v>
      </c>
      <c r="P899" s="64">
        <f t="shared" ca="1" si="243"/>
        <v>0.7389499871834605</v>
      </c>
      <c r="Q899" s="64">
        <f t="shared" ca="1" si="244"/>
        <v>0.14324274901580317</v>
      </c>
      <c r="R899" s="64">
        <f t="shared" ca="1" si="245"/>
        <v>1.7061183550812224</v>
      </c>
      <c r="S899" s="64">
        <f t="shared" ca="1" si="246"/>
        <v>3.1699687259439197E-2</v>
      </c>
      <c r="T899" s="64">
        <f t="shared" ca="1" si="247"/>
        <v>-0.23976762709104751</v>
      </c>
      <c r="U899" s="64">
        <f t="shared" ca="1" si="248"/>
        <v>1.0526013389138327</v>
      </c>
      <c r="V899" s="64">
        <f t="shared" ca="1" si="249"/>
        <v>-0.3390334343826073</v>
      </c>
      <c r="W899" s="64">
        <f t="shared" ca="1" si="250"/>
        <v>0.9524234461545884</v>
      </c>
      <c r="X899" s="64">
        <f t="shared" ca="1" si="251"/>
        <v>6.3694450909549782E-2</v>
      </c>
    </row>
    <row r="900" spans="2:24" x14ac:dyDescent="0.2">
      <c r="B900" s="64">
        <f t="shared" ca="1" si="240"/>
        <v>-0.97955577782865799</v>
      </c>
      <c r="C900" s="64">
        <f t="shared" ca="1" si="257"/>
        <v>0.97349557496136629</v>
      </c>
      <c r="D900" s="64">
        <f t="shared" ca="1" si="257"/>
        <v>-1.4371686464179556</v>
      </c>
      <c r="E900" s="64">
        <f t="shared" ca="1" si="257"/>
        <v>1.7078871053780436</v>
      </c>
      <c r="F900" s="64">
        <f t="shared" ca="1" si="257"/>
        <v>-1.3603042104161698</v>
      </c>
      <c r="G900" s="64">
        <f t="shared" ca="1" si="257"/>
        <v>-0.34932453872261876</v>
      </c>
      <c r="H900" s="64">
        <f t="shared" ca="1" si="257"/>
        <v>-2.2719447142845777E-2</v>
      </c>
      <c r="I900" s="64">
        <f t="shared" ca="1" si="257"/>
        <v>1.2933461193663891</v>
      </c>
      <c r="J900" s="64">
        <f t="shared" ca="1" si="257"/>
        <v>0.66303215761530621</v>
      </c>
      <c r="K900" s="64">
        <f t="shared" ca="1" si="257"/>
        <v>-2.9993321256471051E-3</v>
      </c>
      <c r="L900" s="64">
        <f t="shared" ca="1" si="257"/>
        <v>-0.91763387248456829</v>
      </c>
      <c r="N900" s="64">
        <f t="shared" ca="1" si="241"/>
        <v>-0.92848433973652911</v>
      </c>
      <c r="O900" s="64">
        <f t="shared" ca="1" si="242"/>
        <v>0.94354076965835088</v>
      </c>
      <c r="P900" s="64">
        <f t="shared" ca="1" si="243"/>
        <v>-1.4303568273029259</v>
      </c>
      <c r="Q900" s="64">
        <f t="shared" ca="1" si="244"/>
        <v>1.7299467353950888</v>
      </c>
      <c r="R900" s="64">
        <f t="shared" ca="1" si="245"/>
        <v>-1.3074299944351551</v>
      </c>
      <c r="S900" s="64">
        <f t="shared" ca="1" si="246"/>
        <v>-0.33589401898179844</v>
      </c>
      <c r="T900" s="64">
        <f t="shared" ca="1" si="247"/>
        <v>-1.050091649559888E-3</v>
      </c>
      <c r="U900" s="64">
        <f t="shared" ca="1" si="248"/>
        <v>1.294579441216265</v>
      </c>
      <c r="V900" s="64">
        <f t="shared" ca="1" si="249"/>
        <v>0.69636458675701962</v>
      </c>
      <c r="W900" s="64">
        <f t="shared" ca="1" si="250"/>
        <v>-1.7764362537904789E-2</v>
      </c>
      <c r="X900" s="64">
        <f t="shared" ca="1" si="251"/>
        <v>-0.93617476636871466</v>
      </c>
    </row>
    <row r="901" spans="2:24" x14ac:dyDescent="0.2">
      <c r="B901" s="64">
        <f t="shared" ca="1" si="240"/>
        <v>0.47194117525689944</v>
      </c>
      <c r="C901" s="64">
        <f t="shared" ca="1" si="257"/>
        <v>-0.66815644051037659</v>
      </c>
      <c r="D901" s="64">
        <f t="shared" ca="1" si="257"/>
        <v>0.43970077190733892</v>
      </c>
      <c r="E901" s="64">
        <f t="shared" ca="1" si="257"/>
        <v>0.2482924552647261</v>
      </c>
      <c r="F901" s="64">
        <f t="shared" ca="1" si="257"/>
        <v>0.22484393985103099</v>
      </c>
      <c r="G901" s="64">
        <f t="shared" ca="1" si="257"/>
        <v>-3.5436977841024529E-2</v>
      </c>
      <c r="H901" s="64">
        <f t="shared" ca="1" si="257"/>
        <v>0.92422307508675727</v>
      </c>
      <c r="I901" s="64">
        <f t="shared" ca="1" si="257"/>
        <v>-1.1339833603202905</v>
      </c>
      <c r="J901" s="64">
        <f t="shared" ca="1" si="257"/>
        <v>-0.99643218545824663</v>
      </c>
      <c r="K901" s="64">
        <f t="shared" ca="1" si="257"/>
        <v>2.9608894083381243E-2</v>
      </c>
      <c r="L901" s="64">
        <f t="shared" ca="1" si="257"/>
        <v>1.5313737576528794</v>
      </c>
      <c r="N901" s="64">
        <f t="shared" ca="1" si="241"/>
        <v>0.52301261334902827</v>
      </c>
      <c r="O901" s="64">
        <f t="shared" ca="1" si="242"/>
        <v>-0.69811124581339201</v>
      </c>
      <c r="P901" s="64">
        <f t="shared" ca="1" si="243"/>
        <v>0.44651259102236851</v>
      </c>
      <c r="Q901" s="64">
        <f t="shared" ca="1" si="244"/>
        <v>0.27035208528177146</v>
      </c>
      <c r="R901" s="64">
        <f t="shared" ca="1" si="245"/>
        <v>0.27771815583204562</v>
      </c>
      <c r="S901" s="64">
        <f t="shared" ca="1" si="246"/>
        <v>-2.2006458100204206E-2</v>
      </c>
      <c r="T901" s="64">
        <f t="shared" ca="1" si="247"/>
        <v>0.94589243058004313</v>
      </c>
      <c r="U901" s="64">
        <f t="shared" ca="1" si="248"/>
        <v>-1.1327500384704146</v>
      </c>
      <c r="V901" s="64">
        <f t="shared" ca="1" si="249"/>
        <v>-0.96309975631653322</v>
      </c>
      <c r="W901" s="64">
        <f t="shared" ca="1" si="250"/>
        <v>1.4843863671123558E-2</v>
      </c>
      <c r="X901" s="64">
        <f t="shared" ca="1" si="251"/>
        <v>1.5128328637687329</v>
      </c>
    </row>
    <row r="902" spans="2:24" x14ac:dyDescent="0.2">
      <c r="B902" s="64">
        <f t="shared" ca="1" si="240"/>
        <v>5.37897742726254E-2</v>
      </c>
      <c r="C902" s="64">
        <f t="shared" ca="1" si="257"/>
        <v>-1.0837435439337608</v>
      </c>
      <c r="D902" s="64">
        <f t="shared" ca="1" si="257"/>
        <v>1.0517567066442466</v>
      </c>
      <c r="E902" s="64">
        <f t="shared" ca="1" si="257"/>
        <v>-0.50000459805223507</v>
      </c>
      <c r="F902" s="64">
        <f t="shared" ca="1" si="257"/>
        <v>-0.40243694533502378</v>
      </c>
      <c r="G902" s="64">
        <f t="shared" ca="1" si="257"/>
        <v>0.3880231684624082</v>
      </c>
      <c r="H902" s="64">
        <f t="shared" ca="1" si="257"/>
        <v>-1.1543458372885476</v>
      </c>
      <c r="I902" s="64">
        <f t="shared" ca="1" si="257"/>
        <v>0.35038930811925539</v>
      </c>
      <c r="J902" s="64">
        <f t="shared" ca="1" si="257"/>
        <v>3.1043591923013323</v>
      </c>
      <c r="K902" s="64">
        <f t="shared" ca="1" si="257"/>
        <v>-1.0186221276802849</v>
      </c>
      <c r="L902" s="64">
        <f t="shared" ca="1" si="257"/>
        <v>-0.29315936344603394</v>
      </c>
      <c r="N902" s="64">
        <f t="shared" ca="1" si="241"/>
        <v>0.10486121236475426</v>
      </c>
      <c r="O902" s="64">
        <f t="shared" ca="1" si="242"/>
        <v>-1.1136983492367762</v>
      </c>
      <c r="P902" s="64">
        <f t="shared" ca="1" si="243"/>
        <v>1.0585685257592763</v>
      </c>
      <c r="Q902" s="64">
        <f t="shared" ca="1" si="244"/>
        <v>-0.47794496803518971</v>
      </c>
      <c r="R902" s="64">
        <f t="shared" ca="1" si="245"/>
        <v>-0.34956272935400917</v>
      </c>
      <c r="S902" s="64">
        <f t="shared" ca="1" si="246"/>
        <v>0.40145368820322852</v>
      </c>
      <c r="T902" s="64">
        <f t="shared" ca="1" si="247"/>
        <v>-1.1326764817952617</v>
      </c>
      <c r="U902" s="64">
        <f t="shared" ca="1" si="248"/>
        <v>0.3516226299691313</v>
      </c>
      <c r="V902" s="64">
        <f t="shared" ca="1" si="249"/>
        <v>3.1376916214430457</v>
      </c>
      <c r="W902" s="64">
        <f t="shared" ca="1" si="250"/>
        <v>-1.0333871580925427</v>
      </c>
      <c r="X902" s="64">
        <f t="shared" ca="1" si="251"/>
        <v>-0.31170025733018031</v>
      </c>
    </row>
    <row r="903" spans="2:24" x14ac:dyDescent="0.2">
      <c r="B903" s="64">
        <f t="shared" ca="1" si="240"/>
        <v>0.23538096550992105</v>
      </c>
      <c r="C903" s="64">
        <f t="shared" ca="1" si="257"/>
        <v>-0.73508866249025961</v>
      </c>
      <c r="D903" s="64">
        <f t="shared" ca="1" si="257"/>
        <v>-1.3121841931383007</v>
      </c>
      <c r="E903" s="64">
        <f t="shared" ca="1" si="257"/>
        <v>-1.2440527698085782E-2</v>
      </c>
      <c r="F903" s="64">
        <f t="shared" ca="1" si="257"/>
        <v>-0.94548399605747646</v>
      </c>
      <c r="G903" s="64">
        <f t="shared" ca="1" si="257"/>
        <v>-0.11984584202244031</v>
      </c>
      <c r="H903" s="64">
        <f t="shared" ca="1" si="257"/>
        <v>-1.6140324655067022</v>
      </c>
      <c r="I903" s="64">
        <f t="shared" ca="1" si="257"/>
        <v>-2.1240877488145107</v>
      </c>
      <c r="J903" s="64">
        <f t="shared" ca="1" si="257"/>
        <v>-0.34866633106795869</v>
      </c>
      <c r="K903" s="64">
        <f t="shared" ca="1" si="257"/>
        <v>-0.82668156590878039</v>
      </c>
      <c r="L903" s="64">
        <f t="shared" ca="1" si="257"/>
        <v>0.20586250959667732</v>
      </c>
      <c r="N903" s="64">
        <f t="shared" ca="1" si="241"/>
        <v>0.28645240360204993</v>
      </c>
      <c r="O903" s="64">
        <f t="shared" ca="1" si="242"/>
        <v>-0.76504346779327503</v>
      </c>
      <c r="P903" s="64">
        <f t="shared" ca="1" si="243"/>
        <v>-1.305372374023271</v>
      </c>
      <c r="Q903" s="64">
        <f t="shared" ca="1" si="244"/>
        <v>9.6191023189595697E-3</v>
      </c>
      <c r="R903" s="64">
        <f t="shared" ca="1" si="245"/>
        <v>-0.89260978007646186</v>
      </c>
      <c r="S903" s="64">
        <f t="shared" ca="1" si="246"/>
        <v>-0.10641532228161998</v>
      </c>
      <c r="T903" s="64">
        <f t="shared" ca="1" si="247"/>
        <v>-1.5923631100134163</v>
      </c>
      <c r="U903" s="64">
        <f t="shared" ca="1" si="248"/>
        <v>-2.1228544269646346</v>
      </c>
      <c r="V903" s="64">
        <f t="shared" ca="1" si="249"/>
        <v>-0.31533390192624533</v>
      </c>
      <c r="W903" s="64">
        <f t="shared" ca="1" si="250"/>
        <v>-0.84144659632103802</v>
      </c>
      <c r="X903" s="64">
        <f t="shared" ca="1" si="251"/>
        <v>0.18732161571253092</v>
      </c>
    </row>
    <row r="904" spans="2:24" x14ac:dyDescent="0.2">
      <c r="B904" s="64">
        <f t="shared" ca="1" si="240"/>
        <v>-1.5125237294954559</v>
      </c>
      <c r="C904" s="64">
        <f t="shared" ca="1" si="257"/>
        <v>0.3449497725512225</v>
      </c>
      <c r="D904" s="64">
        <f t="shared" ca="1" si="257"/>
        <v>0.59607573963610871</v>
      </c>
      <c r="E904" s="64">
        <f t="shared" ca="1" si="257"/>
        <v>0.5235588574094292</v>
      </c>
      <c r="F904" s="64">
        <f t="shared" ca="1" si="257"/>
        <v>0.44425718706469663</v>
      </c>
      <c r="G904" s="64">
        <f t="shared" ca="1" si="257"/>
        <v>1.5032345670899991</v>
      </c>
      <c r="H904" s="64">
        <f t="shared" ca="1" si="257"/>
        <v>-1.0434380631532012</v>
      </c>
      <c r="I904" s="64">
        <f t="shared" ca="1" si="257"/>
        <v>-0.44983637249648767</v>
      </c>
      <c r="J904" s="64">
        <f t="shared" ca="1" si="257"/>
        <v>0.52272562182300009</v>
      </c>
      <c r="K904" s="64">
        <f t="shared" ca="1" si="257"/>
        <v>1.52632493253853</v>
      </c>
      <c r="L904" s="64">
        <f t="shared" ca="1" si="257"/>
        <v>1.2353825101408313</v>
      </c>
      <c r="N904" s="64">
        <f t="shared" ca="1" si="241"/>
        <v>-1.461452291403327</v>
      </c>
      <c r="O904" s="64">
        <f t="shared" ca="1" si="242"/>
        <v>0.31499496724820714</v>
      </c>
      <c r="P904" s="64">
        <f t="shared" ca="1" si="243"/>
        <v>0.60288755875113831</v>
      </c>
      <c r="Q904" s="64">
        <f t="shared" ca="1" si="244"/>
        <v>0.54561848742647456</v>
      </c>
      <c r="R904" s="64">
        <f t="shared" ca="1" si="245"/>
        <v>0.49713140304571124</v>
      </c>
      <c r="S904" s="64">
        <f t="shared" ca="1" si="246"/>
        <v>1.5166650868308196</v>
      </c>
      <c r="T904" s="64">
        <f t="shared" ca="1" si="247"/>
        <v>-1.0217687076599153</v>
      </c>
      <c r="U904" s="64">
        <f t="shared" ca="1" si="248"/>
        <v>-0.44860305064661177</v>
      </c>
      <c r="V904" s="64">
        <f t="shared" ca="1" si="249"/>
        <v>0.5560580509647135</v>
      </c>
      <c r="W904" s="64">
        <f t="shared" ca="1" si="250"/>
        <v>1.5115599021262722</v>
      </c>
      <c r="X904" s="64">
        <f t="shared" ca="1" si="251"/>
        <v>1.2168416162566849</v>
      </c>
    </row>
    <row r="905" spans="2:24" x14ac:dyDescent="0.2">
      <c r="B905" s="64">
        <f t="shared" ca="1" si="240"/>
        <v>2.5913431379458247</v>
      </c>
      <c r="C905" s="64">
        <f t="shared" ref="C905:L914" ca="1" si="258">NORMINV(RAND(),$C$7,$F$7)</f>
        <v>-1.0165566720926122</v>
      </c>
      <c r="D905" s="64">
        <f t="shared" ca="1" si="258"/>
        <v>1.1026543551317893</v>
      </c>
      <c r="E905" s="64">
        <f t="shared" ca="1" si="258"/>
        <v>-6.6623371336231333E-3</v>
      </c>
      <c r="F905" s="64">
        <f t="shared" ca="1" si="258"/>
        <v>0.35151279146856645</v>
      </c>
      <c r="G905" s="64">
        <f t="shared" ca="1" si="258"/>
        <v>-1.5557133452141132</v>
      </c>
      <c r="H905" s="64">
        <f t="shared" ca="1" si="258"/>
        <v>-1.2258056773846879</v>
      </c>
      <c r="I905" s="64">
        <f t="shared" ca="1" si="258"/>
        <v>1.1206247522795227</v>
      </c>
      <c r="J905" s="64">
        <f t="shared" ca="1" si="258"/>
        <v>-0.48815195028847064</v>
      </c>
      <c r="K905" s="64">
        <f t="shared" ca="1" si="258"/>
        <v>2.2647587479100447E-2</v>
      </c>
      <c r="L905" s="64">
        <f t="shared" ca="1" si="258"/>
        <v>-1.3498055421482812E-2</v>
      </c>
      <c r="N905" s="64">
        <f t="shared" ca="1" si="241"/>
        <v>2.6424145760379534</v>
      </c>
      <c r="O905" s="64">
        <f t="shared" ca="1" si="242"/>
        <v>-1.0465114773956277</v>
      </c>
      <c r="P905" s="64">
        <f t="shared" ca="1" si="243"/>
        <v>1.109466174246819</v>
      </c>
      <c r="Q905" s="64">
        <f t="shared" ca="1" si="244"/>
        <v>1.5397292883422217E-2</v>
      </c>
      <c r="R905" s="64">
        <f t="shared" ca="1" si="245"/>
        <v>0.40438700744958106</v>
      </c>
      <c r="S905" s="64">
        <f t="shared" ca="1" si="246"/>
        <v>-1.5422828254732928</v>
      </c>
      <c r="T905" s="64">
        <f t="shared" ca="1" si="247"/>
        <v>-1.2041363218914021</v>
      </c>
      <c r="U905" s="64">
        <f t="shared" ca="1" si="248"/>
        <v>1.1218580741293986</v>
      </c>
      <c r="V905" s="64">
        <f t="shared" ca="1" si="249"/>
        <v>-0.45481952114675728</v>
      </c>
      <c r="W905" s="64">
        <f t="shared" ca="1" si="250"/>
        <v>7.8825570668427623E-3</v>
      </c>
      <c r="X905" s="64">
        <f t="shared" ca="1" si="251"/>
        <v>-3.20389493056292E-2</v>
      </c>
    </row>
    <row r="906" spans="2:24" x14ac:dyDescent="0.2">
      <c r="B906" s="64">
        <f t="shared" ref="B906:B969" ca="1" si="259">NORMINV(RAND(),$C$7,$F$7)</f>
        <v>-0.25853095841523877</v>
      </c>
      <c r="C906" s="64">
        <f t="shared" ca="1" si="258"/>
        <v>-0.47834855393192899</v>
      </c>
      <c r="D906" s="64">
        <f t="shared" ca="1" si="258"/>
        <v>2.5899195911194024</v>
      </c>
      <c r="E906" s="64">
        <f t="shared" ca="1" si="258"/>
        <v>-0.7588662688865534</v>
      </c>
      <c r="F906" s="64">
        <f t="shared" ca="1" si="258"/>
        <v>1.1147876982086453</v>
      </c>
      <c r="G906" s="64">
        <f t="shared" ca="1" si="258"/>
        <v>-0.28879417844813288</v>
      </c>
      <c r="H906" s="64">
        <f t="shared" ca="1" si="258"/>
        <v>-1.6884019926487128</v>
      </c>
      <c r="I906" s="64">
        <f t="shared" ca="1" si="258"/>
        <v>0.65969647687837263</v>
      </c>
      <c r="J906" s="64">
        <f t="shared" ca="1" si="258"/>
        <v>1.1454216904628824</v>
      </c>
      <c r="K906" s="64">
        <f t="shared" ca="1" si="258"/>
        <v>0.30041405343716354</v>
      </c>
      <c r="L906" s="64">
        <f t="shared" ca="1" si="258"/>
        <v>1.2473615673613958</v>
      </c>
      <c r="N906" s="64">
        <f t="shared" ref="N906:N969" ca="1" si="260">B906-$B$1010</f>
        <v>-0.20745952032310988</v>
      </c>
      <c r="O906" s="64">
        <f t="shared" ref="O906:O969" ca="1" si="261">C906-$C$1010</f>
        <v>-0.50830335923494441</v>
      </c>
      <c r="P906" s="64">
        <f t="shared" ref="P906:P969" ca="1" si="262">D906-$D$1010</f>
        <v>2.5967314102344319</v>
      </c>
      <c r="Q906" s="64">
        <f t="shared" ref="Q906:Q969" ca="1" si="263">E906-$E$1010</f>
        <v>-0.73680663886950803</v>
      </c>
      <c r="R906" s="64">
        <f t="shared" ref="R906:R969" ca="1" si="264">F906-$F$1010</f>
        <v>1.16766191418966</v>
      </c>
      <c r="S906" s="64">
        <f t="shared" ref="S906:S969" ca="1" si="265">G906-$G$1010</f>
        <v>-0.27536365870731255</v>
      </c>
      <c r="T906" s="64">
        <f t="shared" ref="T906:T969" ca="1" si="266">H906-$H$1010</f>
        <v>-1.666732637155427</v>
      </c>
      <c r="U906" s="64">
        <f t="shared" ref="U906:U969" ca="1" si="267">I906-$I$1010</f>
        <v>0.66092979872824853</v>
      </c>
      <c r="V906" s="64">
        <f t="shared" ref="V906:V969" ca="1" si="268">J906-$J$1010</f>
        <v>1.1787541196045959</v>
      </c>
      <c r="W906" s="64">
        <f t="shared" ref="W906:W969" ca="1" si="269">K906-$K$1010</f>
        <v>0.28564902302490586</v>
      </c>
      <c r="X906" s="64">
        <f t="shared" ref="X906:X969" ca="1" si="270">L906-$L$1010</f>
        <v>1.2288206734772493</v>
      </c>
    </row>
    <row r="907" spans="2:24" x14ac:dyDescent="0.2">
      <c r="B907" s="64">
        <f t="shared" ca="1" si="259"/>
        <v>0.48240218960468589</v>
      </c>
      <c r="C907" s="64">
        <f t="shared" ca="1" si="258"/>
        <v>-0.65867067363478382</v>
      </c>
      <c r="D907" s="64">
        <f t="shared" ca="1" si="258"/>
        <v>0.37906037781131308</v>
      </c>
      <c r="E907" s="64">
        <f t="shared" ca="1" si="258"/>
        <v>1.4364357878251308</v>
      </c>
      <c r="F907" s="64">
        <f t="shared" ca="1" si="258"/>
        <v>9.3796517702113159E-3</v>
      </c>
      <c r="G907" s="64">
        <f t="shared" ca="1" si="258"/>
        <v>-0.48286859754878886</v>
      </c>
      <c r="H907" s="64">
        <f t="shared" ca="1" si="258"/>
        <v>0.19132751753730745</v>
      </c>
      <c r="I907" s="64">
        <f t="shared" ca="1" si="258"/>
        <v>-0.57440873444511609</v>
      </c>
      <c r="J907" s="64">
        <f t="shared" ca="1" si="258"/>
        <v>2.0378174074661795</v>
      </c>
      <c r="K907" s="64">
        <f t="shared" ca="1" si="258"/>
        <v>1.2812051335278329</v>
      </c>
      <c r="L907" s="64">
        <f t="shared" ca="1" si="258"/>
        <v>1.5500762219258413</v>
      </c>
      <c r="N907" s="64">
        <f t="shared" ca="1" si="260"/>
        <v>0.53347362769681472</v>
      </c>
      <c r="O907" s="64">
        <f t="shared" ca="1" si="261"/>
        <v>-0.68862547893779924</v>
      </c>
      <c r="P907" s="64">
        <f t="shared" ca="1" si="262"/>
        <v>0.38587219692634267</v>
      </c>
      <c r="Q907" s="64">
        <f t="shared" ca="1" si="263"/>
        <v>1.4584954178421761</v>
      </c>
      <c r="R907" s="64">
        <f t="shared" ca="1" si="264"/>
        <v>6.225386775122594E-2</v>
      </c>
      <c r="S907" s="64">
        <f t="shared" ca="1" si="265"/>
        <v>-0.46943807780796853</v>
      </c>
      <c r="T907" s="64">
        <f t="shared" ca="1" si="266"/>
        <v>0.21299687303059334</v>
      </c>
      <c r="U907" s="64">
        <f t="shared" ca="1" si="267"/>
        <v>-0.57317541259524019</v>
      </c>
      <c r="V907" s="64">
        <f t="shared" ca="1" si="268"/>
        <v>2.0711498366078929</v>
      </c>
      <c r="W907" s="64">
        <f t="shared" ca="1" si="269"/>
        <v>1.2664401031155752</v>
      </c>
      <c r="X907" s="64">
        <f t="shared" ca="1" si="270"/>
        <v>1.5315353280416948</v>
      </c>
    </row>
    <row r="908" spans="2:24" x14ac:dyDescent="0.2">
      <c r="B908" s="64">
        <f t="shared" ca="1" si="259"/>
        <v>-0.25541956190693171</v>
      </c>
      <c r="C908" s="64">
        <f t="shared" ca="1" si="258"/>
        <v>-0.39505998803188302</v>
      </c>
      <c r="D908" s="64">
        <f t="shared" ca="1" si="258"/>
        <v>-0.5633468397395226</v>
      </c>
      <c r="E908" s="64">
        <f t="shared" ca="1" si="258"/>
        <v>0.26680226686269015</v>
      </c>
      <c r="F908" s="64">
        <f t="shared" ca="1" si="258"/>
        <v>-0.39238872203591174</v>
      </c>
      <c r="G908" s="64">
        <f t="shared" ca="1" si="258"/>
        <v>-0.26010873592599815</v>
      </c>
      <c r="H908" s="64">
        <f t="shared" ca="1" si="258"/>
        <v>-0.59209489708067964</v>
      </c>
      <c r="I908" s="64">
        <f t="shared" ca="1" si="258"/>
        <v>-2.1735094642770827</v>
      </c>
      <c r="J908" s="64">
        <f t="shared" ca="1" si="258"/>
        <v>0.93661949925907217</v>
      </c>
      <c r="K908" s="64">
        <f t="shared" ca="1" si="258"/>
        <v>0.65983693091552897</v>
      </c>
      <c r="L908" s="64">
        <f t="shared" ca="1" si="258"/>
        <v>0.17092103154527161</v>
      </c>
      <c r="N908" s="64">
        <f t="shared" ca="1" si="260"/>
        <v>-0.20434812381480283</v>
      </c>
      <c r="O908" s="64">
        <f t="shared" ca="1" si="261"/>
        <v>-0.42501479333489839</v>
      </c>
      <c r="P908" s="64">
        <f t="shared" ca="1" si="262"/>
        <v>-0.556535020624493</v>
      </c>
      <c r="Q908" s="64">
        <f t="shared" ca="1" si="263"/>
        <v>0.28886189687973551</v>
      </c>
      <c r="R908" s="64">
        <f t="shared" ca="1" si="264"/>
        <v>-0.33951450605489714</v>
      </c>
      <c r="S908" s="64">
        <f t="shared" ca="1" si="265"/>
        <v>-0.24667821618517782</v>
      </c>
      <c r="T908" s="64">
        <f t="shared" ca="1" si="266"/>
        <v>-0.57042554158739378</v>
      </c>
      <c r="U908" s="64">
        <f t="shared" ca="1" si="267"/>
        <v>-2.1722761424272066</v>
      </c>
      <c r="V908" s="64">
        <f t="shared" ca="1" si="268"/>
        <v>0.96995192840078559</v>
      </c>
      <c r="W908" s="64">
        <f t="shared" ca="1" si="269"/>
        <v>0.64507190050327123</v>
      </c>
      <c r="X908" s="64">
        <f t="shared" ca="1" si="270"/>
        <v>0.15238013766112521</v>
      </c>
    </row>
    <row r="909" spans="2:24" x14ac:dyDescent="0.2">
      <c r="B909" s="64">
        <f t="shared" ca="1" si="259"/>
        <v>0.3617017805279209</v>
      </c>
      <c r="C909" s="64">
        <f t="shared" ca="1" si="258"/>
        <v>1.4567580618953508</v>
      </c>
      <c r="D909" s="64">
        <f t="shared" ca="1" si="258"/>
        <v>-0.24298128407910999</v>
      </c>
      <c r="E909" s="64">
        <f t="shared" ca="1" si="258"/>
        <v>-4.6265020770672703E-2</v>
      </c>
      <c r="F909" s="64">
        <f t="shared" ca="1" si="258"/>
        <v>-0.63017407448169926</v>
      </c>
      <c r="G909" s="64">
        <f t="shared" ca="1" si="258"/>
        <v>0.72788711633839642</v>
      </c>
      <c r="H909" s="64">
        <f t="shared" ca="1" si="258"/>
        <v>1.6647961464484526</v>
      </c>
      <c r="I909" s="64">
        <f t="shared" ca="1" si="258"/>
        <v>-0.68306898953329809</v>
      </c>
      <c r="J909" s="64">
        <f t="shared" ca="1" si="258"/>
        <v>-0.82943139973900581</v>
      </c>
      <c r="K909" s="64">
        <f t="shared" ca="1" si="258"/>
        <v>-0.53286759258882888</v>
      </c>
      <c r="L909" s="64">
        <f t="shared" ca="1" si="258"/>
        <v>0.30668221993863432</v>
      </c>
      <c r="N909" s="64">
        <f t="shared" ca="1" si="260"/>
        <v>0.41277321862004979</v>
      </c>
      <c r="O909" s="64">
        <f t="shared" ca="1" si="261"/>
        <v>1.4268032565923354</v>
      </c>
      <c r="P909" s="64">
        <f t="shared" ca="1" si="262"/>
        <v>-0.23616946496408039</v>
      </c>
      <c r="Q909" s="64">
        <f t="shared" ca="1" si="263"/>
        <v>-2.4205390753627352E-2</v>
      </c>
      <c r="R909" s="64">
        <f t="shared" ca="1" si="264"/>
        <v>-0.57729985850068466</v>
      </c>
      <c r="S909" s="64">
        <f t="shared" ca="1" si="265"/>
        <v>0.74131763607921675</v>
      </c>
      <c r="T909" s="64">
        <f t="shared" ca="1" si="266"/>
        <v>1.6864655019417385</v>
      </c>
      <c r="U909" s="64">
        <f t="shared" ca="1" si="267"/>
        <v>-0.68183566768342219</v>
      </c>
      <c r="V909" s="64">
        <f t="shared" ca="1" si="268"/>
        <v>-0.7960989705972924</v>
      </c>
      <c r="W909" s="64">
        <f t="shared" ca="1" si="269"/>
        <v>-0.54763262300108662</v>
      </c>
      <c r="X909" s="64">
        <f t="shared" ca="1" si="270"/>
        <v>0.28814132605448795</v>
      </c>
    </row>
    <row r="910" spans="2:24" x14ac:dyDescent="0.2">
      <c r="B910" s="64">
        <f t="shared" ca="1" si="259"/>
        <v>-1.6936755315679626</v>
      </c>
      <c r="C910" s="64">
        <f t="shared" ca="1" si="258"/>
        <v>-1.0815766964091202</v>
      </c>
      <c r="D910" s="64">
        <f t="shared" ca="1" si="258"/>
        <v>-1.5183782522744091</v>
      </c>
      <c r="E910" s="64">
        <f t="shared" ca="1" si="258"/>
        <v>1.0686205504802968</v>
      </c>
      <c r="F910" s="64">
        <f t="shared" ca="1" si="258"/>
        <v>-0.63537621194652683</v>
      </c>
      <c r="G910" s="64">
        <f t="shared" ca="1" si="258"/>
        <v>-1.1406609181332901</v>
      </c>
      <c r="H910" s="64">
        <f t="shared" ca="1" si="258"/>
        <v>2.1839944665588118</v>
      </c>
      <c r="I910" s="64">
        <f t="shared" ca="1" si="258"/>
        <v>0.3569007499012849</v>
      </c>
      <c r="J910" s="64">
        <f t="shared" ca="1" si="258"/>
        <v>-0.41576605843950232</v>
      </c>
      <c r="K910" s="64">
        <f t="shared" ca="1" si="258"/>
        <v>-0.38373848195574445</v>
      </c>
      <c r="L910" s="64">
        <f t="shared" ca="1" si="258"/>
        <v>0.88198239783945132</v>
      </c>
      <c r="N910" s="64">
        <f t="shared" ca="1" si="260"/>
        <v>-1.6426040934758337</v>
      </c>
      <c r="O910" s="64">
        <f t="shared" ca="1" si="261"/>
        <v>-1.1115315017121357</v>
      </c>
      <c r="P910" s="64">
        <f t="shared" ca="1" si="262"/>
        <v>-1.5115664331593794</v>
      </c>
      <c r="Q910" s="64">
        <f t="shared" ca="1" si="263"/>
        <v>1.0906801804973421</v>
      </c>
      <c r="R910" s="64">
        <f t="shared" ca="1" si="264"/>
        <v>-0.58250199596551222</v>
      </c>
      <c r="S910" s="64">
        <f t="shared" ca="1" si="265"/>
        <v>-1.1272303983924696</v>
      </c>
      <c r="T910" s="64">
        <f t="shared" ca="1" si="266"/>
        <v>2.2056638220520979</v>
      </c>
      <c r="U910" s="64">
        <f t="shared" ca="1" si="267"/>
        <v>0.3581340717511608</v>
      </c>
      <c r="V910" s="64">
        <f t="shared" ca="1" si="268"/>
        <v>-0.38243362929778896</v>
      </c>
      <c r="W910" s="64">
        <f t="shared" ca="1" si="269"/>
        <v>-0.39850351236800213</v>
      </c>
      <c r="X910" s="64">
        <f t="shared" ca="1" si="270"/>
        <v>0.86344150395530495</v>
      </c>
    </row>
    <row r="911" spans="2:24" x14ac:dyDescent="0.2">
      <c r="B911" s="64">
        <f t="shared" ca="1" si="259"/>
        <v>-0.62843578898251895</v>
      </c>
      <c r="C911" s="64">
        <f t="shared" ca="1" si="258"/>
        <v>0.4247968222635351</v>
      </c>
      <c r="D911" s="64">
        <f t="shared" ca="1" si="258"/>
        <v>-1.3848872037466093</v>
      </c>
      <c r="E911" s="64">
        <f t="shared" ca="1" si="258"/>
        <v>0.66014683542160779</v>
      </c>
      <c r="F911" s="64">
        <f t="shared" ca="1" si="258"/>
        <v>0.10954352449260829</v>
      </c>
      <c r="G911" s="64">
        <f t="shared" ca="1" si="258"/>
        <v>-1.3130855435963962</v>
      </c>
      <c r="H911" s="64">
        <f t="shared" ca="1" si="258"/>
        <v>-0.40467548498738015</v>
      </c>
      <c r="I911" s="64">
        <f t="shared" ca="1" si="258"/>
        <v>-0.83649349451918453</v>
      </c>
      <c r="J911" s="64">
        <f t="shared" ca="1" si="258"/>
        <v>0.86033984988145129</v>
      </c>
      <c r="K911" s="64">
        <f t="shared" ca="1" si="258"/>
        <v>0.70382784202593862</v>
      </c>
      <c r="L911" s="64">
        <f t="shared" ca="1" si="258"/>
        <v>0.91113947933672834</v>
      </c>
      <c r="N911" s="64">
        <f t="shared" ca="1" si="260"/>
        <v>-0.57736435089039007</v>
      </c>
      <c r="O911" s="64">
        <f t="shared" ca="1" si="261"/>
        <v>0.39484201696051974</v>
      </c>
      <c r="P911" s="64">
        <f t="shared" ca="1" si="262"/>
        <v>-1.3780753846315796</v>
      </c>
      <c r="Q911" s="64">
        <f t="shared" ca="1" si="263"/>
        <v>0.68220646543865315</v>
      </c>
      <c r="R911" s="64">
        <f t="shared" ca="1" si="264"/>
        <v>0.16241774047362292</v>
      </c>
      <c r="S911" s="64">
        <f t="shared" ca="1" si="265"/>
        <v>-1.2996550238555757</v>
      </c>
      <c r="T911" s="64">
        <f t="shared" ca="1" si="266"/>
        <v>-0.38300612949409424</v>
      </c>
      <c r="U911" s="64">
        <f t="shared" ca="1" si="267"/>
        <v>-0.83526017266930863</v>
      </c>
      <c r="V911" s="64">
        <f t="shared" ca="1" si="268"/>
        <v>0.89367227902316471</v>
      </c>
      <c r="W911" s="64">
        <f t="shared" ca="1" si="269"/>
        <v>0.68906281161368099</v>
      </c>
      <c r="X911" s="64">
        <f t="shared" ca="1" si="270"/>
        <v>0.89259858545258197</v>
      </c>
    </row>
    <row r="912" spans="2:24" x14ac:dyDescent="0.2">
      <c r="B912" s="64">
        <f t="shared" ca="1" si="259"/>
        <v>0.38403050120955967</v>
      </c>
      <c r="C912" s="64">
        <f t="shared" ca="1" si="258"/>
        <v>-0.37392266596534812</v>
      </c>
      <c r="D912" s="64">
        <f t="shared" ca="1" si="258"/>
        <v>0.57310097918834924</v>
      </c>
      <c r="E912" s="64">
        <f t="shared" ca="1" si="258"/>
        <v>-0.24127088008211561</v>
      </c>
      <c r="F912" s="64">
        <f t="shared" ca="1" si="258"/>
        <v>-1.5890085814222783</v>
      </c>
      <c r="G912" s="64">
        <f t="shared" ca="1" si="258"/>
        <v>5.2525142237134698E-2</v>
      </c>
      <c r="H912" s="64">
        <f t="shared" ca="1" si="258"/>
        <v>-0.2457040138829239</v>
      </c>
      <c r="I912" s="64">
        <f t="shared" ca="1" si="258"/>
        <v>2.0757696434265833</v>
      </c>
      <c r="J912" s="64">
        <f t="shared" ca="1" si="258"/>
        <v>-0.88192167699498436</v>
      </c>
      <c r="K912" s="64">
        <f t="shared" ca="1" si="258"/>
        <v>-0.85677234652714951</v>
      </c>
      <c r="L912" s="64">
        <f t="shared" ca="1" si="258"/>
        <v>-2.178845177040051</v>
      </c>
      <c r="N912" s="64">
        <f t="shared" ca="1" si="260"/>
        <v>0.43510193930168856</v>
      </c>
      <c r="O912" s="64">
        <f t="shared" ca="1" si="261"/>
        <v>-0.40387747126836349</v>
      </c>
      <c r="P912" s="64">
        <f t="shared" ca="1" si="262"/>
        <v>0.57991279830337883</v>
      </c>
      <c r="Q912" s="64">
        <f t="shared" ca="1" si="263"/>
        <v>-0.21921125006507025</v>
      </c>
      <c r="R912" s="64">
        <f t="shared" ca="1" si="264"/>
        <v>-1.5361343654412636</v>
      </c>
      <c r="S912" s="64">
        <f t="shared" ca="1" si="265"/>
        <v>6.5955661977955021E-2</v>
      </c>
      <c r="T912" s="64">
        <f t="shared" ca="1" si="266"/>
        <v>-0.22403465838963801</v>
      </c>
      <c r="U912" s="64">
        <f t="shared" ca="1" si="267"/>
        <v>2.0770029652764594</v>
      </c>
      <c r="V912" s="64">
        <f t="shared" ca="1" si="268"/>
        <v>-0.84858924785327094</v>
      </c>
      <c r="W912" s="64">
        <f t="shared" ca="1" si="269"/>
        <v>-0.87153737693940725</v>
      </c>
      <c r="X912" s="64">
        <f t="shared" ca="1" si="270"/>
        <v>-2.1973860709241975</v>
      </c>
    </row>
    <row r="913" spans="2:24" x14ac:dyDescent="0.2">
      <c r="B913" s="64">
        <f t="shared" ca="1" si="259"/>
        <v>-0.29564731724376919</v>
      </c>
      <c r="C913" s="64">
        <f t="shared" ca="1" si="258"/>
        <v>-0.50429639651600622</v>
      </c>
      <c r="D913" s="64">
        <f t="shared" ca="1" si="258"/>
        <v>0.21655245405777063</v>
      </c>
      <c r="E913" s="64">
        <f t="shared" ca="1" si="258"/>
        <v>1.1942648350109672E-2</v>
      </c>
      <c r="F913" s="64">
        <f t="shared" ca="1" si="258"/>
        <v>0.36101056568324214</v>
      </c>
      <c r="G913" s="64">
        <f t="shared" ca="1" si="258"/>
        <v>1.5363177352095483</v>
      </c>
      <c r="H913" s="64">
        <f t="shared" ca="1" si="258"/>
        <v>-1.3214672967957799</v>
      </c>
      <c r="I913" s="64">
        <f t="shared" ca="1" si="258"/>
        <v>-0.16373544001586041</v>
      </c>
      <c r="J913" s="64">
        <f t="shared" ca="1" si="258"/>
        <v>0.1718333243736497</v>
      </c>
      <c r="K913" s="64">
        <f t="shared" ca="1" si="258"/>
        <v>-0.90080378158630603</v>
      </c>
      <c r="L913" s="64">
        <f t="shared" ca="1" si="258"/>
        <v>0.31882007680306168</v>
      </c>
      <c r="N913" s="64">
        <f t="shared" ca="1" si="260"/>
        <v>-0.24457587915164031</v>
      </c>
      <c r="O913" s="64">
        <f t="shared" ca="1" si="261"/>
        <v>-0.53425120181902164</v>
      </c>
      <c r="P913" s="64">
        <f t="shared" ca="1" si="262"/>
        <v>0.22336427317280022</v>
      </c>
      <c r="Q913" s="64">
        <f t="shared" ca="1" si="263"/>
        <v>3.4002278367155025E-2</v>
      </c>
      <c r="R913" s="64">
        <f t="shared" ca="1" si="264"/>
        <v>0.41388478166425674</v>
      </c>
      <c r="S913" s="64">
        <f t="shared" ca="1" si="265"/>
        <v>1.5497482549503687</v>
      </c>
      <c r="T913" s="64">
        <f t="shared" ca="1" si="266"/>
        <v>-1.299797941302494</v>
      </c>
      <c r="U913" s="64">
        <f t="shared" ca="1" si="267"/>
        <v>-0.16250211816598448</v>
      </c>
      <c r="V913" s="64">
        <f t="shared" ca="1" si="268"/>
        <v>0.20516575351536309</v>
      </c>
      <c r="W913" s="64">
        <f t="shared" ca="1" si="269"/>
        <v>-0.91556881199856366</v>
      </c>
      <c r="X913" s="64">
        <f t="shared" ca="1" si="270"/>
        <v>0.30027918291891531</v>
      </c>
    </row>
    <row r="914" spans="2:24" x14ac:dyDescent="0.2">
      <c r="B914" s="64">
        <f t="shared" ca="1" si="259"/>
        <v>-9.282408270961727E-2</v>
      </c>
      <c r="C914" s="64">
        <f t="shared" ca="1" si="258"/>
        <v>0.52831555022736743</v>
      </c>
      <c r="D914" s="64">
        <f t="shared" ca="1" si="258"/>
        <v>0.53848875890372316</v>
      </c>
      <c r="E914" s="64">
        <f t="shared" ca="1" si="258"/>
        <v>-0.91372468124333439</v>
      </c>
      <c r="F914" s="64">
        <f t="shared" ca="1" si="258"/>
        <v>9.732259578246602E-2</v>
      </c>
      <c r="G914" s="64">
        <f t="shared" ca="1" si="258"/>
        <v>2.1859629942575021</v>
      </c>
      <c r="H914" s="64">
        <f t="shared" ca="1" si="258"/>
        <v>-1.4118665859680084</v>
      </c>
      <c r="I914" s="64">
        <f t="shared" ca="1" si="258"/>
        <v>1.0197101482834339</v>
      </c>
      <c r="J914" s="64">
        <f t="shared" ca="1" si="258"/>
        <v>-0.5559843365969156</v>
      </c>
      <c r="K914" s="64">
        <f t="shared" ca="1" si="258"/>
        <v>-5.8137030035297008E-3</v>
      </c>
      <c r="L914" s="64">
        <f t="shared" ca="1" si="258"/>
        <v>-0.94524040086385108</v>
      </c>
      <c r="N914" s="64">
        <f t="shared" ca="1" si="260"/>
        <v>-4.1752644617488399E-2</v>
      </c>
      <c r="O914" s="64">
        <f t="shared" ca="1" si="261"/>
        <v>0.49836074492435206</v>
      </c>
      <c r="P914" s="64">
        <f t="shared" ca="1" si="262"/>
        <v>0.54530057801875276</v>
      </c>
      <c r="Q914" s="64">
        <f t="shared" ca="1" si="263"/>
        <v>-0.89166505122628903</v>
      </c>
      <c r="R914" s="64">
        <f t="shared" ca="1" si="264"/>
        <v>0.15019681176348065</v>
      </c>
      <c r="S914" s="64">
        <f t="shared" ca="1" si="265"/>
        <v>2.1993935139983223</v>
      </c>
      <c r="T914" s="64">
        <f t="shared" ca="1" si="266"/>
        <v>-1.3901972304747225</v>
      </c>
      <c r="U914" s="64">
        <f t="shared" ca="1" si="267"/>
        <v>1.0209434701333098</v>
      </c>
      <c r="V914" s="64">
        <f t="shared" ca="1" si="268"/>
        <v>-0.52265190745520218</v>
      </c>
      <c r="W914" s="64">
        <f t="shared" ca="1" si="269"/>
        <v>-2.0578733415787386E-2</v>
      </c>
      <c r="X914" s="64">
        <f t="shared" ca="1" si="270"/>
        <v>-0.96378129474799745</v>
      </c>
    </row>
    <row r="915" spans="2:24" x14ac:dyDescent="0.2">
      <c r="B915" s="64">
        <f t="shared" ca="1" si="259"/>
        <v>-0.40600703973154462</v>
      </c>
      <c r="C915" s="64">
        <f t="shared" ref="C915:L924" ca="1" si="271">NORMINV(RAND(),$C$7,$F$7)</f>
        <v>-0.28314266260691107</v>
      </c>
      <c r="D915" s="64">
        <f t="shared" ca="1" si="271"/>
        <v>0.22226701067108554</v>
      </c>
      <c r="E915" s="64">
        <f t="shared" ca="1" si="271"/>
        <v>1.0114611439254644</v>
      </c>
      <c r="F915" s="64">
        <f t="shared" ca="1" si="271"/>
        <v>-0.87872633898379104</v>
      </c>
      <c r="G915" s="64">
        <f t="shared" ca="1" si="271"/>
        <v>-0.30948868617200015</v>
      </c>
      <c r="H915" s="64">
        <f t="shared" ca="1" si="271"/>
        <v>0.17044134297628208</v>
      </c>
      <c r="I915" s="64">
        <f t="shared" ca="1" si="271"/>
        <v>0.54371565647179831</v>
      </c>
      <c r="J915" s="64">
        <f t="shared" ca="1" si="271"/>
        <v>-1.2066609475092922</v>
      </c>
      <c r="K915" s="64">
        <f t="shared" ca="1" si="271"/>
        <v>1.48329141742059</v>
      </c>
      <c r="L915" s="64">
        <f t="shared" ca="1" si="271"/>
        <v>-4.2891460124232478E-2</v>
      </c>
      <c r="N915" s="64">
        <f t="shared" ca="1" si="260"/>
        <v>-0.35493560163941573</v>
      </c>
      <c r="O915" s="64">
        <f t="shared" ca="1" si="261"/>
        <v>-0.31309746790992643</v>
      </c>
      <c r="P915" s="64">
        <f t="shared" ca="1" si="262"/>
        <v>0.22907882978611513</v>
      </c>
      <c r="Q915" s="64">
        <f t="shared" ca="1" si="263"/>
        <v>1.0335207739425096</v>
      </c>
      <c r="R915" s="64">
        <f t="shared" ca="1" si="264"/>
        <v>-0.82585212300277644</v>
      </c>
      <c r="S915" s="64">
        <f t="shared" ca="1" si="265"/>
        <v>-0.29605816643117983</v>
      </c>
      <c r="T915" s="64">
        <f t="shared" ca="1" si="266"/>
        <v>0.19211069846956796</v>
      </c>
      <c r="U915" s="64">
        <f t="shared" ca="1" si="267"/>
        <v>0.54494897832167422</v>
      </c>
      <c r="V915" s="64">
        <f t="shared" ca="1" si="268"/>
        <v>-1.1733285183675788</v>
      </c>
      <c r="W915" s="64">
        <f t="shared" ca="1" si="269"/>
        <v>1.4685263870083323</v>
      </c>
      <c r="X915" s="64">
        <f t="shared" ca="1" si="270"/>
        <v>-6.1432354008378869E-2</v>
      </c>
    </row>
    <row r="916" spans="2:24" x14ac:dyDescent="0.2">
      <c r="B916" s="64">
        <f t="shared" ca="1" si="259"/>
        <v>-0.15976902578684796</v>
      </c>
      <c r="C916" s="64">
        <f t="shared" ca="1" si="271"/>
        <v>1.3483046610666622</v>
      </c>
      <c r="D916" s="64">
        <f t="shared" ca="1" si="271"/>
        <v>1.4423383427794588E-2</v>
      </c>
      <c r="E916" s="64">
        <f t="shared" ca="1" si="271"/>
        <v>-0.63540958481782006</v>
      </c>
      <c r="F916" s="64">
        <f t="shared" ca="1" si="271"/>
        <v>0.42360662180364667</v>
      </c>
      <c r="G916" s="64">
        <f t="shared" ca="1" si="271"/>
        <v>0.26390757140293092</v>
      </c>
      <c r="H916" s="64">
        <f t="shared" ca="1" si="271"/>
        <v>-0.25480714851735436</v>
      </c>
      <c r="I916" s="64">
        <f t="shared" ca="1" si="271"/>
        <v>0.38190248614215466</v>
      </c>
      <c r="J916" s="64">
        <f t="shared" ca="1" si="271"/>
        <v>-2.120651407954858</v>
      </c>
      <c r="K916" s="64">
        <f t="shared" ca="1" si="271"/>
        <v>1.9432537041083546</v>
      </c>
      <c r="L916" s="64">
        <f t="shared" ca="1" si="271"/>
        <v>0.23317097189316274</v>
      </c>
      <c r="N916" s="64">
        <f t="shared" ca="1" si="260"/>
        <v>-0.10869758769471909</v>
      </c>
      <c r="O916" s="64">
        <f t="shared" ca="1" si="261"/>
        <v>1.3183498557636468</v>
      </c>
      <c r="P916" s="64">
        <f t="shared" ca="1" si="262"/>
        <v>2.1235202542824193E-2</v>
      </c>
      <c r="Q916" s="64">
        <f t="shared" ca="1" si="263"/>
        <v>-0.6133499548007747</v>
      </c>
      <c r="R916" s="64">
        <f t="shared" ca="1" si="264"/>
        <v>0.47648083778466127</v>
      </c>
      <c r="S916" s="64">
        <f t="shared" ca="1" si="265"/>
        <v>0.27733809114375124</v>
      </c>
      <c r="T916" s="64">
        <f t="shared" ca="1" si="266"/>
        <v>-0.23313779302406848</v>
      </c>
      <c r="U916" s="64">
        <f t="shared" ca="1" si="267"/>
        <v>0.38313580799203056</v>
      </c>
      <c r="V916" s="64">
        <f t="shared" ca="1" si="268"/>
        <v>-2.0873189788131445</v>
      </c>
      <c r="W916" s="64">
        <f t="shared" ca="1" si="269"/>
        <v>1.9284886736960969</v>
      </c>
      <c r="X916" s="64">
        <f t="shared" ca="1" si="270"/>
        <v>0.21463007800901635</v>
      </c>
    </row>
    <row r="917" spans="2:24" x14ac:dyDescent="0.2">
      <c r="B917" s="64">
        <f t="shared" ca="1" si="259"/>
        <v>-0.16257869253984339</v>
      </c>
      <c r="C917" s="64">
        <f t="shared" ca="1" si="271"/>
        <v>-5.1322224324093432E-2</v>
      </c>
      <c r="D917" s="64">
        <f t="shared" ca="1" si="271"/>
        <v>-0.68861312882526393</v>
      </c>
      <c r="E917" s="64">
        <f t="shared" ca="1" si="271"/>
        <v>1.6987659197311213</v>
      </c>
      <c r="F917" s="64">
        <f t="shared" ca="1" si="271"/>
        <v>-0.24990000345868396</v>
      </c>
      <c r="G917" s="64">
        <f t="shared" ca="1" si="271"/>
        <v>-0.98135490649133561</v>
      </c>
      <c r="H917" s="64">
        <f t="shared" ca="1" si="271"/>
        <v>-1.2176170992304491</v>
      </c>
      <c r="I917" s="64">
        <f t="shared" ca="1" si="271"/>
        <v>-1.8046357689402759</v>
      </c>
      <c r="J917" s="64">
        <f t="shared" ca="1" si="271"/>
        <v>1.7378377740656978</v>
      </c>
      <c r="K917" s="64">
        <f t="shared" ca="1" si="271"/>
        <v>-0.19481807916712932</v>
      </c>
      <c r="L917" s="64">
        <f t="shared" ca="1" si="271"/>
        <v>1.5643732502973664</v>
      </c>
      <c r="N917" s="64">
        <f t="shared" ca="1" si="260"/>
        <v>-0.11150725444771452</v>
      </c>
      <c r="O917" s="64">
        <f t="shared" ca="1" si="261"/>
        <v>-8.127702962710881E-2</v>
      </c>
      <c r="P917" s="64">
        <f t="shared" ca="1" si="262"/>
        <v>-0.68180130971023434</v>
      </c>
      <c r="Q917" s="64">
        <f t="shared" ca="1" si="263"/>
        <v>1.7208255497481666</v>
      </c>
      <c r="R917" s="64">
        <f t="shared" ca="1" si="264"/>
        <v>-0.19702578747766933</v>
      </c>
      <c r="S917" s="64">
        <f t="shared" ca="1" si="265"/>
        <v>-0.96792438675051529</v>
      </c>
      <c r="T917" s="64">
        <f t="shared" ca="1" si="266"/>
        <v>-1.1959477437371633</v>
      </c>
      <c r="U917" s="64">
        <f t="shared" ca="1" si="267"/>
        <v>-1.8034024470904</v>
      </c>
      <c r="V917" s="64">
        <f t="shared" ca="1" si="268"/>
        <v>1.7711702032074113</v>
      </c>
      <c r="W917" s="64">
        <f t="shared" ca="1" si="269"/>
        <v>-0.209583109579387</v>
      </c>
      <c r="X917" s="64">
        <f t="shared" ca="1" si="270"/>
        <v>1.5458323564132199</v>
      </c>
    </row>
    <row r="918" spans="2:24" x14ac:dyDescent="0.2">
      <c r="B918" s="64">
        <f t="shared" ca="1" si="259"/>
        <v>1.1127065336456679</v>
      </c>
      <c r="C918" s="64">
        <f t="shared" ca="1" si="271"/>
        <v>0.88665869031266931</v>
      </c>
      <c r="D918" s="64">
        <f t="shared" ca="1" si="271"/>
        <v>0.79390101917184919</v>
      </c>
      <c r="E918" s="64">
        <f t="shared" ca="1" si="271"/>
        <v>2.6254239042620423E-2</v>
      </c>
      <c r="F918" s="64">
        <f t="shared" ca="1" si="271"/>
        <v>-9.520022708757224E-2</v>
      </c>
      <c r="G918" s="64">
        <f t="shared" ca="1" si="271"/>
        <v>5.4873230060946236E-3</v>
      </c>
      <c r="H918" s="64">
        <f t="shared" ca="1" si="271"/>
        <v>0.27737180374950199</v>
      </c>
      <c r="I918" s="64">
        <f t="shared" ca="1" si="271"/>
        <v>-0.41607932874419379</v>
      </c>
      <c r="J918" s="64">
        <f t="shared" ca="1" si="271"/>
        <v>1.0129360406776908</v>
      </c>
      <c r="K918" s="64">
        <f t="shared" ca="1" si="271"/>
        <v>4.8014917177414677E-2</v>
      </c>
      <c r="L918" s="64">
        <f t="shared" ca="1" si="271"/>
        <v>1.0259512863284759</v>
      </c>
      <c r="N918" s="64">
        <f t="shared" ca="1" si="260"/>
        <v>1.1637779717377967</v>
      </c>
      <c r="O918" s="64">
        <f t="shared" ca="1" si="261"/>
        <v>0.85670388500965389</v>
      </c>
      <c r="P918" s="64">
        <f t="shared" ca="1" si="262"/>
        <v>0.80071283828687878</v>
      </c>
      <c r="Q918" s="64">
        <f t="shared" ca="1" si="263"/>
        <v>4.8313869059665775E-2</v>
      </c>
      <c r="R918" s="64">
        <f t="shared" ca="1" si="264"/>
        <v>-4.2326011106557614E-2</v>
      </c>
      <c r="S918" s="64">
        <f t="shared" ca="1" si="265"/>
        <v>1.8917842746914951E-2</v>
      </c>
      <c r="T918" s="64">
        <f t="shared" ca="1" si="266"/>
        <v>0.2990411592427879</v>
      </c>
      <c r="U918" s="64">
        <f t="shared" ca="1" si="267"/>
        <v>-0.41484600689431789</v>
      </c>
      <c r="V918" s="64">
        <f t="shared" ca="1" si="268"/>
        <v>1.0462684698194042</v>
      </c>
      <c r="W918" s="64">
        <f t="shared" ca="1" si="269"/>
        <v>3.3249886765156993E-2</v>
      </c>
      <c r="X918" s="64">
        <f t="shared" ca="1" si="270"/>
        <v>1.0074103924443294</v>
      </c>
    </row>
    <row r="919" spans="2:24" x14ac:dyDescent="0.2">
      <c r="B919" s="64">
        <f t="shared" ca="1" si="259"/>
        <v>-1.1490954563712488</v>
      </c>
      <c r="C919" s="64">
        <f t="shared" ca="1" si="271"/>
        <v>1.6560561220401826</v>
      </c>
      <c r="D919" s="64">
        <f t="shared" ca="1" si="271"/>
        <v>0.48918564397678288</v>
      </c>
      <c r="E919" s="64">
        <f t="shared" ca="1" si="271"/>
        <v>-2.3898590233904532E-2</v>
      </c>
      <c r="F919" s="64">
        <f t="shared" ca="1" si="271"/>
        <v>-1.4151619478045643</v>
      </c>
      <c r="G919" s="64">
        <f t="shared" ca="1" si="271"/>
        <v>0.10883447116166239</v>
      </c>
      <c r="H919" s="64">
        <f t="shared" ca="1" si="271"/>
        <v>0.77023755513349768</v>
      </c>
      <c r="I919" s="64">
        <f t="shared" ca="1" si="271"/>
        <v>0.15689435815688102</v>
      </c>
      <c r="J919" s="64">
        <f t="shared" ca="1" si="271"/>
        <v>-0.32336655679733783</v>
      </c>
      <c r="K919" s="64">
        <f t="shared" ca="1" si="271"/>
        <v>1.1202209964761074</v>
      </c>
      <c r="L919" s="64">
        <f t="shared" ca="1" si="271"/>
        <v>-7.4513271964373767E-2</v>
      </c>
      <c r="N919" s="64">
        <f t="shared" ca="1" si="260"/>
        <v>-1.0980240182791199</v>
      </c>
      <c r="O919" s="64">
        <f t="shared" ca="1" si="261"/>
        <v>1.6261013167371672</v>
      </c>
      <c r="P919" s="64">
        <f t="shared" ca="1" si="262"/>
        <v>0.49599746309181247</v>
      </c>
      <c r="Q919" s="64">
        <f t="shared" ca="1" si="263"/>
        <v>-1.8389602168591805E-3</v>
      </c>
      <c r="R919" s="64">
        <f t="shared" ca="1" si="264"/>
        <v>-1.3622877318235496</v>
      </c>
      <c r="S919" s="64">
        <f t="shared" ca="1" si="265"/>
        <v>0.12226499090248272</v>
      </c>
      <c r="T919" s="64">
        <f t="shared" ca="1" si="266"/>
        <v>0.79190691062678353</v>
      </c>
      <c r="U919" s="64">
        <f t="shared" ca="1" si="267"/>
        <v>0.15812768000675695</v>
      </c>
      <c r="V919" s="64">
        <f t="shared" ca="1" si="268"/>
        <v>-0.29003412765562447</v>
      </c>
      <c r="W919" s="64">
        <f t="shared" ca="1" si="269"/>
        <v>1.1054559660638497</v>
      </c>
      <c r="X919" s="64">
        <f t="shared" ca="1" si="270"/>
        <v>-9.3054165848520165E-2</v>
      </c>
    </row>
    <row r="920" spans="2:24" x14ac:dyDescent="0.2">
      <c r="B920" s="64">
        <f t="shared" ca="1" si="259"/>
        <v>0.5367646051485776</v>
      </c>
      <c r="C920" s="64">
        <f t="shared" ca="1" si="271"/>
        <v>0.15548001400557188</v>
      </c>
      <c r="D920" s="64">
        <f t="shared" ca="1" si="271"/>
        <v>5.6685742886530104E-2</v>
      </c>
      <c r="E920" s="64">
        <f t="shared" ca="1" si="271"/>
        <v>-0.92672710222456378</v>
      </c>
      <c r="F920" s="64">
        <f t="shared" ca="1" si="271"/>
        <v>-1.1565761794951213</v>
      </c>
      <c r="G920" s="64">
        <f t="shared" ca="1" si="271"/>
        <v>5.1033238827915717E-2</v>
      </c>
      <c r="H920" s="64">
        <f t="shared" ca="1" si="271"/>
        <v>1.0464208744286685</v>
      </c>
      <c r="I920" s="64">
        <f t="shared" ca="1" si="271"/>
        <v>0.64681128563553658</v>
      </c>
      <c r="J920" s="64">
        <f t="shared" ca="1" si="271"/>
        <v>-8.9081786194177601E-2</v>
      </c>
      <c r="K920" s="64">
        <f t="shared" ca="1" si="271"/>
        <v>-2.0380261818440828</v>
      </c>
      <c r="L920" s="64">
        <f t="shared" ca="1" si="271"/>
        <v>-0.96387087118394277</v>
      </c>
      <c r="N920" s="64">
        <f t="shared" ca="1" si="260"/>
        <v>0.58783604324070649</v>
      </c>
      <c r="O920" s="64">
        <f t="shared" ca="1" si="261"/>
        <v>0.12552520870255648</v>
      </c>
      <c r="P920" s="64">
        <f t="shared" ca="1" si="262"/>
        <v>6.3497562001559704E-2</v>
      </c>
      <c r="Q920" s="64">
        <f t="shared" ca="1" si="263"/>
        <v>-0.90466747220751842</v>
      </c>
      <c r="R920" s="64">
        <f t="shared" ca="1" si="264"/>
        <v>-1.1037019635141065</v>
      </c>
      <c r="S920" s="64">
        <f t="shared" ca="1" si="265"/>
        <v>6.446375856873604E-2</v>
      </c>
      <c r="T920" s="64">
        <f t="shared" ca="1" si="266"/>
        <v>1.0680902299219543</v>
      </c>
      <c r="U920" s="64">
        <f t="shared" ca="1" si="267"/>
        <v>0.64804460748541248</v>
      </c>
      <c r="V920" s="64">
        <f t="shared" ca="1" si="268"/>
        <v>-5.5749357052464227E-2</v>
      </c>
      <c r="W920" s="64">
        <f t="shared" ca="1" si="269"/>
        <v>-2.0527912122563405</v>
      </c>
      <c r="X920" s="64">
        <f t="shared" ca="1" si="270"/>
        <v>-0.98241176506808914</v>
      </c>
    </row>
    <row r="921" spans="2:24" x14ac:dyDescent="0.2">
      <c r="B921" s="64">
        <f t="shared" ca="1" si="259"/>
        <v>-0.11741546356176123</v>
      </c>
      <c r="C921" s="64">
        <f t="shared" ca="1" si="271"/>
        <v>-1.7449979074529669</v>
      </c>
      <c r="D921" s="64">
        <f t="shared" ca="1" si="271"/>
        <v>0.50035906292187582</v>
      </c>
      <c r="E921" s="64">
        <f t="shared" ca="1" si="271"/>
        <v>2.4249622233801627</v>
      </c>
      <c r="F921" s="64">
        <f t="shared" ca="1" si="271"/>
        <v>0.19573319862802582</v>
      </c>
      <c r="G921" s="64">
        <f t="shared" ca="1" si="271"/>
        <v>0.31721955479512914</v>
      </c>
      <c r="H921" s="64">
        <f t="shared" ca="1" si="271"/>
        <v>0.21138425732947252</v>
      </c>
      <c r="I921" s="64">
        <f t="shared" ca="1" si="271"/>
        <v>-1.431705751034509</v>
      </c>
      <c r="J921" s="64">
        <f t="shared" ca="1" si="271"/>
        <v>0.13091592280766609</v>
      </c>
      <c r="K921" s="64">
        <f t="shared" ca="1" si="271"/>
        <v>0.5405770075212275</v>
      </c>
      <c r="L921" s="64">
        <f t="shared" ca="1" si="271"/>
        <v>0.86398592137548369</v>
      </c>
      <c r="N921" s="64">
        <f t="shared" ca="1" si="260"/>
        <v>-6.6344025469632362E-2</v>
      </c>
      <c r="O921" s="64">
        <f t="shared" ca="1" si="261"/>
        <v>-1.7749527127559823</v>
      </c>
      <c r="P921" s="64">
        <f t="shared" ca="1" si="262"/>
        <v>0.50717088203690541</v>
      </c>
      <c r="Q921" s="64">
        <f t="shared" ca="1" si="263"/>
        <v>2.4470218533972079</v>
      </c>
      <c r="R921" s="64">
        <f t="shared" ca="1" si="264"/>
        <v>0.24860741460904046</v>
      </c>
      <c r="S921" s="64">
        <f t="shared" ca="1" si="265"/>
        <v>0.33065007453594947</v>
      </c>
      <c r="T921" s="64">
        <f t="shared" ca="1" si="266"/>
        <v>0.23305361282275841</v>
      </c>
      <c r="U921" s="64">
        <f t="shared" ca="1" si="267"/>
        <v>-1.4304724291846331</v>
      </c>
      <c r="V921" s="64">
        <f t="shared" ca="1" si="268"/>
        <v>0.16424835194937948</v>
      </c>
      <c r="W921" s="64">
        <f t="shared" ca="1" si="269"/>
        <v>0.52581197710896976</v>
      </c>
      <c r="X921" s="64">
        <f t="shared" ca="1" si="270"/>
        <v>0.84544502749133732</v>
      </c>
    </row>
    <row r="922" spans="2:24" x14ac:dyDescent="0.2">
      <c r="B922" s="64">
        <f t="shared" ca="1" si="259"/>
        <v>-0.55624385336410731</v>
      </c>
      <c r="C922" s="64">
        <f t="shared" ca="1" si="271"/>
        <v>-0.65628946290729906</v>
      </c>
      <c r="D922" s="64">
        <f t="shared" ca="1" si="271"/>
        <v>-1.6196762987828108</v>
      </c>
      <c r="E922" s="64">
        <f t="shared" ca="1" si="271"/>
        <v>7.3625909891825977E-2</v>
      </c>
      <c r="F922" s="64">
        <f t="shared" ca="1" si="271"/>
        <v>1.0882131819998384</v>
      </c>
      <c r="G922" s="64">
        <f t="shared" ca="1" si="271"/>
        <v>0.37410706602059907</v>
      </c>
      <c r="H922" s="64">
        <f t="shared" ca="1" si="271"/>
        <v>-3.4356630080608044</v>
      </c>
      <c r="I922" s="64">
        <f t="shared" ca="1" si="271"/>
        <v>0.29566388659787818</v>
      </c>
      <c r="J922" s="64">
        <f t="shared" ca="1" si="271"/>
        <v>0.47063443293402613</v>
      </c>
      <c r="K922" s="64">
        <f t="shared" ca="1" si="271"/>
        <v>0.6524559873563871</v>
      </c>
      <c r="L922" s="64">
        <f t="shared" ca="1" si="271"/>
        <v>0.59958936158037257</v>
      </c>
      <c r="N922" s="64">
        <f t="shared" ca="1" si="260"/>
        <v>-0.50517241527197843</v>
      </c>
      <c r="O922" s="64">
        <f t="shared" ca="1" si="261"/>
        <v>-0.68624426821031448</v>
      </c>
      <c r="P922" s="64">
        <f t="shared" ca="1" si="262"/>
        <v>-1.6128644796677811</v>
      </c>
      <c r="Q922" s="64">
        <f t="shared" ca="1" si="263"/>
        <v>9.5685539908871325E-2</v>
      </c>
      <c r="R922" s="64">
        <f t="shared" ca="1" si="264"/>
        <v>1.1410873979808531</v>
      </c>
      <c r="S922" s="64">
        <f t="shared" ca="1" si="265"/>
        <v>0.38753758576141939</v>
      </c>
      <c r="T922" s="64">
        <f t="shared" ca="1" si="266"/>
        <v>-3.4139936525675183</v>
      </c>
      <c r="U922" s="64">
        <f t="shared" ca="1" si="267"/>
        <v>0.29689720844775408</v>
      </c>
      <c r="V922" s="64">
        <f t="shared" ca="1" si="268"/>
        <v>0.50396686207573949</v>
      </c>
      <c r="W922" s="64">
        <f t="shared" ca="1" si="269"/>
        <v>0.63769095694412936</v>
      </c>
      <c r="X922" s="64">
        <f t="shared" ca="1" si="270"/>
        <v>0.5810484676962262</v>
      </c>
    </row>
    <row r="923" spans="2:24" x14ac:dyDescent="0.2">
      <c r="B923" s="64">
        <f t="shared" ca="1" si="259"/>
        <v>-0.46534110782530791</v>
      </c>
      <c r="C923" s="64">
        <f t="shared" ca="1" si="271"/>
        <v>1.9464954915582087</v>
      </c>
      <c r="D923" s="64">
        <f t="shared" ca="1" si="271"/>
        <v>0.34004486183408389</v>
      </c>
      <c r="E923" s="64">
        <f t="shared" ca="1" si="271"/>
        <v>-0.45246354799778721</v>
      </c>
      <c r="F923" s="64">
        <f t="shared" ca="1" si="271"/>
        <v>1.2933439414020409</v>
      </c>
      <c r="G923" s="64">
        <f t="shared" ca="1" si="271"/>
        <v>-0.66543329056975198</v>
      </c>
      <c r="H923" s="64">
        <f t="shared" ca="1" si="271"/>
        <v>-0.28405619492181161</v>
      </c>
      <c r="I923" s="64">
        <f t="shared" ca="1" si="271"/>
        <v>-0.98695743132673652</v>
      </c>
      <c r="J923" s="64">
        <f t="shared" ca="1" si="271"/>
        <v>3.511131502519365E-2</v>
      </c>
      <c r="K923" s="64">
        <f t="shared" ca="1" si="271"/>
        <v>-0.29164313441226725</v>
      </c>
      <c r="L923" s="64">
        <f t="shared" ca="1" si="271"/>
        <v>-0.66268105102314911</v>
      </c>
      <c r="N923" s="64">
        <f t="shared" ca="1" si="260"/>
        <v>-0.41426966973317902</v>
      </c>
      <c r="O923" s="64">
        <f t="shared" ca="1" si="261"/>
        <v>1.9165406862551932</v>
      </c>
      <c r="P923" s="64">
        <f t="shared" ca="1" si="262"/>
        <v>0.34685668094911348</v>
      </c>
      <c r="Q923" s="64">
        <f t="shared" ca="1" si="263"/>
        <v>-0.43040391798074185</v>
      </c>
      <c r="R923" s="64">
        <f t="shared" ca="1" si="264"/>
        <v>1.3462181573830556</v>
      </c>
      <c r="S923" s="64">
        <f t="shared" ca="1" si="265"/>
        <v>-0.65200277082893165</v>
      </c>
      <c r="T923" s="64">
        <f t="shared" ca="1" si="266"/>
        <v>-0.2623868394285257</v>
      </c>
      <c r="U923" s="64">
        <f t="shared" ca="1" si="267"/>
        <v>-0.98572410947686062</v>
      </c>
      <c r="V923" s="64">
        <f t="shared" ca="1" si="268"/>
        <v>6.8443744166907017E-2</v>
      </c>
      <c r="W923" s="64">
        <f t="shared" ca="1" si="269"/>
        <v>-0.30640816482452493</v>
      </c>
      <c r="X923" s="64">
        <f t="shared" ca="1" si="270"/>
        <v>-0.68122194490729548</v>
      </c>
    </row>
    <row r="924" spans="2:24" x14ac:dyDescent="0.2">
      <c r="B924" s="64">
        <f t="shared" ca="1" si="259"/>
        <v>-0.74786379628137223</v>
      </c>
      <c r="C924" s="64">
        <f t="shared" ca="1" si="271"/>
        <v>-7.083099201885058E-3</v>
      </c>
      <c r="D924" s="64">
        <f t="shared" ca="1" si="271"/>
        <v>0.58827923173769547</v>
      </c>
      <c r="E924" s="64">
        <f t="shared" ca="1" si="271"/>
        <v>-0.28928123824464635</v>
      </c>
      <c r="F924" s="64">
        <f t="shared" ca="1" si="271"/>
        <v>1.0822441111131291</v>
      </c>
      <c r="G924" s="64">
        <f t="shared" ca="1" si="271"/>
        <v>-0.59491399592783867</v>
      </c>
      <c r="H924" s="64">
        <f t="shared" ca="1" si="271"/>
        <v>0.51813203812476061</v>
      </c>
      <c r="I924" s="64">
        <f t="shared" ca="1" si="271"/>
        <v>1.0093101187457123</v>
      </c>
      <c r="J924" s="64">
        <f t="shared" ca="1" si="271"/>
        <v>-0.40400873679693489</v>
      </c>
      <c r="K924" s="64">
        <f t="shared" ca="1" si="271"/>
        <v>1.7513978400659396</v>
      </c>
      <c r="L924" s="64">
        <f t="shared" ca="1" si="271"/>
        <v>-0.48844158146466032</v>
      </c>
      <c r="N924" s="64">
        <f t="shared" ca="1" si="260"/>
        <v>-0.69679235818924334</v>
      </c>
      <c r="O924" s="64">
        <f t="shared" ca="1" si="261"/>
        <v>-3.7037904504900437E-2</v>
      </c>
      <c r="P924" s="64">
        <f t="shared" ca="1" si="262"/>
        <v>0.59509105085272507</v>
      </c>
      <c r="Q924" s="64">
        <f t="shared" ca="1" si="263"/>
        <v>-0.26722160822760099</v>
      </c>
      <c r="R924" s="64">
        <f t="shared" ca="1" si="264"/>
        <v>1.1351183270941438</v>
      </c>
      <c r="S924" s="64">
        <f t="shared" ca="1" si="265"/>
        <v>-0.58148347618701834</v>
      </c>
      <c r="T924" s="64">
        <f t="shared" ca="1" si="266"/>
        <v>0.53980139361804647</v>
      </c>
      <c r="U924" s="64">
        <f t="shared" ca="1" si="267"/>
        <v>1.0105434405955882</v>
      </c>
      <c r="V924" s="64">
        <f t="shared" ca="1" si="268"/>
        <v>-0.37067630765522153</v>
      </c>
      <c r="W924" s="64">
        <f t="shared" ca="1" si="269"/>
        <v>1.7366328096536818</v>
      </c>
      <c r="X924" s="64">
        <f t="shared" ca="1" si="270"/>
        <v>-0.50698247534880669</v>
      </c>
    </row>
    <row r="925" spans="2:24" x14ac:dyDescent="0.2">
      <c r="B925" s="64">
        <f t="shared" ca="1" si="259"/>
        <v>-1.661888275468679</v>
      </c>
      <c r="C925" s="64">
        <f t="shared" ref="C925:L934" ca="1" si="272">NORMINV(RAND(),$C$7,$F$7)</f>
        <v>-0.40086467467456222</v>
      </c>
      <c r="D925" s="64">
        <f t="shared" ca="1" si="272"/>
        <v>0.76307970026900118</v>
      </c>
      <c r="E925" s="64">
        <f t="shared" ca="1" si="272"/>
        <v>-0.12831966567988101</v>
      </c>
      <c r="F925" s="64">
        <f t="shared" ca="1" si="272"/>
        <v>0.44606497560462421</v>
      </c>
      <c r="G925" s="64">
        <f t="shared" ca="1" si="272"/>
        <v>-0.9143960458792979</v>
      </c>
      <c r="H925" s="64">
        <f t="shared" ca="1" si="272"/>
        <v>-0.32737959540116063</v>
      </c>
      <c r="I925" s="64">
        <f t="shared" ca="1" si="272"/>
        <v>0.2520385433475788</v>
      </c>
      <c r="J925" s="64">
        <f t="shared" ca="1" si="272"/>
        <v>0.71526107705844633</v>
      </c>
      <c r="K925" s="64">
        <f t="shared" ca="1" si="272"/>
        <v>0.21868148489110781</v>
      </c>
      <c r="L925" s="64">
        <f t="shared" ca="1" si="272"/>
        <v>1.1438074054315674</v>
      </c>
      <c r="N925" s="64">
        <f t="shared" ca="1" si="260"/>
        <v>-1.6108168373765501</v>
      </c>
      <c r="O925" s="64">
        <f t="shared" ca="1" si="261"/>
        <v>-0.43081947997757758</v>
      </c>
      <c r="P925" s="64">
        <f t="shared" ca="1" si="262"/>
        <v>0.76989151938403078</v>
      </c>
      <c r="Q925" s="64">
        <f t="shared" ca="1" si="263"/>
        <v>-0.10626003566283566</v>
      </c>
      <c r="R925" s="64">
        <f t="shared" ca="1" si="264"/>
        <v>0.49893919158563882</v>
      </c>
      <c r="S925" s="64">
        <f t="shared" ca="1" si="265"/>
        <v>-0.90096552613847758</v>
      </c>
      <c r="T925" s="64">
        <f t="shared" ca="1" si="266"/>
        <v>-0.30571023990787471</v>
      </c>
      <c r="U925" s="64">
        <f t="shared" ca="1" si="267"/>
        <v>0.2532718651974547</v>
      </c>
      <c r="V925" s="64">
        <f t="shared" ca="1" si="268"/>
        <v>0.74859350620015974</v>
      </c>
      <c r="W925" s="64">
        <f t="shared" ca="1" si="269"/>
        <v>0.20391645447885012</v>
      </c>
      <c r="X925" s="64">
        <f t="shared" ca="1" si="270"/>
        <v>1.125266511547421</v>
      </c>
    </row>
    <row r="926" spans="2:24" x14ac:dyDescent="0.2">
      <c r="B926" s="64">
        <f t="shared" ca="1" si="259"/>
        <v>0.50933202997166416</v>
      </c>
      <c r="C926" s="64">
        <f t="shared" ca="1" si="272"/>
        <v>1.5102962584518234</v>
      </c>
      <c r="D926" s="64">
        <f t="shared" ca="1" si="272"/>
        <v>-1.3617846422843212</v>
      </c>
      <c r="E926" s="64">
        <f t="shared" ca="1" si="272"/>
        <v>3.2838123490498451E-2</v>
      </c>
      <c r="F926" s="64">
        <f t="shared" ca="1" si="272"/>
        <v>-1.9214407307184886</v>
      </c>
      <c r="G926" s="64">
        <f t="shared" ca="1" si="272"/>
        <v>0.50476963929254903</v>
      </c>
      <c r="H926" s="64">
        <f t="shared" ca="1" si="272"/>
        <v>-0.17520738322055784</v>
      </c>
      <c r="I926" s="64">
        <f t="shared" ca="1" si="272"/>
        <v>1.2376622647991486</v>
      </c>
      <c r="J926" s="64">
        <f t="shared" ca="1" si="272"/>
        <v>-0.41065489287774293</v>
      </c>
      <c r="K926" s="64">
        <f t="shared" ca="1" si="272"/>
        <v>-0.34889766097329961</v>
      </c>
      <c r="L926" s="64">
        <f t="shared" ca="1" si="272"/>
        <v>0.10121963064444983</v>
      </c>
      <c r="N926" s="64">
        <f t="shared" ca="1" si="260"/>
        <v>0.56040346806379304</v>
      </c>
      <c r="O926" s="64">
        <f t="shared" ca="1" si="261"/>
        <v>1.4803414531488079</v>
      </c>
      <c r="P926" s="64">
        <f t="shared" ca="1" si="262"/>
        <v>-1.3549728231692915</v>
      </c>
      <c r="Q926" s="64">
        <f t="shared" ca="1" si="263"/>
        <v>5.4897753507543806E-2</v>
      </c>
      <c r="R926" s="64">
        <f t="shared" ca="1" si="264"/>
        <v>-1.8685665147374739</v>
      </c>
      <c r="S926" s="64">
        <f t="shared" ca="1" si="265"/>
        <v>0.51820015903336936</v>
      </c>
      <c r="T926" s="64">
        <f t="shared" ca="1" si="266"/>
        <v>-0.15353802772727196</v>
      </c>
      <c r="U926" s="64">
        <f t="shared" ca="1" si="267"/>
        <v>1.2388955866490245</v>
      </c>
      <c r="V926" s="64">
        <f t="shared" ca="1" si="268"/>
        <v>-0.37732246373602957</v>
      </c>
      <c r="W926" s="64">
        <f t="shared" ca="1" si="269"/>
        <v>-0.36366269138555729</v>
      </c>
      <c r="X926" s="64">
        <f t="shared" ca="1" si="270"/>
        <v>8.2678736760303434E-2</v>
      </c>
    </row>
    <row r="927" spans="2:24" x14ac:dyDescent="0.2">
      <c r="B927" s="64">
        <f t="shared" ca="1" si="259"/>
        <v>-0.58411919182748329</v>
      </c>
      <c r="C927" s="64">
        <f t="shared" ca="1" si="272"/>
        <v>-8.5801396714041495E-2</v>
      </c>
      <c r="D927" s="64">
        <f t="shared" ca="1" si="272"/>
        <v>-0.71767855617909637</v>
      </c>
      <c r="E927" s="64">
        <f t="shared" ca="1" si="272"/>
        <v>0.76066862794424439</v>
      </c>
      <c r="F927" s="64">
        <f t="shared" ca="1" si="272"/>
        <v>0.63104350950762</v>
      </c>
      <c r="G927" s="64">
        <f t="shared" ca="1" si="272"/>
        <v>-1.4359078752406591</v>
      </c>
      <c r="H927" s="64">
        <f t="shared" ca="1" si="272"/>
        <v>0.5846254184288131</v>
      </c>
      <c r="I927" s="64">
        <f t="shared" ca="1" si="272"/>
        <v>-3.0751234400457558E-2</v>
      </c>
      <c r="J927" s="64">
        <f t="shared" ca="1" si="272"/>
        <v>1.5609194134839486</v>
      </c>
      <c r="K927" s="64">
        <f t="shared" ca="1" si="272"/>
        <v>-0.67522982722233915</v>
      </c>
      <c r="L927" s="64">
        <f t="shared" ca="1" si="272"/>
        <v>1.3421027123219309</v>
      </c>
      <c r="N927" s="64">
        <f t="shared" ca="1" si="260"/>
        <v>-0.5330477537353544</v>
      </c>
      <c r="O927" s="64">
        <f t="shared" ca="1" si="261"/>
        <v>-0.11575620201705687</v>
      </c>
      <c r="P927" s="64">
        <f t="shared" ca="1" si="262"/>
        <v>-0.71086673706406678</v>
      </c>
      <c r="Q927" s="64">
        <f t="shared" ca="1" si="263"/>
        <v>0.78272825796128975</v>
      </c>
      <c r="R927" s="64">
        <f t="shared" ca="1" si="264"/>
        <v>0.68391772548863461</v>
      </c>
      <c r="S927" s="64">
        <f t="shared" ca="1" si="265"/>
        <v>-1.4224773554998387</v>
      </c>
      <c r="T927" s="64">
        <f t="shared" ca="1" si="266"/>
        <v>0.60629477392209896</v>
      </c>
      <c r="U927" s="64">
        <f t="shared" ca="1" si="267"/>
        <v>-2.9517912550581643E-2</v>
      </c>
      <c r="V927" s="64">
        <f t="shared" ca="1" si="268"/>
        <v>1.594251842625662</v>
      </c>
      <c r="W927" s="64">
        <f t="shared" ca="1" si="269"/>
        <v>-0.68999485763459689</v>
      </c>
      <c r="X927" s="64">
        <f t="shared" ca="1" si="270"/>
        <v>1.3235618184377844</v>
      </c>
    </row>
    <row r="928" spans="2:24" x14ac:dyDescent="0.2">
      <c r="B928" s="64">
        <f t="shared" ca="1" si="259"/>
        <v>-9.9028233234060278E-2</v>
      </c>
      <c r="C928" s="64">
        <f t="shared" ca="1" si="272"/>
        <v>1.0543490741550541</v>
      </c>
      <c r="D928" s="64">
        <f t="shared" ca="1" si="272"/>
        <v>0.33340747023702205</v>
      </c>
      <c r="E928" s="64">
        <f t="shared" ca="1" si="272"/>
        <v>0.59299427288096251</v>
      </c>
      <c r="F928" s="64">
        <f t="shared" ca="1" si="272"/>
        <v>0.21847508186097131</v>
      </c>
      <c r="G928" s="64">
        <f t="shared" ca="1" si="272"/>
        <v>0.29750996679702302</v>
      </c>
      <c r="H928" s="64">
        <f t="shared" ca="1" si="272"/>
        <v>-0.20762057050044427</v>
      </c>
      <c r="I928" s="64">
        <f t="shared" ca="1" si="272"/>
        <v>1.0783364118027503</v>
      </c>
      <c r="J928" s="64">
        <f t="shared" ca="1" si="272"/>
        <v>4.4758453858738084E-2</v>
      </c>
      <c r="K928" s="64">
        <f t="shared" ca="1" si="272"/>
        <v>0.79798218933144138</v>
      </c>
      <c r="L928" s="64">
        <f t="shared" ca="1" si="272"/>
        <v>0.41221291288258832</v>
      </c>
      <c r="N928" s="64">
        <f t="shared" ca="1" si="260"/>
        <v>-4.7956795141931408E-2</v>
      </c>
      <c r="O928" s="64">
        <f t="shared" ca="1" si="261"/>
        <v>1.0243942688520387</v>
      </c>
      <c r="P928" s="64">
        <f t="shared" ca="1" si="262"/>
        <v>0.34021928935205165</v>
      </c>
      <c r="Q928" s="64">
        <f t="shared" ca="1" si="263"/>
        <v>0.61505390289800788</v>
      </c>
      <c r="R928" s="64">
        <f t="shared" ca="1" si="264"/>
        <v>0.27134929784198591</v>
      </c>
      <c r="S928" s="64">
        <f t="shared" ca="1" si="265"/>
        <v>0.31094048653784334</v>
      </c>
      <c r="T928" s="64">
        <f t="shared" ca="1" si="266"/>
        <v>-0.18595121500715839</v>
      </c>
      <c r="U928" s="64">
        <f t="shared" ca="1" si="267"/>
        <v>1.0795697336526262</v>
      </c>
      <c r="V928" s="64">
        <f t="shared" ca="1" si="268"/>
        <v>7.8090883000451458E-2</v>
      </c>
      <c r="W928" s="64">
        <f t="shared" ca="1" si="269"/>
        <v>0.78321715891918364</v>
      </c>
      <c r="X928" s="64">
        <f t="shared" ca="1" si="270"/>
        <v>0.39367201899844195</v>
      </c>
    </row>
    <row r="929" spans="2:24" x14ac:dyDescent="0.2">
      <c r="B929" s="64">
        <f t="shared" ca="1" si="259"/>
        <v>-0.42351300042146617</v>
      </c>
      <c r="C929" s="64">
        <f t="shared" ca="1" si="272"/>
        <v>1.4767411749478181</v>
      </c>
      <c r="D929" s="64">
        <f t="shared" ca="1" si="272"/>
        <v>-1.547801473433029</v>
      </c>
      <c r="E929" s="64">
        <f t="shared" ca="1" si="272"/>
        <v>1.1275180499215922</v>
      </c>
      <c r="F929" s="64">
        <f t="shared" ca="1" si="272"/>
        <v>0.16080442779956247</v>
      </c>
      <c r="G929" s="64">
        <f t="shared" ca="1" si="272"/>
        <v>-0.37456737248917421</v>
      </c>
      <c r="H929" s="64">
        <f t="shared" ca="1" si="272"/>
        <v>1.2458142431876724</v>
      </c>
      <c r="I929" s="64">
        <f t="shared" ca="1" si="272"/>
        <v>2.6142279011668492</v>
      </c>
      <c r="J929" s="64">
        <f t="shared" ca="1" si="272"/>
        <v>2.0675286692002701</v>
      </c>
      <c r="K929" s="64">
        <f t="shared" ca="1" si="272"/>
        <v>-5.9410671919041334E-2</v>
      </c>
      <c r="L929" s="64">
        <f t="shared" ca="1" si="272"/>
        <v>0.80541637614835015</v>
      </c>
      <c r="N929" s="64">
        <f t="shared" ca="1" si="260"/>
        <v>-0.37244156232933728</v>
      </c>
      <c r="O929" s="64">
        <f t="shared" ca="1" si="261"/>
        <v>1.4467863696448027</v>
      </c>
      <c r="P929" s="64">
        <f t="shared" ca="1" si="262"/>
        <v>-1.5409896543179993</v>
      </c>
      <c r="Q929" s="64">
        <f t="shared" ca="1" si="263"/>
        <v>1.1495776799386375</v>
      </c>
      <c r="R929" s="64">
        <f t="shared" ca="1" si="264"/>
        <v>0.2136786437805771</v>
      </c>
      <c r="S929" s="64">
        <f t="shared" ca="1" si="265"/>
        <v>-0.36113685274835389</v>
      </c>
      <c r="T929" s="64">
        <f t="shared" ca="1" si="266"/>
        <v>1.2674835986809583</v>
      </c>
      <c r="U929" s="64">
        <f t="shared" ca="1" si="267"/>
        <v>2.6154612230167253</v>
      </c>
      <c r="V929" s="64">
        <f t="shared" ca="1" si="268"/>
        <v>2.1008610983419835</v>
      </c>
      <c r="W929" s="64">
        <f t="shared" ca="1" si="269"/>
        <v>-7.4175702331299026E-2</v>
      </c>
      <c r="X929" s="64">
        <f t="shared" ca="1" si="270"/>
        <v>0.78687548226420378</v>
      </c>
    </row>
    <row r="930" spans="2:24" x14ac:dyDescent="0.2">
      <c r="B930" s="64">
        <f t="shared" ca="1" si="259"/>
        <v>-0.19770202761746089</v>
      </c>
      <c r="C930" s="64">
        <f t="shared" ca="1" si="272"/>
        <v>1.2409168489630644</v>
      </c>
      <c r="D930" s="64">
        <f t="shared" ca="1" si="272"/>
        <v>0.62121758478949363</v>
      </c>
      <c r="E930" s="64">
        <f t="shared" ca="1" si="272"/>
        <v>0.46571766423836491</v>
      </c>
      <c r="F930" s="64">
        <f t="shared" ca="1" si="272"/>
        <v>1.3925793621764666</v>
      </c>
      <c r="G930" s="64">
        <f t="shared" ca="1" si="272"/>
        <v>-0.63550503630967203</v>
      </c>
      <c r="H930" s="64">
        <f t="shared" ca="1" si="272"/>
        <v>0.36280084960387338</v>
      </c>
      <c r="I930" s="64">
        <f t="shared" ca="1" si="272"/>
        <v>2.5828085332725844E-2</v>
      </c>
      <c r="J930" s="64">
        <f t="shared" ca="1" si="272"/>
        <v>0.85752180225551178</v>
      </c>
      <c r="K930" s="64">
        <f t="shared" ca="1" si="272"/>
        <v>0.70267063877875746</v>
      </c>
      <c r="L930" s="64">
        <f t="shared" ca="1" si="272"/>
        <v>-1.9963916721651918</v>
      </c>
      <c r="N930" s="64">
        <f t="shared" ca="1" si="260"/>
        <v>-0.14663058952533203</v>
      </c>
      <c r="O930" s="64">
        <f t="shared" ca="1" si="261"/>
        <v>1.210962043660049</v>
      </c>
      <c r="P930" s="64">
        <f t="shared" ca="1" si="262"/>
        <v>0.62802940390452322</v>
      </c>
      <c r="Q930" s="64">
        <f t="shared" ca="1" si="263"/>
        <v>0.48777729425541028</v>
      </c>
      <c r="R930" s="64">
        <f t="shared" ca="1" si="264"/>
        <v>1.4454535781574813</v>
      </c>
      <c r="S930" s="64">
        <f t="shared" ca="1" si="265"/>
        <v>-0.62207451656885171</v>
      </c>
      <c r="T930" s="64">
        <f t="shared" ca="1" si="266"/>
        <v>0.38447020509715929</v>
      </c>
      <c r="U930" s="64">
        <f t="shared" ca="1" si="267"/>
        <v>2.7061407182601759E-2</v>
      </c>
      <c r="V930" s="64">
        <f t="shared" ca="1" si="268"/>
        <v>0.89085423139722519</v>
      </c>
      <c r="W930" s="64">
        <f t="shared" ca="1" si="269"/>
        <v>0.68790560836649983</v>
      </c>
      <c r="X930" s="64">
        <f t="shared" ca="1" si="270"/>
        <v>-2.014932566049338</v>
      </c>
    </row>
    <row r="931" spans="2:24" x14ac:dyDescent="0.2">
      <c r="B931" s="64">
        <f t="shared" ca="1" si="259"/>
        <v>1.1959347253610695</v>
      </c>
      <c r="C931" s="64">
        <f t="shared" ca="1" si="272"/>
        <v>8.8634156472140999E-2</v>
      </c>
      <c r="D931" s="64">
        <f t="shared" ca="1" si="272"/>
        <v>-0.38277422183711812</v>
      </c>
      <c r="E931" s="64">
        <f t="shared" ca="1" si="272"/>
        <v>-3.2674619103470637E-2</v>
      </c>
      <c r="F931" s="64">
        <f t="shared" ca="1" si="272"/>
        <v>4.5469683206491467E-2</v>
      </c>
      <c r="G931" s="64">
        <f t="shared" ca="1" si="272"/>
        <v>-1.3138824892767966</v>
      </c>
      <c r="H931" s="64">
        <f t="shared" ca="1" si="272"/>
        <v>0.52877224948154222</v>
      </c>
      <c r="I931" s="64">
        <f t="shared" ca="1" si="272"/>
        <v>-1.2283726667055066</v>
      </c>
      <c r="J931" s="64">
        <f t="shared" ca="1" si="272"/>
        <v>6.5888298408442771E-3</v>
      </c>
      <c r="K931" s="64">
        <f t="shared" ca="1" si="272"/>
        <v>-0.4277588462003889</v>
      </c>
      <c r="L931" s="64">
        <f t="shared" ca="1" si="272"/>
        <v>-0.51975429862714129</v>
      </c>
      <c r="N931" s="64">
        <f t="shared" ca="1" si="260"/>
        <v>1.2470061634531984</v>
      </c>
      <c r="O931" s="64">
        <f t="shared" ca="1" si="261"/>
        <v>5.8679351169125621E-2</v>
      </c>
      <c r="P931" s="64">
        <f t="shared" ca="1" si="262"/>
        <v>-0.37596240272208853</v>
      </c>
      <c r="Q931" s="64">
        <f t="shared" ca="1" si="263"/>
        <v>-1.0614989086425285E-2</v>
      </c>
      <c r="R931" s="64">
        <f t="shared" ca="1" si="264"/>
        <v>9.8343899187506092E-2</v>
      </c>
      <c r="S931" s="64">
        <f t="shared" ca="1" si="265"/>
        <v>-1.3004519695359762</v>
      </c>
      <c r="T931" s="64">
        <f t="shared" ca="1" si="266"/>
        <v>0.55044160497482808</v>
      </c>
      <c r="U931" s="64">
        <f t="shared" ca="1" si="267"/>
        <v>-1.2271393448556307</v>
      </c>
      <c r="V931" s="64">
        <f t="shared" ca="1" si="268"/>
        <v>3.9921258982557647E-2</v>
      </c>
      <c r="W931" s="64">
        <f t="shared" ca="1" si="269"/>
        <v>-0.44252387661264658</v>
      </c>
      <c r="X931" s="64">
        <f t="shared" ca="1" si="270"/>
        <v>-0.53829519251128766</v>
      </c>
    </row>
    <row r="932" spans="2:24" x14ac:dyDescent="0.2">
      <c r="B932" s="64">
        <f t="shared" ca="1" si="259"/>
        <v>0.95147633868810155</v>
      </c>
      <c r="C932" s="64">
        <f t="shared" ca="1" si="272"/>
        <v>-0.41868509848520163</v>
      </c>
      <c r="D932" s="64">
        <f t="shared" ca="1" si="272"/>
        <v>-0.12427382109188828</v>
      </c>
      <c r="E932" s="64">
        <f t="shared" ca="1" si="272"/>
        <v>-1.6123510752257189</v>
      </c>
      <c r="F932" s="64">
        <f t="shared" ca="1" si="272"/>
        <v>7.5345277957116721E-2</v>
      </c>
      <c r="G932" s="64">
        <f t="shared" ca="1" si="272"/>
        <v>9.2236364031687737E-2</v>
      </c>
      <c r="H932" s="64">
        <f t="shared" ca="1" si="272"/>
        <v>-0.47089070766373503</v>
      </c>
      <c r="I932" s="64">
        <f t="shared" ca="1" si="272"/>
        <v>0.57203031581942576</v>
      </c>
      <c r="J932" s="64">
        <f t="shared" ca="1" si="272"/>
        <v>-1.9314867279649643</v>
      </c>
      <c r="K932" s="64">
        <f t="shared" ca="1" si="272"/>
        <v>1.7124884548017445</v>
      </c>
      <c r="L932" s="64">
        <f t="shared" ca="1" si="272"/>
        <v>-2.2147603338627597</v>
      </c>
      <c r="N932" s="64">
        <f t="shared" ca="1" si="260"/>
        <v>1.0025477767802304</v>
      </c>
      <c r="O932" s="64">
        <f t="shared" ca="1" si="261"/>
        <v>-0.448639903788217</v>
      </c>
      <c r="P932" s="64">
        <f t="shared" ca="1" si="262"/>
        <v>-0.11746200197685867</v>
      </c>
      <c r="Q932" s="64">
        <f t="shared" ca="1" si="263"/>
        <v>-1.5902914452086736</v>
      </c>
      <c r="R932" s="64">
        <f t="shared" ca="1" si="264"/>
        <v>0.12821949393813134</v>
      </c>
      <c r="S932" s="64">
        <f t="shared" ca="1" si="265"/>
        <v>0.10566688377250806</v>
      </c>
      <c r="T932" s="64">
        <f t="shared" ca="1" si="266"/>
        <v>-0.44922135217044912</v>
      </c>
      <c r="U932" s="64">
        <f t="shared" ca="1" si="267"/>
        <v>0.57326363766930166</v>
      </c>
      <c r="V932" s="64">
        <f t="shared" ca="1" si="268"/>
        <v>-1.8981542988232509</v>
      </c>
      <c r="W932" s="64">
        <f t="shared" ca="1" si="269"/>
        <v>1.6977234243894868</v>
      </c>
      <c r="X932" s="64">
        <f t="shared" ca="1" si="270"/>
        <v>-2.2333012277469062</v>
      </c>
    </row>
    <row r="933" spans="2:24" x14ac:dyDescent="0.2">
      <c r="B933" s="64">
        <f t="shared" ca="1" si="259"/>
        <v>0.85392027929505032</v>
      </c>
      <c r="C933" s="64">
        <f t="shared" ca="1" si="272"/>
        <v>0.6362780381882357</v>
      </c>
      <c r="D933" s="64">
        <f t="shared" ca="1" si="272"/>
        <v>-1.10626661328045</v>
      </c>
      <c r="E933" s="64">
        <f t="shared" ca="1" si="272"/>
        <v>-2.1628851643680953</v>
      </c>
      <c r="F933" s="64">
        <f t="shared" ca="1" si="272"/>
        <v>1.5315340079656594</v>
      </c>
      <c r="G933" s="64">
        <f t="shared" ca="1" si="272"/>
        <v>1.1445567737480211</v>
      </c>
      <c r="H933" s="64">
        <f t="shared" ca="1" si="272"/>
        <v>0.72775709656475285</v>
      </c>
      <c r="I933" s="64">
        <f t="shared" ca="1" si="272"/>
        <v>0.17284609959223807</v>
      </c>
      <c r="J933" s="64">
        <f t="shared" ca="1" si="272"/>
        <v>0.4769818521718604</v>
      </c>
      <c r="K933" s="64">
        <f t="shared" ca="1" si="272"/>
        <v>-5.1005153768566493E-2</v>
      </c>
      <c r="L933" s="64">
        <f t="shared" ca="1" si="272"/>
        <v>-0.99190198813093422</v>
      </c>
      <c r="N933" s="64">
        <f t="shared" ca="1" si="260"/>
        <v>0.90499171738717921</v>
      </c>
      <c r="O933" s="64">
        <f t="shared" ca="1" si="261"/>
        <v>0.60632323288522028</v>
      </c>
      <c r="P933" s="64">
        <f t="shared" ca="1" si="262"/>
        <v>-1.0994547941654202</v>
      </c>
      <c r="Q933" s="64">
        <f t="shared" ca="1" si="263"/>
        <v>-2.1408255343510501</v>
      </c>
      <c r="R933" s="64">
        <f t="shared" ca="1" si="264"/>
        <v>1.5844082239466741</v>
      </c>
      <c r="S933" s="64">
        <f t="shared" ca="1" si="265"/>
        <v>1.1579872934888416</v>
      </c>
      <c r="T933" s="64">
        <f t="shared" ca="1" si="266"/>
        <v>0.74942645205803871</v>
      </c>
      <c r="U933" s="64">
        <f t="shared" ca="1" si="267"/>
        <v>0.174079421442114</v>
      </c>
      <c r="V933" s="64">
        <f t="shared" ca="1" si="268"/>
        <v>0.51031428131357381</v>
      </c>
      <c r="W933" s="64">
        <f t="shared" ca="1" si="269"/>
        <v>-6.5770184180824171E-2</v>
      </c>
      <c r="X933" s="64">
        <f t="shared" ca="1" si="270"/>
        <v>-1.0104428820150806</v>
      </c>
    </row>
    <row r="934" spans="2:24" x14ac:dyDescent="0.2">
      <c r="B934" s="64">
        <f t="shared" ca="1" si="259"/>
        <v>5.0917572121045238E-2</v>
      </c>
      <c r="C934" s="64">
        <f t="shared" ca="1" si="272"/>
        <v>-0.70454915383229166</v>
      </c>
      <c r="D934" s="64">
        <f t="shared" ca="1" si="272"/>
        <v>-1.6124168028724724</v>
      </c>
      <c r="E934" s="64">
        <f t="shared" ca="1" si="272"/>
        <v>4.123642766815145E-2</v>
      </c>
      <c r="F934" s="64">
        <f t="shared" ca="1" si="272"/>
        <v>-0.61078498085282695</v>
      </c>
      <c r="G934" s="64">
        <f t="shared" ca="1" si="272"/>
        <v>-1.9470273572846748</v>
      </c>
      <c r="H934" s="64">
        <f t="shared" ca="1" si="272"/>
        <v>-1.0034354024360519</v>
      </c>
      <c r="I934" s="64">
        <f t="shared" ca="1" si="272"/>
        <v>0.45102773391504652</v>
      </c>
      <c r="J934" s="64">
        <f t="shared" ca="1" si="272"/>
        <v>0.15511585590005433</v>
      </c>
      <c r="K934" s="64">
        <f t="shared" ca="1" si="272"/>
        <v>0.73422995579802586</v>
      </c>
      <c r="L934" s="64">
        <f t="shared" ca="1" si="272"/>
        <v>-1.1513195350273724</v>
      </c>
      <c r="N934" s="64">
        <f t="shared" ca="1" si="260"/>
        <v>0.10198901021317411</v>
      </c>
      <c r="O934" s="64">
        <f t="shared" ca="1" si="261"/>
        <v>-0.73450395913530708</v>
      </c>
      <c r="P934" s="64">
        <f t="shared" ca="1" si="262"/>
        <v>-1.6056049837574426</v>
      </c>
      <c r="Q934" s="64">
        <f t="shared" ca="1" si="263"/>
        <v>6.3296057685196805E-2</v>
      </c>
      <c r="R934" s="64">
        <f t="shared" ca="1" si="264"/>
        <v>-0.55791076487181235</v>
      </c>
      <c r="S934" s="64">
        <f t="shared" ca="1" si="265"/>
        <v>-1.9335968375438544</v>
      </c>
      <c r="T934" s="64">
        <f t="shared" ca="1" si="266"/>
        <v>-0.98176604694276604</v>
      </c>
      <c r="U934" s="64">
        <f t="shared" ca="1" si="267"/>
        <v>0.45226105576492243</v>
      </c>
      <c r="V934" s="64">
        <f t="shared" ca="1" si="268"/>
        <v>0.18844828504176769</v>
      </c>
      <c r="W934" s="64">
        <f t="shared" ca="1" si="269"/>
        <v>0.71946492538576812</v>
      </c>
      <c r="X934" s="64">
        <f t="shared" ca="1" si="270"/>
        <v>-1.1698604289115189</v>
      </c>
    </row>
    <row r="935" spans="2:24" x14ac:dyDescent="0.2">
      <c r="B935" s="64">
        <f t="shared" ca="1" si="259"/>
        <v>0.88760660902438271</v>
      </c>
      <c r="C935" s="64">
        <f t="shared" ref="C935:L944" ca="1" si="273">NORMINV(RAND(),$C$7,$F$7)</f>
        <v>-0.93610344157705805</v>
      </c>
      <c r="D935" s="64">
        <f t="shared" ca="1" si="273"/>
        <v>-1.1980296519030142</v>
      </c>
      <c r="E935" s="64">
        <f t="shared" ca="1" si="273"/>
        <v>-0.81408444297476223</v>
      </c>
      <c r="F935" s="64">
        <f t="shared" ca="1" si="273"/>
        <v>1.0989533144553871</v>
      </c>
      <c r="G935" s="64">
        <f t="shared" ca="1" si="273"/>
        <v>0.97918472659566902</v>
      </c>
      <c r="H935" s="64">
        <f t="shared" ca="1" si="273"/>
        <v>0.37088247258567197</v>
      </c>
      <c r="I935" s="64">
        <f t="shared" ca="1" si="273"/>
        <v>0.62349430959803265</v>
      </c>
      <c r="J935" s="64">
        <f t="shared" ca="1" si="273"/>
        <v>0.41556817021672116</v>
      </c>
      <c r="K935" s="64">
        <f t="shared" ca="1" si="273"/>
        <v>0.11224401304856653</v>
      </c>
      <c r="L935" s="64">
        <f t="shared" ca="1" si="273"/>
        <v>-6.5717373696267178E-2</v>
      </c>
      <c r="N935" s="64">
        <f t="shared" ca="1" si="260"/>
        <v>0.93867804711651159</v>
      </c>
      <c r="O935" s="64">
        <f t="shared" ca="1" si="261"/>
        <v>-0.96605824688007347</v>
      </c>
      <c r="P935" s="64">
        <f t="shared" ca="1" si="262"/>
        <v>-1.1912178327879845</v>
      </c>
      <c r="Q935" s="64">
        <f t="shared" ca="1" si="263"/>
        <v>-0.79202481295771687</v>
      </c>
      <c r="R935" s="64">
        <f t="shared" ca="1" si="264"/>
        <v>1.1518275304364018</v>
      </c>
      <c r="S935" s="64">
        <f t="shared" ca="1" si="265"/>
        <v>0.99261524633648934</v>
      </c>
      <c r="T935" s="64">
        <f t="shared" ca="1" si="266"/>
        <v>0.39255182807895789</v>
      </c>
      <c r="U935" s="64">
        <f t="shared" ca="1" si="267"/>
        <v>0.62472763144790855</v>
      </c>
      <c r="V935" s="64">
        <f t="shared" ca="1" si="268"/>
        <v>0.44890059935843452</v>
      </c>
      <c r="W935" s="64">
        <f t="shared" ca="1" si="269"/>
        <v>9.7478982636308845E-2</v>
      </c>
      <c r="X935" s="64">
        <f t="shared" ca="1" si="270"/>
        <v>-8.4258267580413576E-2</v>
      </c>
    </row>
    <row r="936" spans="2:24" x14ac:dyDescent="0.2">
      <c r="B936" s="64">
        <f t="shared" ca="1" si="259"/>
        <v>0.75434006043523416</v>
      </c>
      <c r="C936" s="64">
        <f t="shared" ca="1" si="273"/>
        <v>0.98587980441427381</v>
      </c>
      <c r="D936" s="64">
        <f t="shared" ca="1" si="273"/>
        <v>-0.42911100217667586</v>
      </c>
      <c r="E936" s="64">
        <f t="shared" ca="1" si="273"/>
        <v>-1.011200481554746</v>
      </c>
      <c r="F936" s="64">
        <f t="shared" ca="1" si="273"/>
        <v>-0.72447367192518253</v>
      </c>
      <c r="G936" s="64">
        <f t="shared" ca="1" si="273"/>
        <v>7.1596586738447307E-2</v>
      </c>
      <c r="H936" s="64">
        <f t="shared" ca="1" si="273"/>
        <v>-1.2467498571838791</v>
      </c>
      <c r="I936" s="64">
        <f t="shared" ca="1" si="273"/>
        <v>0.44870908141797239</v>
      </c>
      <c r="J936" s="64">
        <f t="shared" ca="1" si="273"/>
        <v>1.040518361213862</v>
      </c>
      <c r="K936" s="64">
        <f t="shared" ca="1" si="273"/>
        <v>-0.52114749215306155</v>
      </c>
      <c r="L936" s="64">
        <f t="shared" ca="1" si="273"/>
        <v>1.108048144626032</v>
      </c>
      <c r="N936" s="64">
        <f t="shared" ca="1" si="260"/>
        <v>0.80541149852736305</v>
      </c>
      <c r="O936" s="64">
        <f t="shared" ca="1" si="261"/>
        <v>0.95592499911125839</v>
      </c>
      <c r="P936" s="64">
        <f t="shared" ca="1" si="262"/>
        <v>-0.42229918306164627</v>
      </c>
      <c r="Q936" s="64">
        <f t="shared" ca="1" si="263"/>
        <v>-0.98914085153770059</v>
      </c>
      <c r="R936" s="64">
        <f t="shared" ca="1" si="264"/>
        <v>-0.67159945594416792</v>
      </c>
      <c r="S936" s="64">
        <f t="shared" ca="1" si="265"/>
        <v>8.5027106479267631E-2</v>
      </c>
      <c r="T936" s="64">
        <f t="shared" ca="1" si="266"/>
        <v>-1.2250805016905932</v>
      </c>
      <c r="U936" s="64">
        <f t="shared" ca="1" si="267"/>
        <v>0.44994240326784829</v>
      </c>
      <c r="V936" s="64">
        <f t="shared" ca="1" si="268"/>
        <v>1.0738507903555754</v>
      </c>
      <c r="W936" s="64">
        <f t="shared" ca="1" si="269"/>
        <v>-0.53591252256531918</v>
      </c>
      <c r="X936" s="64">
        <f t="shared" ca="1" si="270"/>
        <v>1.0895072507418855</v>
      </c>
    </row>
    <row r="937" spans="2:24" x14ac:dyDescent="0.2">
      <c r="B937" s="64">
        <f t="shared" ca="1" si="259"/>
        <v>-0.39623565481261724</v>
      </c>
      <c r="C937" s="64">
        <f t="shared" ca="1" si="273"/>
        <v>-0.61642660784381242</v>
      </c>
      <c r="D937" s="64">
        <f t="shared" ca="1" si="273"/>
        <v>1.3207634972479465</v>
      </c>
      <c r="E937" s="64">
        <f t="shared" ca="1" si="273"/>
        <v>0.19455780856162846</v>
      </c>
      <c r="F937" s="64">
        <f t="shared" ca="1" si="273"/>
        <v>-0.36415292556012574</v>
      </c>
      <c r="G937" s="64">
        <f t="shared" ca="1" si="273"/>
        <v>1.2961722723068427</v>
      </c>
      <c r="H937" s="64">
        <f t="shared" ca="1" si="273"/>
        <v>-0.59310826260186333</v>
      </c>
      <c r="I937" s="64">
        <f t="shared" ca="1" si="273"/>
        <v>0.27748494659476336</v>
      </c>
      <c r="J937" s="64">
        <f t="shared" ca="1" si="273"/>
        <v>-0.91764169313602639</v>
      </c>
      <c r="K937" s="64">
        <f t="shared" ca="1" si="273"/>
        <v>-0.32571650967647986</v>
      </c>
      <c r="L937" s="64">
        <f t="shared" ca="1" si="273"/>
        <v>0.62429535287593496</v>
      </c>
      <c r="N937" s="64">
        <f t="shared" ca="1" si="260"/>
        <v>-0.34516421672048836</v>
      </c>
      <c r="O937" s="64">
        <f t="shared" ca="1" si="261"/>
        <v>-0.64638141314682784</v>
      </c>
      <c r="P937" s="64">
        <f t="shared" ca="1" si="262"/>
        <v>1.3275753163629762</v>
      </c>
      <c r="Q937" s="64">
        <f t="shared" ca="1" si="263"/>
        <v>0.21661743857867383</v>
      </c>
      <c r="R937" s="64">
        <f t="shared" ca="1" si="264"/>
        <v>-0.31127870957911113</v>
      </c>
      <c r="S937" s="64">
        <f t="shared" ca="1" si="265"/>
        <v>1.3096027920476632</v>
      </c>
      <c r="T937" s="64">
        <f t="shared" ca="1" si="266"/>
        <v>-0.57143890710857748</v>
      </c>
      <c r="U937" s="64">
        <f t="shared" ca="1" si="267"/>
        <v>0.27871826844463926</v>
      </c>
      <c r="V937" s="64">
        <f t="shared" ca="1" si="268"/>
        <v>-0.88430926399431298</v>
      </c>
      <c r="W937" s="64">
        <f t="shared" ca="1" si="269"/>
        <v>-0.34048154008873754</v>
      </c>
      <c r="X937" s="64">
        <f t="shared" ca="1" si="270"/>
        <v>0.60575445899178859</v>
      </c>
    </row>
    <row r="938" spans="2:24" x14ac:dyDescent="0.2">
      <c r="B938" s="64">
        <f t="shared" ca="1" si="259"/>
        <v>0.68975104029073087</v>
      </c>
      <c r="C938" s="64">
        <f t="shared" ca="1" si="273"/>
        <v>1.7439791015832158</v>
      </c>
      <c r="D938" s="64">
        <f t="shared" ca="1" si="273"/>
        <v>1.6699012171003293</v>
      </c>
      <c r="E938" s="64">
        <f t="shared" ca="1" si="273"/>
        <v>-0.12552388871380527</v>
      </c>
      <c r="F938" s="64">
        <f t="shared" ca="1" si="273"/>
        <v>1.9471304968951029E-2</v>
      </c>
      <c r="G938" s="64">
        <f t="shared" ca="1" si="273"/>
        <v>-1.9736308466816508</v>
      </c>
      <c r="H938" s="64">
        <f t="shared" ca="1" si="273"/>
        <v>-0.63801101864953325</v>
      </c>
      <c r="I938" s="64">
        <f t="shared" ca="1" si="273"/>
        <v>-2.4529279894648526</v>
      </c>
      <c r="J938" s="64">
        <f t="shared" ca="1" si="273"/>
        <v>-0.25330585725991861</v>
      </c>
      <c r="K938" s="64">
        <f t="shared" ca="1" si="273"/>
        <v>-0.78802461392997769</v>
      </c>
      <c r="L938" s="64">
        <f t="shared" ca="1" si="273"/>
        <v>-0.42752364260660713</v>
      </c>
      <c r="N938" s="64">
        <f t="shared" ca="1" si="260"/>
        <v>0.74082247838285975</v>
      </c>
      <c r="O938" s="64">
        <f t="shared" ca="1" si="261"/>
        <v>1.7140242962802004</v>
      </c>
      <c r="P938" s="64">
        <f t="shared" ca="1" si="262"/>
        <v>1.6767130362153591</v>
      </c>
      <c r="Q938" s="64">
        <f t="shared" ca="1" si="263"/>
        <v>-0.10346425869675992</v>
      </c>
      <c r="R938" s="64">
        <f t="shared" ca="1" si="264"/>
        <v>7.2345520949965658E-2</v>
      </c>
      <c r="S938" s="64">
        <f t="shared" ca="1" si="265"/>
        <v>-1.9602003269408304</v>
      </c>
      <c r="T938" s="64">
        <f t="shared" ca="1" si="266"/>
        <v>-0.61634166315624739</v>
      </c>
      <c r="U938" s="64">
        <f t="shared" ca="1" si="267"/>
        <v>-2.4516946676149765</v>
      </c>
      <c r="V938" s="64">
        <f t="shared" ca="1" si="268"/>
        <v>-0.21997342811820525</v>
      </c>
      <c r="W938" s="64">
        <f t="shared" ca="1" si="269"/>
        <v>-0.80278964434223532</v>
      </c>
      <c r="X938" s="64">
        <f t="shared" ca="1" si="270"/>
        <v>-0.4460645364907535</v>
      </c>
    </row>
    <row r="939" spans="2:24" x14ac:dyDescent="0.2">
      <c r="B939" s="64">
        <f t="shared" ca="1" si="259"/>
        <v>0.30213123756106786</v>
      </c>
      <c r="C939" s="64">
        <f t="shared" ca="1" si="273"/>
        <v>0.9176932695874499</v>
      </c>
      <c r="D939" s="64">
        <f t="shared" ca="1" si="273"/>
        <v>-0.80506220809950135</v>
      </c>
      <c r="E939" s="64">
        <f t="shared" ca="1" si="273"/>
        <v>-1.3470405711196316</v>
      </c>
      <c r="F939" s="64">
        <f t="shared" ca="1" si="273"/>
        <v>0.2867089077215918</v>
      </c>
      <c r="G939" s="64">
        <f t="shared" ca="1" si="273"/>
        <v>1.2075724752976462</v>
      </c>
      <c r="H939" s="64">
        <f t="shared" ca="1" si="273"/>
        <v>0.184926271121717</v>
      </c>
      <c r="I939" s="64">
        <f t="shared" ca="1" si="273"/>
        <v>0.62780035236570009</v>
      </c>
      <c r="J939" s="64">
        <f t="shared" ca="1" si="273"/>
        <v>-0.37491365689681178</v>
      </c>
      <c r="K939" s="64">
        <f t="shared" ca="1" si="273"/>
        <v>0.26383821471727725</v>
      </c>
      <c r="L939" s="64">
        <f t="shared" ca="1" si="273"/>
        <v>1.0557491599486868</v>
      </c>
      <c r="N939" s="64">
        <f t="shared" ca="1" si="260"/>
        <v>0.35320267565319674</v>
      </c>
      <c r="O939" s="64">
        <f t="shared" ca="1" si="261"/>
        <v>0.88773846428443448</v>
      </c>
      <c r="P939" s="64">
        <f t="shared" ca="1" si="262"/>
        <v>-0.79825038898447176</v>
      </c>
      <c r="Q939" s="64">
        <f t="shared" ca="1" si="263"/>
        <v>-1.3249809411025864</v>
      </c>
      <c r="R939" s="64">
        <f t="shared" ca="1" si="264"/>
        <v>0.3395831237026064</v>
      </c>
      <c r="S939" s="64">
        <f t="shared" ca="1" si="265"/>
        <v>1.2210029950384667</v>
      </c>
      <c r="T939" s="64">
        <f t="shared" ca="1" si="266"/>
        <v>0.20659562661500289</v>
      </c>
      <c r="U939" s="64">
        <f t="shared" ca="1" si="267"/>
        <v>0.62903367421557599</v>
      </c>
      <c r="V939" s="64">
        <f t="shared" ca="1" si="268"/>
        <v>-0.34158122775509842</v>
      </c>
      <c r="W939" s="64">
        <f t="shared" ca="1" si="269"/>
        <v>0.24907318430501957</v>
      </c>
      <c r="X939" s="64">
        <f t="shared" ca="1" si="270"/>
        <v>1.0372082660645403</v>
      </c>
    </row>
    <row r="940" spans="2:24" x14ac:dyDescent="0.2">
      <c r="B940" s="64">
        <f t="shared" ca="1" si="259"/>
        <v>0.49345798438767874</v>
      </c>
      <c r="C940" s="64">
        <f t="shared" ca="1" si="273"/>
        <v>-1.299364325301726</v>
      </c>
      <c r="D940" s="64">
        <f t="shared" ca="1" si="273"/>
        <v>0.87311983037467922</v>
      </c>
      <c r="E940" s="64">
        <f t="shared" ca="1" si="273"/>
        <v>0.24222384966590529</v>
      </c>
      <c r="F940" s="64">
        <f t="shared" ca="1" si="273"/>
        <v>-0.50763226576506792</v>
      </c>
      <c r="G940" s="64">
        <f t="shared" ca="1" si="273"/>
        <v>-0.98262734193731294</v>
      </c>
      <c r="H940" s="64">
        <f t="shared" ca="1" si="273"/>
        <v>0.7575559952311689</v>
      </c>
      <c r="I940" s="64">
        <f t="shared" ca="1" si="273"/>
        <v>-0.64120933527126756</v>
      </c>
      <c r="J940" s="64">
        <f t="shared" ca="1" si="273"/>
        <v>1.5320377551868075E-2</v>
      </c>
      <c r="K940" s="64">
        <f t="shared" ca="1" si="273"/>
        <v>-0.92626871313838144</v>
      </c>
      <c r="L940" s="64">
        <f t="shared" ca="1" si="273"/>
        <v>-8.0944845584048575E-2</v>
      </c>
      <c r="N940" s="64">
        <f t="shared" ca="1" si="260"/>
        <v>0.54452942247980762</v>
      </c>
      <c r="O940" s="64">
        <f t="shared" ca="1" si="261"/>
        <v>-1.3293191306047414</v>
      </c>
      <c r="P940" s="64">
        <f t="shared" ca="1" si="262"/>
        <v>0.87993164948970881</v>
      </c>
      <c r="Q940" s="64">
        <f t="shared" ca="1" si="263"/>
        <v>0.26428347968295063</v>
      </c>
      <c r="R940" s="64">
        <f t="shared" ca="1" si="264"/>
        <v>-0.45475804978405332</v>
      </c>
      <c r="S940" s="64">
        <f t="shared" ca="1" si="265"/>
        <v>-0.96919682219649261</v>
      </c>
      <c r="T940" s="64">
        <f t="shared" ca="1" si="266"/>
        <v>0.77922535072445476</v>
      </c>
      <c r="U940" s="64">
        <f t="shared" ca="1" si="267"/>
        <v>-0.63997601342139165</v>
      </c>
      <c r="V940" s="64">
        <f t="shared" ca="1" si="268"/>
        <v>4.8652806693581449E-2</v>
      </c>
      <c r="W940" s="64">
        <f t="shared" ca="1" si="269"/>
        <v>-0.94103374355063907</v>
      </c>
      <c r="X940" s="64">
        <f t="shared" ca="1" si="270"/>
        <v>-9.9485739468194972E-2</v>
      </c>
    </row>
    <row r="941" spans="2:24" x14ac:dyDescent="0.2">
      <c r="B941" s="64">
        <f t="shared" ca="1" si="259"/>
        <v>-0.86094216399098489</v>
      </c>
      <c r="C941" s="64">
        <f t="shared" ca="1" si="273"/>
        <v>0.22830043479317555</v>
      </c>
      <c r="D941" s="64">
        <f t="shared" ca="1" si="273"/>
        <v>-2.6223500513898584E-2</v>
      </c>
      <c r="E941" s="64">
        <f t="shared" ca="1" si="273"/>
        <v>0.41249608155503742</v>
      </c>
      <c r="F941" s="64">
        <f t="shared" ca="1" si="273"/>
        <v>-1.0738131271020561</v>
      </c>
      <c r="G941" s="64">
        <f t="shared" ca="1" si="273"/>
        <v>-0.34435214234347994</v>
      </c>
      <c r="H941" s="64">
        <f t="shared" ca="1" si="273"/>
        <v>-0.85150313690714774</v>
      </c>
      <c r="I941" s="64">
        <f t="shared" ca="1" si="273"/>
        <v>0.18214624700497145</v>
      </c>
      <c r="J941" s="64">
        <f t="shared" ca="1" si="273"/>
        <v>-0.76438213080598993</v>
      </c>
      <c r="K941" s="64">
        <f t="shared" ca="1" si="273"/>
        <v>-1.7878445302506598</v>
      </c>
      <c r="L941" s="64">
        <f t="shared" ca="1" si="273"/>
        <v>-0.88605248971609729</v>
      </c>
      <c r="N941" s="64">
        <f t="shared" ca="1" si="260"/>
        <v>-0.809870725898856</v>
      </c>
      <c r="O941" s="64">
        <f t="shared" ca="1" si="261"/>
        <v>0.19834562949016016</v>
      </c>
      <c r="P941" s="64">
        <f t="shared" ca="1" si="262"/>
        <v>-1.941168139886898E-2</v>
      </c>
      <c r="Q941" s="64">
        <f t="shared" ca="1" si="263"/>
        <v>0.43455571157208278</v>
      </c>
      <c r="R941" s="64">
        <f t="shared" ca="1" si="264"/>
        <v>-1.0209389111210414</v>
      </c>
      <c r="S941" s="64">
        <f t="shared" ca="1" si="265"/>
        <v>-0.33092162260265962</v>
      </c>
      <c r="T941" s="64">
        <f t="shared" ca="1" si="266"/>
        <v>-0.82983378141386188</v>
      </c>
      <c r="U941" s="64">
        <f t="shared" ca="1" si="267"/>
        <v>0.18337956885484738</v>
      </c>
      <c r="V941" s="64">
        <f t="shared" ca="1" si="268"/>
        <v>-0.73104970166427652</v>
      </c>
      <c r="W941" s="64">
        <f t="shared" ca="1" si="269"/>
        <v>-1.8026095606629176</v>
      </c>
      <c r="X941" s="64">
        <f t="shared" ca="1" si="270"/>
        <v>-0.90459338360024366</v>
      </c>
    </row>
    <row r="942" spans="2:24" x14ac:dyDescent="0.2">
      <c r="B942" s="64">
        <f t="shared" ca="1" si="259"/>
        <v>-0.30156466197264631</v>
      </c>
      <c r="C942" s="64">
        <f t="shared" ca="1" si="273"/>
        <v>-0.52065167616021346</v>
      </c>
      <c r="D942" s="64">
        <f t="shared" ca="1" si="273"/>
        <v>1.2504390702383532</v>
      </c>
      <c r="E942" s="64">
        <f t="shared" ca="1" si="273"/>
        <v>-0.26752448911861026</v>
      </c>
      <c r="F942" s="64">
        <f t="shared" ca="1" si="273"/>
        <v>0.42989343645450423</v>
      </c>
      <c r="G942" s="64">
        <f t="shared" ca="1" si="273"/>
        <v>-1.00380521464536</v>
      </c>
      <c r="H942" s="64">
        <f t="shared" ca="1" si="273"/>
        <v>-1.2196037744355421E-2</v>
      </c>
      <c r="I942" s="64">
        <f t="shared" ca="1" si="273"/>
        <v>-1.2625850791579207</v>
      </c>
      <c r="J942" s="64">
        <f t="shared" ca="1" si="273"/>
        <v>0.39433775147432792</v>
      </c>
      <c r="K942" s="64">
        <f t="shared" ca="1" si="273"/>
        <v>-0.93462766181913259</v>
      </c>
      <c r="L942" s="64">
        <f t="shared" ca="1" si="273"/>
        <v>0.77284635000100199</v>
      </c>
      <c r="N942" s="64">
        <f t="shared" ca="1" si="260"/>
        <v>-0.25049322388051742</v>
      </c>
      <c r="O942" s="64">
        <f t="shared" ca="1" si="261"/>
        <v>-0.55060648146322888</v>
      </c>
      <c r="P942" s="64">
        <f t="shared" ca="1" si="262"/>
        <v>1.2572508893533829</v>
      </c>
      <c r="Q942" s="64">
        <f t="shared" ca="1" si="263"/>
        <v>-0.2454648591015649</v>
      </c>
      <c r="R942" s="64">
        <f t="shared" ca="1" si="264"/>
        <v>0.48276765243551883</v>
      </c>
      <c r="S942" s="64">
        <f t="shared" ca="1" si="265"/>
        <v>-0.99037469490453967</v>
      </c>
      <c r="T942" s="64">
        <f t="shared" ca="1" si="266"/>
        <v>9.4733177489304682E-3</v>
      </c>
      <c r="U942" s="64">
        <f t="shared" ca="1" si="267"/>
        <v>-1.2613517573080448</v>
      </c>
      <c r="V942" s="64">
        <f t="shared" ca="1" si="268"/>
        <v>0.42767018061604128</v>
      </c>
      <c r="W942" s="64">
        <f t="shared" ca="1" si="269"/>
        <v>-0.94939269223139022</v>
      </c>
      <c r="X942" s="64">
        <f t="shared" ca="1" si="270"/>
        <v>0.75430545611685562</v>
      </c>
    </row>
    <row r="943" spans="2:24" x14ac:dyDescent="0.2">
      <c r="B943" s="64">
        <f t="shared" ca="1" si="259"/>
        <v>-1.2279161532326719</v>
      </c>
      <c r="C943" s="64">
        <f t="shared" ca="1" si="273"/>
        <v>0.67835537009582836</v>
      </c>
      <c r="D943" s="64">
        <f t="shared" ca="1" si="273"/>
        <v>0.94315072010524204</v>
      </c>
      <c r="E943" s="64">
        <f t="shared" ca="1" si="273"/>
        <v>2.4392538538502369E-2</v>
      </c>
      <c r="F943" s="64">
        <f t="shared" ca="1" si="273"/>
        <v>-1.0117610088059418E-2</v>
      </c>
      <c r="G943" s="64">
        <f t="shared" ca="1" si="273"/>
        <v>-0.98977103317207671</v>
      </c>
      <c r="H943" s="64">
        <f t="shared" ca="1" si="273"/>
        <v>0.64434591012256215</v>
      </c>
      <c r="I943" s="64">
        <f t="shared" ca="1" si="273"/>
        <v>0.40437277083161566</v>
      </c>
      <c r="J943" s="64">
        <f t="shared" ca="1" si="273"/>
        <v>1.6040842433115794</v>
      </c>
      <c r="K943" s="64">
        <f t="shared" ca="1" si="273"/>
        <v>-0.42757225246972358</v>
      </c>
      <c r="L943" s="64">
        <f t="shared" ca="1" si="273"/>
        <v>-0.70143378690643299</v>
      </c>
      <c r="N943" s="64">
        <f t="shared" ca="1" si="260"/>
        <v>-1.176844715140543</v>
      </c>
      <c r="O943" s="64">
        <f t="shared" ca="1" si="261"/>
        <v>0.64840056479281294</v>
      </c>
      <c r="P943" s="64">
        <f t="shared" ca="1" si="262"/>
        <v>0.94996253922027163</v>
      </c>
      <c r="Q943" s="64">
        <f t="shared" ca="1" si="263"/>
        <v>4.6452168555547721E-2</v>
      </c>
      <c r="R943" s="64">
        <f t="shared" ca="1" si="264"/>
        <v>4.2756605892955206E-2</v>
      </c>
      <c r="S943" s="64">
        <f t="shared" ca="1" si="265"/>
        <v>-0.97634051343125638</v>
      </c>
      <c r="T943" s="64">
        <f t="shared" ca="1" si="266"/>
        <v>0.66601526561584801</v>
      </c>
      <c r="U943" s="64">
        <f t="shared" ca="1" si="267"/>
        <v>0.40560609268149156</v>
      </c>
      <c r="V943" s="64">
        <f t="shared" ca="1" si="268"/>
        <v>1.6374166724532928</v>
      </c>
      <c r="W943" s="64">
        <f t="shared" ca="1" si="269"/>
        <v>-0.44233728288198126</v>
      </c>
      <c r="X943" s="64">
        <f t="shared" ca="1" si="270"/>
        <v>-0.71997468079057936</v>
      </c>
    </row>
    <row r="944" spans="2:24" x14ac:dyDescent="0.2">
      <c r="B944" s="64">
        <f t="shared" ca="1" si="259"/>
        <v>-0.42043940639059241</v>
      </c>
      <c r="C944" s="64">
        <f t="shared" ca="1" si="273"/>
        <v>1.3935754309320938</v>
      </c>
      <c r="D944" s="64">
        <f t="shared" ca="1" si="273"/>
        <v>-0.14681232263944929</v>
      </c>
      <c r="E944" s="64">
        <f t="shared" ca="1" si="273"/>
        <v>1.4717157585574006</v>
      </c>
      <c r="F944" s="64">
        <f t="shared" ca="1" si="273"/>
        <v>-0.95955105915332406</v>
      </c>
      <c r="G944" s="64">
        <f t="shared" ca="1" si="273"/>
        <v>-5.2735359967791752E-2</v>
      </c>
      <c r="H944" s="64">
        <f t="shared" ca="1" si="273"/>
        <v>-1.8370107348018532</v>
      </c>
      <c r="I944" s="64">
        <f t="shared" ca="1" si="273"/>
        <v>0.24379697821735741</v>
      </c>
      <c r="J944" s="64">
        <f t="shared" ca="1" si="273"/>
        <v>-0.12591370199047089</v>
      </c>
      <c r="K944" s="64">
        <f t="shared" ca="1" si="273"/>
        <v>2.0328862063531372</v>
      </c>
      <c r="L944" s="64">
        <f t="shared" ca="1" si="273"/>
        <v>0.33038692349323578</v>
      </c>
      <c r="N944" s="64">
        <f t="shared" ca="1" si="260"/>
        <v>-0.36936796829846352</v>
      </c>
      <c r="O944" s="64">
        <f t="shared" ca="1" si="261"/>
        <v>1.3636206256290784</v>
      </c>
      <c r="P944" s="64">
        <f t="shared" ca="1" si="262"/>
        <v>-0.1400005035244197</v>
      </c>
      <c r="Q944" s="64">
        <f t="shared" ca="1" si="263"/>
        <v>1.4937753885744458</v>
      </c>
      <c r="R944" s="64">
        <f t="shared" ca="1" si="264"/>
        <v>-0.90667684317230945</v>
      </c>
      <c r="S944" s="64">
        <f t="shared" ca="1" si="265"/>
        <v>-3.9304840226971428E-2</v>
      </c>
      <c r="T944" s="64">
        <f t="shared" ca="1" si="266"/>
        <v>-1.8153413793085673</v>
      </c>
      <c r="U944" s="64">
        <f t="shared" ca="1" si="267"/>
        <v>0.24503030006723334</v>
      </c>
      <c r="V944" s="64">
        <f t="shared" ca="1" si="268"/>
        <v>-9.2581272848757515E-2</v>
      </c>
      <c r="W944" s="64">
        <f t="shared" ca="1" si="269"/>
        <v>2.0181211759408795</v>
      </c>
      <c r="X944" s="64">
        <f t="shared" ca="1" si="270"/>
        <v>0.31184602960908941</v>
      </c>
    </row>
    <row r="945" spans="2:24" x14ac:dyDescent="0.2">
      <c r="B945" s="64">
        <f t="shared" ca="1" si="259"/>
        <v>0.85306333509670751</v>
      </c>
      <c r="C945" s="64">
        <f t="shared" ref="C945:L954" ca="1" si="274">NORMINV(RAND(),$C$7,$F$7)</f>
        <v>-0.13231188406007016</v>
      </c>
      <c r="D945" s="64">
        <f t="shared" ca="1" si="274"/>
        <v>-1.1665024983446806</v>
      </c>
      <c r="E945" s="64">
        <f t="shared" ca="1" si="274"/>
        <v>0.77772601490257831</v>
      </c>
      <c r="F945" s="64">
        <f t="shared" ca="1" si="274"/>
        <v>0.21971797651469338</v>
      </c>
      <c r="G945" s="64">
        <f t="shared" ca="1" si="274"/>
        <v>1.3196854571392591</v>
      </c>
      <c r="H945" s="64">
        <f t="shared" ca="1" si="274"/>
        <v>-0.13865025259703848</v>
      </c>
      <c r="I945" s="64">
        <f t="shared" ca="1" si="274"/>
        <v>-0.93721241762046159</v>
      </c>
      <c r="J945" s="64">
        <f t="shared" ca="1" si="274"/>
        <v>0.41468404676511678</v>
      </c>
      <c r="K945" s="64">
        <f t="shared" ca="1" si="274"/>
        <v>-0.2644394906476597</v>
      </c>
      <c r="L945" s="64">
        <f t="shared" ca="1" si="274"/>
        <v>-0.2917556590528172</v>
      </c>
      <c r="N945" s="64">
        <f t="shared" ca="1" si="260"/>
        <v>0.90413477318883639</v>
      </c>
      <c r="O945" s="64">
        <f t="shared" ca="1" si="261"/>
        <v>-0.16226668936308555</v>
      </c>
      <c r="P945" s="64">
        <f t="shared" ca="1" si="262"/>
        <v>-1.1596906792296509</v>
      </c>
      <c r="Q945" s="64">
        <f t="shared" ca="1" si="263"/>
        <v>0.79978564491962367</v>
      </c>
      <c r="R945" s="64">
        <f t="shared" ca="1" si="264"/>
        <v>0.27259219249570799</v>
      </c>
      <c r="S945" s="64">
        <f t="shared" ca="1" si="265"/>
        <v>1.3331159768800795</v>
      </c>
      <c r="T945" s="64">
        <f t="shared" ca="1" si="266"/>
        <v>-0.11698089710375259</v>
      </c>
      <c r="U945" s="64">
        <f t="shared" ca="1" si="267"/>
        <v>-0.93597909577058569</v>
      </c>
      <c r="V945" s="64">
        <f t="shared" ca="1" si="268"/>
        <v>0.44801647590683014</v>
      </c>
      <c r="W945" s="64">
        <f t="shared" ca="1" si="269"/>
        <v>-0.27920452105991739</v>
      </c>
      <c r="X945" s="64">
        <f t="shared" ca="1" si="270"/>
        <v>-0.31029655293696357</v>
      </c>
    </row>
    <row r="946" spans="2:24" x14ac:dyDescent="0.2">
      <c r="B946" s="64">
        <f t="shared" ca="1" si="259"/>
        <v>-0.25740551858781496</v>
      </c>
      <c r="C946" s="64">
        <f t="shared" ca="1" si="274"/>
        <v>1.4535165587802226</v>
      </c>
      <c r="D946" s="64">
        <f t="shared" ca="1" si="274"/>
        <v>0.81900881999569397</v>
      </c>
      <c r="E946" s="64">
        <f t="shared" ca="1" si="274"/>
        <v>-0.18555855850352715</v>
      </c>
      <c r="F946" s="64">
        <f t="shared" ca="1" si="274"/>
        <v>0.89139187896410443</v>
      </c>
      <c r="G946" s="64">
        <f t="shared" ca="1" si="274"/>
        <v>-0.39183282064339964</v>
      </c>
      <c r="H946" s="64">
        <f t="shared" ca="1" si="274"/>
        <v>0.53063961205324328</v>
      </c>
      <c r="I946" s="64">
        <f t="shared" ca="1" si="274"/>
        <v>-0.69098077881226805</v>
      </c>
      <c r="J946" s="64">
        <f t="shared" ca="1" si="274"/>
        <v>1.5284672194973636</v>
      </c>
      <c r="K946" s="64">
        <f t="shared" ca="1" si="274"/>
        <v>-1.087010165219396</v>
      </c>
      <c r="L946" s="64">
        <f t="shared" ca="1" si="274"/>
        <v>-0.47297732008588178</v>
      </c>
      <c r="N946" s="64">
        <f t="shared" ca="1" si="260"/>
        <v>-0.20633408049568608</v>
      </c>
      <c r="O946" s="64">
        <f t="shared" ca="1" si="261"/>
        <v>1.4235617534772071</v>
      </c>
      <c r="P946" s="64">
        <f t="shared" ca="1" si="262"/>
        <v>0.82582063911072356</v>
      </c>
      <c r="Q946" s="64">
        <f t="shared" ca="1" si="263"/>
        <v>-0.16349892848648179</v>
      </c>
      <c r="R946" s="64">
        <f t="shared" ca="1" si="264"/>
        <v>0.94426609494511904</v>
      </c>
      <c r="S946" s="64">
        <f t="shared" ca="1" si="265"/>
        <v>-0.37840230090257931</v>
      </c>
      <c r="T946" s="64">
        <f t="shared" ca="1" si="266"/>
        <v>0.55230896754652914</v>
      </c>
      <c r="U946" s="64">
        <f t="shared" ca="1" si="267"/>
        <v>-0.68974745696239215</v>
      </c>
      <c r="V946" s="64">
        <f t="shared" ca="1" si="268"/>
        <v>1.5617996486390771</v>
      </c>
      <c r="W946" s="64">
        <f t="shared" ca="1" si="269"/>
        <v>-1.1017751956316537</v>
      </c>
      <c r="X946" s="64">
        <f t="shared" ca="1" si="270"/>
        <v>-0.49151821397002815</v>
      </c>
    </row>
    <row r="947" spans="2:24" x14ac:dyDescent="0.2">
      <c r="B947" s="64">
        <f t="shared" ca="1" si="259"/>
        <v>0.18353689181368738</v>
      </c>
      <c r="C947" s="64">
        <f t="shared" ca="1" si="274"/>
        <v>1.0134825864937764</v>
      </c>
      <c r="D947" s="64">
        <f t="shared" ca="1" si="274"/>
        <v>0.5446339216110424</v>
      </c>
      <c r="E947" s="64">
        <f t="shared" ca="1" si="274"/>
        <v>-0.45795354598507193</v>
      </c>
      <c r="F947" s="64">
        <f t="shared" ca="1" si="274"/>
        <v>0.52346023637041739</v>
      </c>
      <c r="G947" s="64">
        <f t="shared" ca="1" si="274"/>
        <v>-0.32045329720848831</v>
      </c>
      <c r="H947" s="64">
        <f t="shared" ca="1" si="274"/>
        <v>-0.25028472953554998</v>
      </c>
      <c r="I947" s="64">
        <f t="shared" ca="1" si="274"/>
        <v>-1.2123026482323065</v>
      </c>
      <c r="J947" s="64">
        <f t="shared" ca="1" si="274"/>
        <v>-0.6041344095688661</v>
      </c>
      <c r="K947" s="64">
        <f t="shared" ca="1" si="274"/>
        <v>-1.294845692171726</v>
      </c>
      <c r="L947" s="64">
        <f t="shared" ca="1" si="274"/>
        <v>1.3898827396750673</v>
      </c>
      <c r="N947" s="64">
        <f t="shared" ca="1" si="260"/>
        <v>0.23460832990581626</v>
      </c>
      <c r="O947" s="64">
        <f t="shared" ca="1" si="261"/>
        <v>0.98352778119076101</v>
      </c>
      <c r="P947" s="64">
        <f t="shared" ca="1" si="262"/>
        <v>0.551445740726072</v>
      </c>
      <c r="Q947" s="64">
        <f t="shared" ca="1" si="263"/>
        <v>-0.43589391596802657</v>
      </c>
      <c r="R947" s="64">
        <f t="shared" ca="1" si="264"/>
        <v>0.57633445235143199</v>
      </c>
      <c r="S947" s="64">
        <f t="shared" ca="1" si="265"/>
        <v>-0.30702277746766798</v>
      </c>
      <c r="T947" s="64">
        <f t="shared" ca="1" si="266"/>
        <v>-0.22861537404226409</v>
      </c>
      <c r="U947" s="64">
        <f t="shared" ca="1" si="267"/>
        <v>-1.2110693263824306</v>
      </c>
      <c r="V947" s="64">
        <f t="shared" ca="1" si="268"/>
        <v>-0.57080198042715269</v>
      </c>
      <c r="W947" s="64">
        <f t="shared" ca="1" si="269"/>
        <v>-1.3096107225839837</v>
      </c>
      <c r="X947" s="64">
        <f t="shared" ca="1" si="270"/>
        <v>1.3713418457909208</v>
      </c>
    </row>
    <row r="948" spans="2:24" x14ac:dyDescent="0.2">
      <c r="B948" s="64">
        <f t="shared" ca="1" si="259"/>
        <v>-0.88788630955194547</v>
      </c>
      <c r="C948" s="64">
        <f t="shared" ca="1" si="274"/>
        <v>1.5315847244542888</v>
      </c>
      <c r="D948" s="64">
        <f t="shared" ca="1" si="274"/>
        <v>-0.71281682304839067</v>
      </c>
      <c r="E948" s="64">
        <f t="shared" ca="1" si="274"/>
        <v>1.2146516758573027</v>
      </c>
      <c r="F948" s="64">
        <f t="shared" ca="1" si="274"/>
        <v>1.1273077089360191</v>
      </c>
      <c r="G948" s="64">
        <f t="shared" ca="1" si="274"/>
        <v>-1.4742597394932804</v>
      </c>
      <c r="H948" s="64">
        <f t="shared" ca="1" si="274"/>
        <v>-0.69060609006296314</v>
      </c>
      <c r="I948" s="64">
        <f t="shared" ca="1" si="274"/>
        <v>0.30993549912437973</v>
      </c>
      <c r="J948" s="64">
        <f t="shared" ca="1" si="274"/>
        <v>-1.219161754184841</v>
      </c>
      <c r="K948" s="64">
        <f t="shared" ca="1" si="274"/>
        <v>-1.8871566359985255</v>
      </c>
      <c r="L948" s="64">
        <f t="shared" ca="1" si="274"/>
        <v>-1.3972044243585706</v>
      </c>
      <c r="N948" s="64">
        <f t="shared" ca="1" si="260"/>
        <v>-0.83681487145981659</v>
      </c>
      <c r="O948" s="64">
        <f t="shared" ca="1" si="261"/>
        <v>1.5016299191512734</v>
      </c>
      <c r="P948" s="64">
        <f t="shared" ca="1" si="262"/>
        <v>-0.70600500393336107</v>
      </c>
      <c r="Q948" s="64">
        <f t="shared" ca="1" si="263"/>
        <v>1.236711305874348</v>
      </c>
      <c r="R948" s="64">
        <f t="shared" ca="1" si="264"/>
        <v>1.1801819249170338</v>
      </c>
      <c r="S948" s="64">
        <f t="shared" ca="1" si="265"/>
        <v>-1.4608292197524599</v>
      </c>
      <c r="T948" s="64">
        <f t="shared" ca="1" si="266"/>
        <v>-0.66893673456967728</v>
      </c>
      <c r="U948" s="64">
        <f t="shared" ca="1" si="267"/>
        <v>0.31116882097425563</v>
      </c>
      <c r="V948" s="64">
        <f t="shared" ca="1" si="268"/>
        <v>-1.1858293250431275</v>
      </c>
      <c r="W948" s="64">
        <f t="shared" ca="1" si="269"/>
        <v>-1.9019216664107832</v>
      </c>
      <c r="X948" s="64">
        <f t="shared" ca="1" si="270"/>
        <v>-1.4157453182427171</v>
      </c>
    </row>
    <row r="949" spans="2:24" x14ac:dyDescent="0.2">
      <c r="B949" s="64">
        <f t="shared" ca="1" si="259"/>
        <v>-1.4052889171693623</v>
      </c>
      <c r="C949" s="64">
        <f t="shared" ca="1" si="274"/>
        <v>0.20102246118540204</v>
      </c>
      <c r="D949" s="64">
        <f t="shared" ca="1" si="274"/>
        <v>-0.60151609764094816</v>
      </c>
      <c r="E949" s="64">
        <f t="shared" ca="1" si="274"/>
        <v>0.2899922934970483</v>
      </c>
      <c r="F949" s="64">
        <f t="shared" ca="1" si="274"/>
        <v>1.3732947590865523</v>
      </c>
      <c r="G949" s="64">
        <f t="shared" ca="1" si="274"/>
        <v>-0.87741480581594911</v>
      </c>
      <c r="H949" s="64">
        <f t="shared" ca="1" si="274"/>
        <v>2.3993628923347472E-5</v>
      </c>
      <c r="I949" s="64">
        <f t="shared" ca="1" si="274"/>
        <v>-2.5248136643856146E-2</v>
      </c>
      <c r="J949" s="64">
        <f t="shared" ca="1" si="274"/>
        <v>0.12662304010211656</v>
      </c>
      <c r="K949" s="64">
        <f t="shared" ca="1" si="274"/>
        <v>1.2079216014843714</v>
      </c>
      <c r="L949" s="64">
        <f t="shared" ca="1" si="274"/>
        <v>-0.72363637083592192</v>
      </c>
      <c r="N949" s="64">
        <f t="shared" ca="1" si="260"/>
        <v>-1.3542174790772334</v>
      </c>
      <c r="O949" s="64">
        <f t="shared" ca="1" si="261"/>
        <v>0.17106765588238665</v>
      </c>
      <c r="P949" s="64">
        <f t="shared" ca="1" si="262"/>
        <v>-0.59470427852591856</v>
      </c>
      <c r="Q949" s="64">
        <f t="shared" ca="1" si="263"/>
        <v>0.31205192351409367</v>
      </c>
      <c r="R949" s="64">
        <f t="shared" ca="1" si="264"/>
        <v>1.426168975067567</v>
      </c>
      <c r="S949" s="64">
        <f t="shared" ca="1" si="265"/>
        <v>-0.86398428607512878</v>
      </c>
      <c r="T949" s="64">
        <f t="shared" ca="1" si="266"/>
        <v>2.1693349122209236E-2</v>
      </c>
      <c r="U949" s="64">
        <f t="shared" ca="1" si="267"/>
        <v>-2.4014814793980231E-2</v>
      </c>
      <c r="V949" s="64">
        <f t="shared" ca="1" si="268"/>
        <v>0.15995546924382992</v>
      </c>
      <c r="W949" s="64">
        <f t="shared" ca="1" si="269"/>
        <v>1.1931565710721137</v>
      </c>
      <c r="X949" s="64">
        <f t="shared" ca="1" si="270"/>
        <v>-0.74217726472006829</v>
      </c>
    </row>
    <row r="950" spans="2:24" x14ac:dyDescent="0.2">
      <c r="B950" s="64">
        <f t="shared" ca="1" si="259"/>
        <v>-0.44967664165854948</v>
      </c>
      <c r="C950" s="64">
        <f t="shared" ca="1" si="274"/>
        <v>0.29301818818447622</v>
      </c>
      <c r="D950" s="64">
        <f t="shared" ca="1" si="274"/>
        <v>-0.74363709375984344</v>
      </c>
      <c r="E950" s="64">
        <f t="shared" ca="1" si="274"/>
        <v>-1.7093506926644921</v>
      </c>
      <c r="F950" s="64">
        <f t="shared" ca="1" si="274"/>
        <v>1.6383665542618684</v>
      </c>
      <c r="G950" s="64">
        <f t="shared" ca="1" si="274"/>
        <v>0.6038392644369619</v>
      </c>
      <c r="H950" s="64">
        <f t="shared" ca="1" si="274"/>
        <v>-0.10956164296110077</v>
      </c>
      <c r="I950" s="64">
        <f t="shared" ca="1" si="274"/>
        <v>0.31926363585613254</v>
      </c>
      <c r="J950" s="64">
        <f t="shared" ca="1" si="274"/>
        <v>0.50180561722507988</v>
      </c>
      <c r="K950" s="64">
        <f t="shared" ca="1" si="274"/>
        <v>0.37978244977430414</v>
      </c>
      <c r="L950" s="64">
        <f t="shared" ca="1" si="274"/>
        <v>-0.73573663571442605</v>
      </c>
      <c r="N950" s="64">
        <f t="shared" ca="1" si="260"/>
        <v>-0.3986052035664206</v>
      </c>
      <c r="O950" s="64">
        <f t="shared" ca="1" si="261"/>
        <v>0.26306338288146086</v>
      </c>
      <c r="P950" s="64">
        <f t="shared" ca="1" si="262"/>
        <v>-0.73682527464481384</v>
      </c>
      <c r="Q950" s="64">
        <f t="shared" ca="1" si="263"/>
        <v>-1.6872910626474469</v>
      </c>
      <c r="R950" s="64">
        <f t="shared" ca="1" si="264"/>
        <v>1.6912407702428831</v>
      </c>
      <c r="S950" s="64">
        <f t="shared" ca="1" si="265"/>
        <v>0.61726978417778222</v>
      </c>
      <c r="T950" s="64">
        <f t="shared" ca="1" si="266"/>
        <v>-8.7892287467814884E-2</v>
      </c>
      <c r="U950" s="64">
        <f t="shared" ca="1" si="267"/>
        <v>0.32049695770600845</v>
      </c>
      <c r="V950" s="64">
        <f t="shared" ca="1" si="268"/>
        <v>0.5351380463667933</v>
      </c>
      <c r="W950" s="64">
        <f t="shared" ca="1" si="269"/>
        <v>0.36501741936204646</v>
      </c>
      <c r="X950" s="64">
        <f t="shared" ca="1" si="270"/>
        <v>-0.75427752959857242</v>
      </c>
    </row>
    <row r="951" spans="2:24" x14ac:dyDescent="0.2">
      <c r="B951" s="64">
        <f t="shared" ca="1" si="259"/>
        <v>-1.1667776462655635</v>
      </c>
      <c r="C951" s="64">
        <f t="shared" ca="1" si="274"/>
        <v>9.654028655871405E-2</v>
      </c>
      <c r="D951" s="64">
        <f t="shared" ca="1" si="274"/>
        <v>0.29001205671365277</v>
      </c>
      <c r="E951" s="64">
        <f t="shared" ca="1" si="274"/>
        <v>-6.7774628391244318E-2</v>
      </c>
      <c r="F951" s="64">
        <f t="shared" ca="1" si="274"/>
        <v>1.0355954518888844</v>
      </c>
      <c r="G951" s="64">
        <f t="shared" ca="1" si="274"/>
        <v>-0.14525877301350218</v>
      </c>
      <c r="H951" s="64">
        <f t="shared" ca="1" si="274"/>
        <v>-0.60640438673216035</v>
      </c>
      <c r="I951" s="64">
        <f t="shared" ca="1" si="274"/>
        <v>1.2337614285398093</v>
      </c>
      <c r="J951" s="64">
        <f t="shared" ca="1" si="274"/>
        <v>6.793931458974517E-2</v>
      </c>
      <c r="K951" s="64">
        <f t="shared" ca="1" si="274"/>
        <v>-0.86127135566988844</v>
      </c>
      <c r="L951" s="64">
        <f t="shared" ca="1" si="274"/>
        <v>0.30254500379143123</v>
      </c>
      <c r="N951" s="64">
        <f t="shared" ca="1" si="260"/>
        <v>-1.1157062081734346</v>
      </c>
      <c r="O951" s="64">
        <f t="shared" ca="1" si="261"/>
        <v>6.6585481255698672E-2</v>
      </c>
      <c r="P951" s="64">
        <f t="shared" ca="1" si="262"/>
        <v>0.29682387582868236</v>
      </c>
      <c r="Q951" s="64">
        <f t="shared" ca="1" si="263"/>
        <v>-4.571499837419897E-2</v>
      </c>
      <c r="R951" s="64">
        <f t="shared" ca="1" si="264"/>
        <v>1.0884696678698991</v>
      </c>
      <c r="S951" s="64">
        <f t="shared" ca="1" si="265"/>
        <v>-0.13182825327268186</v>
      </c>
      <c r="T951" s="64">
        <f t="shared" ca="1" si="266"/>
        <v>-0.58473503123887449</v>
      </c>
      <c r="U951" s="64">
        <f t="shared" ca="1" si="267"/>
        <v>1.2349947503896852</v>
      </c>
      <c r="V951" s="64">
        <f t="shared" ca="1" si="268"/>
        <v>0.10127174373145854</v>
      </c>
      <c r="W951" s="64">
        <f t="shared" ca="1" si="269"/>
        <v>-0.87603638608214607</v>
      </c>
      <c r="X951" s="64">
        <f t="shared" ca="1" si="270"/>
        <v>0.28400410990728486</v>
      </c>
    </row>
    <row r="952" spans="2:24" x14ac:dyDescent="0.2">
      <c r="B952" s="64">
        <f t="shared" ca="1" si="259"/>
        <v>0.24194050656818072</v>
      </c>
      <c r="C952" s="64">
        <f t="shared" ca="1" si="274"/>
        <v>1.6351889202654464</v>
      </c>
      <c r="D952" s="64">
        <f t="shared" ca="1" si="274"/>
        <v>-1.7451722315741027</v>
      </c>
      <c r="E952" s="64">
        <f t="shared" ca="1" si="274"/>
        <v>0.68909192298187105</v>
      </c>
      <c r="F952" s="64">
        <f t="shared" ca="1" si="274"/>
        <v>0.7847602427959669</v>
      </c>
      <c r="G952" s="64">
        <f t="shared" ca="1" si="274"/>
        <v>-0.71522882800202359</v>
      </c>
      <c r="H952" s="64">
        <f t="shared" ca="1" si="274"/>
        <v>-2.2026954721419837E-4</v>
      </c>
      <c r="I952" s="64">
        <f t="shared" ca="1" si="274"/>
        <v>6.308440698898081E-2</v>
      </c>
      <c r="J952" s="64">
        <f t="shared" ca="1" si="274"/>
        <v>0.33993917911751598</v>
      </c>
      <c r="K952" s="64">
        <f t="shared" ca="1" si="274"/>
        <v>-1.628795146253921</v>
      </c>
      <c r="L952" s="64">
        <f t="shared" ca="1" si="274"/>
        <v>-0.3358752457384806</v>
      </c>
      <c r="N952" s="64">
        <f t="shared" ca="1" si="260"/>
        <v>0.29301194466030961</v>
      </c>
      <c r="O952" s="64">
        <f t="shared" ca="1" si="261"/>
        <v>1.605234114962431</v>
      </c>
      <c r="P952" s="64">
        <f t="shared" ca="1" si="262"/>
        <v>-1.738360412459073</v>
      </c>
      <c r="Q952" s="64">
        <f t="shared" ca="1" si="263"/>
        <v>0.71115155299891641</v>
      </c>
      <c r="R952" s="64">
        <f t="shared" ca="1" si="264"/>
        <v>0.83763445877698151</v>
      </c>
      <c r="S952" s="64">
        <f t="shared" ca="1" si="265"/>
        <v>-0.70179830826120326</v>
      </c>
      <c r="T952" s="64">
        <f t="shared" ca="1" si="266"/>
        <v>2.1449085946071689E-2</v>
      </c>
      <c r="U952" s="64">
        <f t="shared" ca="1" si="267"/>
        <v>6.4317728838856725E-2</v>
      </c>
      <c r="V952" s="64">
        <f t="shared" ca="1" si="268"/>
        <v>0.37327160825922934</v>
      </c>
      <c r="W952" s="64">
        <f t="shared" ca="1" si="269"/>
        <v>-1.6435601766661787</v>
      </c>
      <c r="X952" s="64">
        <f t="shared" ca="1" si="270"/>
        <v>-0.35441613962262697</v>
      </c>
    </row>
    <row r="953" spans="2:24" x14ac:dyDescent="0.2">
      <c r="B953" s="64">
        <f t="shared" ca="1" si="259"/>
        <v>-1.3832951339568005</v>
      </c>
      <c r="C953" s="64">
        <f t="shared" ca="1" si="274"/>
        <v>-1.1055858758586681</v>
      </c>
      <c r="D953" s="64">
        <f t="shared" ca="1" si="274"/>
        <v>0.34062944988371435</v>
      </c>
      <c r="E953" s="64">
        <f t="shared" ca="1" si="274"/>
        <v>-0.9628113632670896</v>
      </c>
      <c r="F953" s="64">
        <f t="shared" ca="1" si="274"/>
        <v>-0.15903717168677076</v>
      </c>
      <c r="G953" s="64">
        <f t="shared" ca="1" si="274"/>
        <v>-0.19784466445285087</v>
      </c>
      <c r="H953" s="64">
        <f t="shared" ca="1" si="274"/>
        <v>1.0445284044750673</v>
      </c>
      <c r="I953" s="64">
        <f t="shared" ca="1" si="274"/>
        <v>7.0884217047446296E-2</v>
      </c>
      <c r="J953" s="64">
        <f t="shared" ca="1" si="274"/>
        <v>-0.59379029018070106</v>
      </c>
      <c r="K953" s="64">
        <f t="shared" ca="1" si="274"/>
        <v>0.50076898141925053</v>
      </c>
      <c r="L953" s="64">
        <f t="shared" ca="1" si="274"/>
        <v>0.20400517446111899</v>
      </c>
      <c r="N953" s="64">
        <f t="shared" ca="1" si="260"/>
        <v>-1.3322236958646716</v>
      </c>
      <c r="O953" s="64">
        <f t="shared" ca="1" si="261"/>
        <v>-1.1355406811616835</v>
      </c>
      <c r="P953" s="64">
        <f t="shared" ca="1" si="262"/>
        <v>0.34744126899874395</v>
      </c>
      <c r="Q953" s="64">
        <f t="shared" ca="1" si="263"/>
        <v>-0.94075173325004424</v>
      </c>
      <c r="R953" s="64">
        <f t="shared" ca="1" si="264"/>
        <v>-0.10616295570575612</v>
      </c>
      <c r="S953" s="64">
        <f t="shared" ca="1" si="265"/>
        <v>-0.18441414471203055</v>
      </c>
      <c r="T953" s="64">
        <f t="shared" ca="1" si="266"/>
        <v>1.0661977599683532</v>
      </c>
      <c r="U953" s="64">
        <f t="shared" ca="1" si="267"/>
        <v>7.2117538897322211E-2</v>
      </c>
      <c r="V953" s="64">
        <f t="shared" ca="1" si="268"/>
        <v>-0.56045786103898765</v>
      </c>
      <c r="W953" s="64">
        <f t="shared" ca="1" si="269"/>
        <v>0.48600395100699284</v>
      </c>
      <c r="X953" s="64">
        <f t="shared" ca="1" si="270"/>
        <v>0.18546428057697259</v>
      </c>
    </row>
    <row r="954" spans="2:24" x14ac:dyDescent="0.2">
      <c r="B954" s="64">
        <f t="shared" ca="1" si="259"/>
        <v>1.2563771405488298</v>
      </c>
      <c r="C954" s="64">
        <f t="shared" ca="1" si="274"/>
        <v>0.99575159575369632</v>
      </c>
      <c r="D954" s="64">
        <f t="shared" ca="1" si="274"/>
        <v>0.52693182454398058</v>
      </c>
      <c r="E954" s="64">
        <f t="shared" ca="1" si="274"/>
        <v>-1.1078584566280762</v>
      </c>
      <c r="F954" s="64">
        <f t="shared" ca="1" si="274"/>
        <v>0.73176926603225512</v>
      </c>
      <c r="G954" s="64">
        <f t="shared" ca="1" si="274"/>
        <v>-1.0914801124191054</v>
      </c>
      <c r="H954" s="64">
        <f t="shared" ca="1" si="274"/>
        <v>0.12306389198333535</v>
      </c>
      <c r="I954" s="64">
        <f t="shared" ca="1" si="274"/>
        <v>-0.23364936404029388</v>
      </c>
      <c r="J954" s="64">
        <f t="shared" ca="1" si="274"/>
        <v>-0.96913486419928374</v>
      </c>
      <c r="K954" s="64">
        <f t="shared" ca="1" si="274"/>
        <v>0.58094020149244519</v>
      </c>
      <c r="L954" s="64">
        <f t="shared" ca="1" si="274"/>
        <v>0.66281644275166451</v>
      </c>
      <c r="N954" s="64">
        <f t="shared" ca="1" si="260"/>
        <v>1.3074485786409586</v>
      </c>
      <c r="O954" s="64">
        <f t="shared" ca="1" si="261"/>
        <v>0.9657967904506809</v>
      </c>
      <c r="P954" s="64">
        <f t="shared" ca="1" si="262"/>
        <v>0.53374364365901017</v>
      </c>
      <c r="Q954" s="64">
        <f t="shared" ca="1" si="263"/>
        <v>-1.085798826611031</v>
      </c>
      <c r="R954" s="64">
        <f t="shared" ca="1" si="264"/>
        <v>0.78464348201326972</v>
      </c>
      <c r="S954" s="64">
        <f t="shared" ca="1" si="265"/>
        <v>-1.0780495926782849</v>
      </c>
      <c r="T954" s="64">
        <f t="shared" ca="1" si="266"/>
        <v>0.14473324747662125</v>
      </c>
      <c r="U954" s="64">
        <f t="shared" ca="1" si="267"/>
        <v>-0.23241604219041795</v>
      </c>
      <c r="V954" s="64">
        <f t="shared" ca="1" si="268"/>
        <v>-0.93580243505757033</v>
      </c>
      <c r="W954" s="64">
        <f t="shared" ca="1" si="269"/>
        <v>0.56617517108018744</v>
      </c>
      <c r="X954" s="64">
        <f t="shared" ca="1" si="270"/>
        <v>0.64427554886751814</v>
      </c>
    </row>
    <row r="955" spans="2:24" x14ac:dyDescent="0.2">
      <c r="B955" s="64">
        <f t="shared" ca="1" si="259"/>
        <v>-0.16866536156848411</v>
      </c>
      <c r="C955" s="64">
        <f t="shared" ref="C955:L961" ca="1" si="275">NORMINV(RAND(),$C$7,$F$7)</f>
        <v>0.95418700716899396</v>
      </c>
      <c r="D955" s="64">
        <f t="shared" ca="1" si="275"/>
        <v>0.67946399141863567</v>
      </c>
      <c r="E955" s="64">
        <f t="shared" ca="1" si="275"/>
        <v>0.2462151983966038</v>
      </c>
      <c r="F955" s="64">
        <f t="shared" ca="1" si="275"/>
        <v>5.1329890678122804E-2</v>
      </c>
      <c r="G955" s="64">
        <f t="shared" ca="1" si="275"/>
        <v>0.12810527582948986</v>
      </c>
      <c r="H955" s="64">
        <f t="shared" ca="1" si="275"/>
        <v>1.6351024177469646</v>
      </c>
      <c r="I955" s="64">
        <f t="shared" ca="1" si="275"/>
        <v>1.0294138162292314</v>
      </c>
      <c r="J955" s="64">
        <f t="shared" ca="1" si="275"/>
        <v>0.70696209792180942</v>
      </c>
      <c r="K955" s="64">
        <f t="shared" ca="1" si="275"/>
        <v>2.1455127708925334</v>
      </c>
      <c r="L955" s="64">
        <f t="shared" ca="1" si="275"/>
        <v>0.8044028691959576</v>
      </c>
      <c r="N955" s="64">
        <f t="shared" ca="1" si="260"/>
        <v>-0.11759392347635524</v>
      </c>
      <c r="O955" s="64">
        <f t="shared" ca="1" si="261"/>
        <v>0.92423220186597854</v>
      </c>
      <c r="P955" s="64">
        <f t="shared" ca="1" si="262"/>
        <v>0.68627581053366526</v>
      </c>
      <c r="Q955" s="64">
        <f t="shared" ca="1" si="263"/>
        <v>0.26827482841364914</v>
      </c>
      <c r="R955" s="64">
        <f t="shared" ca="1" si="264"/>
        <v>0.10420410665913743</v>
      </c>
      <c r="S955" s="64">
        <f t="shared" ca="1" si="265"/>
        <v>0.14153579557031018</v>
      </c>
      <c r="T955" s="64">
        <f t="shared" ca="1" si="266"/>
        <v>1.6567717732402505</v>
      </c>
      <c r="U955" s="64">
        <f t="shared" ca="1" si="267"/>
        <v>1.0306471380791073</v>
      </c>
      <c r="V955" s="64">
        <f t="shared" ca="1" si="268"/>
        <v>0.74029452706352283</v>
      </c>
      <c r="W955" s="64">
        <f t="shared" ca="1" si="269"/>
        <v>2.1307477404802757</v>
      </c>
      <c r="X955" s="64">
        <f t="shared" ca="1" si="270"/>
        <v>0.78586197531181123</v>
      </c>
    </row>
    <row r="956" spans="2:24" x14ac:dyDescent="0.2">
      <c r="B956" s="64">
        <f t="shared" ca="1" si="259"/>
        <v>1.2784858625219719</v>
      </c>
      <c r="C956" s="64">
        <f t="shared" ca="1" si="275"/>
        <v>8.4957239041594676E-2</v>
      </c>
      <c r="D956" s="64">
        <f t="shared" ca="1" si="275"/>
        <v>-2.2136287767931786</v>
      </c>
      <c r="E956" s="64">
        <f t="shared" ca="1" si="275"/>
        <v>0.35868667424771467</v>
      </c>
      <c r="F956" s="64">
        <f t="shared" ca="1" si="275"/>
        <v>-0.27075054162985362</v>
      </c>
      <c r="G956" s="64">
        <f t="shared" ca="1" si="275"/>
        <v>0.38846380840162459</v>
      </c>
      <c r="H956" s="64">
        <f t="shared" ca="1" si="275"/>
        <v>-0.28400151319144973</v>
      </c>
      <c r="I956" s="64">
        <f t="shared" ca="1" si="275"/>
        <v>-1.0108043047049131</v>
      </c>
      <c r="J956" s="64">
        <f t="shared" ca="1" si="275"/>
        <v>0.17286596901384813</v>
      </c>
      <c r="K956" s="64">
        <f t="shared" ca="1" si="275"/>
        <v>-0.26361744781554419</v>
      </c>
      <c r="L956" s="64">
        <f t="shared" ca="1" si="275"/>
        <v>1.294591735215564</v>
      </c>
      <c r="N956" s="64">
        <f t="shared" ca="1" si="260"/>
        <v>1.3295573006141008</v>
      </c>
      <c r="O956" s="64">
        <f t="shared" ca="1" si="261"/>
        <v>5.5002433738579298E-2</v>
      </c>
      <c r="P956" s="64">
        <f t="shared" ca="1" si="262"/>
        <v>-2.2068169576781491</v>
      </c>
      <c r="Q956" s="64">
        <f t="shared" ca="1" si="263"/>
        <v>0.38074630426476003</v>
      </c>
      <c r="R956" s="64">
        <f t="shared" ca="1" si="264"/>
        <v>-0.21787632564883899</v>
      </c>
      <c r="S956" s="64">
        <f t="shared" ca="1" si="265"/>
        <v>0.40189432814244491</v>
      </c>
      <c r="T956" s="64">
        <f t="shared" ca="1" si="266"/>
        <v>-0.26233215769816381</v>
      </c>
      <c r="U956" s="64">
        <f t="shared" ca="1" si="267"/>
        <v>-1.0095709828550372</v>
      </c>
      <c r="V956" s="64">
        <f t="shared" ca="1" si="268"/>
        <v>0.20619839815556151</v>
      </c>
      <c r="W956" s="64">
        <f t="shared" ca="1" si="269"/>
        <v>-0.27838247822780188</v>
      </c>
      <c r="X956" s="64">
        <f t="shared" ca="1" si="270"/>
        <v>1.2760508413314176</v>
      </c>
    </row>
    <row r="957" spans="2:24" x14ac:dyDescent="0.2">
      <c r="B957" s="64">
        <f t="shared" ca="1" si="259"/>
        <v>9.5293803244409198E-2</v>
      </c>
      <c r="C957" s="64">
        <f t="shared" ca="1" si="275"/>
        <v>-3.1544624172216533E-2</v>
      </c>
      <c r="D957" s="64">
        <f t="shared" ca="1" si="275"/>
        <v>0.83278996478306688</v>
      </c>
      <c r="E957" s="64">
        <f t="shared" ca="1" si="275"/>
        <v>-0.25103563330486917</v>
      </c>
      <c r="F957" s="64">
        <f t="shared" ca="1" si="275"/>
        <v>-1.2264675090474209</v>
      </c>
      <c r="G957" s="64">
        <f t="shared" ca="1" si="275"/>
        <v>-1.1271490700706226</v>
      </c>
      <c r="H957" s="64">
        <f t="shared" ca="1" si="275"/>
        <v>-0.60569135466738333</v>
      </c>
      <c r="I957" s="64">
        <f t="shared" ca="1" si="275"/>
        <v>-2.6028539317041639E-2</v>
      </c>
      <c r="J957" s="64">
        <f t="shared" ca="1" si="275"/>
        <v>-0.50555600760468034</v>
      </c>
      <c r="K957" s="64">
        <f t="shared" ca="1" si="275"/>
        <v>1.1526138172896021</v>
      </c>
      <c r="L957" s="64">
        <f t="shared" ca="1" si="275"/>
        <v>-0.59130583917230917</v>
      </c>
      <c r="N957" s="64">
        <f t="shared" ca="1" si="260"/>
        <v>0.14636524133653805</v>
      </c>
      <c r="O957" s="64">
        <f t="shared" ca="1" si="261"/>
        <v>-6.1499429475231918E-2</v>
      </c>
      <c r="P957" s="64">
        <f t="shared" ca="1" si="262"/>
        <v>0.83960178389809648</v>
      </c>
      <c r="Q957" s="64">
        <f t="shared" ca="1" si="263"/>
        <v>-0.2289760032878238</v>
      </c>
      <c r="R957" s="64">
        <f t="shared" ca="1" si="264"/>
        <v>-1.1735932930664061</v>
      </c>
      <c r="S957" s="64">
        <f t="shared" ca="1" si="265"/>
        <v>-1.1137185503298022</v>
      </c>
      <c r="T957" s="64">
        <f t="shared" ca="1" si="266"/>
        <v>-0.58402199917409747</v>
      </c>
      <c r="U957" s="64">
        <f t="shared" ca="1" si="267"/>
        <v>-2.4795217467165724E-2</v>
      </c>
      <c r="V957" s="64">
        <f t="shared" ca="1" si="268"/>
        <v>-0.47222357846296698</v>
      </c>
      <c r="W957" s="64">
        <f t="shared" ca="1" si="269"/>
        <v>1.1378487868773444</v>
      </c>
      <c r="X957" s="64">
        <f t="shared" ca="1" si="270"/>
        <v>-0.60984673305645554</v>
      </c>
    </row>
    <row r="958" spans="2:24" x14ac:dyDescent="0.2">
      <c r="B958" s="64">
        <f t="shared" ca="1" si="259"/>
        <v>1.3860928335939331</v>
      </c>
      <c r="C958" s="64">
        <f t="shared" ca="1" si="275"/>
        <v>1.3851488482642831</v>
      </c>
      <c r="D958" s="64">
        <f t="shared" ca="1" si="275"/>
        <v>0.16489613262297032</v>
      </c>
      <c r="E958" s="64">
        <f t="shared" ca="1" si="275"/>
        <v>-0.71992804280083156</v>
      </c>
      <c r="F958" s="64">
        <f t="shared" ca="1" si="275"/>
        <v>-0.72619373443917312</v>
      </c>
      <c r="G958" s="64">
        <f t="shared" ca="1" si="275"/>
        <v>-0.36295513514560229</v>
      </c>
      <c r="H958" s="64">
        <f t="shared" ca="1" si="275"/>
        <v>-2.0046803232243406</v>
      </c>
      <c r="I958" s="64">
        <f t="shared" ca="1" si="275"/>
        <v>0.77209703567162047</v>
      </c>
      <c r="J958" s="64">
        <f t="shared" ca="1" si="275"/>
        <v>1.207514635233476</v>
      </c>
      <c r="K958" s="64">
        <f t="shared" ca="1" si="275"/>
        <v>-1.758463216673442</v>
      </c>
      <c r="L958" s="64">
        <f t="shared" ca="1" si="275"/>
        <v>0.4082328582642738</v>
      </c>
      <c r="N958" s="64">
        <f t="shared" ca="1" si="260"/>
        <v>1.437164271686062</v>
      </c>
      <c r="O958" s="64">
        <f t="shared" ca="1" si="261"/>
        <v>1.3551940429612677</v>
      </c>
      <c r="P958" s="64">
        <f t="shared" ca="1" si="262"/>
        <v>0.17170795173799991</v>
      </c>
      <c r="Q958" s="64">
        <f t="shared" ca="1" si="263"/>
        <v>-0.6978684127837862</v>
      </c>
      <c r="R958" s="64">
        <f t="shared" ca="1" si="264"/>
        <v>-0.67331951845815852</v>
      </c>
      <c r="S958" s="64">
        <f t="shared" ca="1" si="265"/>
        <v>-0.34952461540478197</v>
      </c>
      <c r="T958" s="64">
        <f t="shared" ca="1" si="266"/>
        <v>-1.9830109677310548</v>
      </c>
      <c r="U958" s="64">
        <f t="shared" ca="1" si="267"/>
        <v>0.77333035752149637</v>
      </c>
      <c r="V958" s="64">
        <f t="shared" ca="1" si="268"/>
        <v>1.2408470643751894</v>
      </c>
      <c r="W958" s="64">
        <f t="shared" ca="1" si="269"/>
        <v>-1.7732282470856997</v>
      </c>
      <c r="X958" s="64">
        <f t="shared" ca="1" si="270"/>
        <v>0.38969196438012743</v>
      </c>
    </row>
    <row r="959" spans="2:24" x14ac:dyDescent="0.2">
      <c r="B959" s="64">
        <f t="shared" ca="1" si="259"/>
        <v>-0.89236637975626143</v>
      </c>
      <c r="C959" s="64">
        <f t="shared" ca="1" si="275"/>
        <v>-0.71000808334180487</v>
      </c>
      <c r="D959" s="64">
        <f t="shared" ca="1" si="275"/>
        <v>-0.91889547443918673</v>
      </c>
      <c r="E959" s="64">
        <f t="shared" ca="1" si="275"/>
        <v>-1.2821582399129978</v>
      </c>
      <c r="F959" s="64">
        <f t="shared" ca="1" si="275"/>
        <v>0.46892007768460986</v>
      </c>
      <c r="G959" s="64">
        <f t="shared" ca="1" si="275"/>
        <v>-0.69468100952826317</v>
      </c>
      <c r="H959" s="64">
        <f t="shared" ca="1" si="275"/>
        <v>0.15660313850129484</v>
      </c>
      <c r="I959" s="64">
        <f t="shared" ca="1" si="275"/>
        <v>-1.2263541059984979</v>
      </c>
      <c r="J959" s="64">
        <f t="shared" ca="1" si="275"/>
        <v>-0.4250090999775582</v>
      </c>
      <c r="K959" s="64">
        <f t="shared" ca="1" si="275"/>
        <v>-0.50414535723363207</v>
      </c>
      <c r="L959" s="64">
        <f t="shared" ca="1" si="275"/>
        <v>-1.7654664462445961</v>
      </c>
      <c r="N959" s="64">
        <f t="shared" ca="1" si="260"/>
        <v>-0.84129494166413255</v>
      </c>
      <c r="O959" s="64">
        <f t="shared" ca="1" si="261"/>
        <v>-0.73996288864482029</v>
      </c>
      <c r="P959" s="64">
        <f t="shared" ca="1" si="262"/>
        <v>-0.91208365532415714</v>
      </c>
      <c r="Q959" s="64">
        <f t="shared" ca="1" si="263"/>
        <v>-1.2600986098959526</v>
      </c>
      <c r="R959" s="64">
        <f t="shared" ca="1" si="264"/>
        <v>0.52179429366562446</v>
      </c>
      <c r="S959" s="64">
        <f t="shared" ca="1" si="265"/>
        <v>-0.68125048978744285</v>
      </c>
      <c r="T959" s="64">
        <f t="shared" ca="1" si="266"/>
        <v>0.17827249399458073</v>
      </c>
      <c r="U959" s="64">
        <f t="shared" ca="1" si="267"/>
        <v>-1.225120784148622</v>
      </c>
      <c r="V959" s="64">
        <f t="shared" ca="1" si="268"/>
        <v>-0.39167667083584484</v>
      </c>
      <c r="W959" s="64">
        <f t="shared" ca="1" si="269"/>
        <v>-0.51891038764588981</v>
      </c>
      <c r="X959" s="64">
        <f t="shared" ca="1" si="270"/>
        <v>-1.7840073401287426</v>
      </c>
    </row>
    <row r="960" spans="2:24" x14ac:dyDescent="0.2">
      <c r="B960" s="64">
        <f t="shared" ca="1" si="259"/>
        <v>0.3069053588397565</v>
      </c>
      <c r="C960" s="64">
        <f t="shared" ca="1" si="275"/>
        <v>0.5919129552523551</v>
      </c>
      <c r="D960" s="64">
        <f t="shared" ca="1" si="275"/>
        <v>0.27550292621430345</v>
      </c>
      <c r="E960" s="64">
        <f t="shared" ca="1" si="275"/>
        <v>0.87173899214992379</v>
      </c>
      <c r="F960" s="64">
        <f t="shared" ca="1" si="275"/>
        <v>0.48540304075906948</v>
      </c>
      <c r="G960" s="64">
        <f t="shared" ca="1" si="275"/>
        <v>0.16533215850798455</v>
      </c>
      <c r="H960" s="64">
        <f t="shared" ca="1" si="275"/>
        <v>-0.31834802612223195</v>
      </c>
      <c r="I960" s="64">
        <f t="shared" ca="1" si="275"/>
        <v>-1.0716614835669067</v>
      </c>
      <c r="J960" s="64">
        <f t="shared" ca="1" si="275"/>
        <v>2.1442614269759717</v>
      </c>
      <c r="K960" s="64">
        <f t="shared" ca="1" si="275"/>
        <v>1.275883231524986</v>
      </c>
      <c r="L960" s="64">
        <f t="shared" ca="1" si="275"/>
        <v>1.5435672037336845</v>
      </c>
      <c r="N960" s="64">
        <f t="shared" ca="1" si="260"/>
        <v>0.35797679693188539</v>
      </c>
      <c r="O960" s="64">
        <f t="shared" ca="1" si="261"/>
        <v>0.56195814994933968</v>
      </c>
      <c r="P960" s="64">
        <f t="shared" ca="1" si="262"/>
        <v>0.28231474532933304</v>
      </c>
      <c r="Q960" s="64">
        <f t="shared" ca="1" si="263"/>
        <v>0.89379862216696915</v>
      </c>
      <c r="R960" s="64">
        <f t="shared" ca="1" si="264"/>
        <v>0.53827725674008409</v>
      </c>
      <c r="S960" s="64">
        <f t="shared" ca="1" si="265"/>
        <v>0.17876267824880487</v>
      </c>
      <c r="T960" s="64">
        <f t="shared" ca="1" si="266"/>
        <v>-0.29667867062894604</v>
      </c>
      <c r="U960" s="64">
        <f t="shared" ca="1" si="267"/>
        <v>-1.0704281617170308</v>
      </c>
      <c r="V960" s="64">
        <f t="shared" ca="1" si="268"/>
        <v>2.1775938561176851</v>
      </c>
      <c r="W960" s="64">
        <f t="shared" ca="1" si="269"/>
        <v>1.2611182011127282</v>
      </c>
      <c r="X960" s="64">
        <f t="shared" ca="1" si="270"/>
        <v>1.525026309849538</v>
      </c>
    </row>
    <row r="961" spans="2:24" x14ac:dyDescent="0.2">
      <c r="B961" s="64">
        <f t="shared" ca="1" si="259"/>
        <v>0.37364213957845094</v>
      </c>
      <c r="C961" s="64">
        <f t="shared" ca="1" si="275"/>
        <v>-0.11095704125844771</v>
      </c>
      <c r="D961" s="64">
        <f t="shared" ca="1" si="275"/>
        <v>1.4492700541682486</v>
      </c>
      <c r="E961" s="64">
        <f t="shared" ca="1" si="275"/>
        <v>0.31111195136958603</v>
      </c>
      <c r="F961" s="64">
        <f t="shared" ca="1" si="275"/>
        <v>-1.6134187110516596</v>
      </c>
      <c r="G961" s="64">
        <f t="shared" ca="1" si="275"/>
        <v>-0.61062266059695014</v>
      </c>
      <c r="H961" s="64">
        <f t="shared" ca="1" si="275"/>
        <v>-0.57154847655451912</v>
      </c>
      <c r="I961" s="64">
        <f t="shared" ca="1" si="275"/>
        <v>7.8856116359538694E-2</v>
      </c>
      <c r="J961" s="64">
        <f t="shared" ca="1" si="275"/>
        <v>-0.19347557123473069</v>
      </c>
      <c r="K961" s="64">
        <f t="shared" ca="1" si="275"/>
        <v>-0.70551259052733906</v>
      </c>
      <c r="L961" s="64">
        <f t="shared" ca="1" si="275"/>
        <v>-0.51088900318338082</v>
      </c>
      <c r="N961" s="64">
        <f t="shared" ca="1" si="260"/>
        <v>0.42471357767057982</v>
      </c>
      <c r="O961" s="64">
        <f t="shared" ca="1" si="261"/>
        <v>-0.14091184656146311</v>
      </c>
      <c r="P961" s="64">
        <f t="shared" ca="1" si="262"/>
        <v>1.4560818732832783</v>
      </c>
      <c r="Q961" s="64">
        <f t="shared" ca="1" si="263"/>
        <v>0.33317158138663139</v>
      </c>
      <c r="R961" s="64">
        <f t="shared" ca="1" si="264"/>
        <v>-1.5605444950706449</v>
      </c>
      <c r="S961" s="64">
        <f t="shared" ca="1" si="265"/>
        <v>-0.59719214085612982</v>
      </c>
      <c r="T961" s="64">
        <f t="shared" ca="1" si="266"/>
        <v>-0.54987912106123327</v>
      </c>
      <c r="U961" s="64">
        <f t="shared" ca="1" si="267"/>
        <v>8.008943820941461E-2</v>
      </c>
      <c r="V961" s="64">
        <f t="shared" ca="1" si="268"/>
        <v>-0.16014314209301733</v>
      </c>
      <c r="W961" s="64">
        <f t="shared" ca="1" si="269"/>
        <v>-0.72027762093959669</v>
      </c>
      <c r="X961" s="64">
        <f t="shared" ca="1" si="270"/>
        <v>-0.52942989706752719</v>
      </c>
    </row>
    <row r="962" spans="2:24" x14ac:dyDescent="0.2">
      <c r="B962" s="64">
        <f t="shared" ca="1" si="259"/>
        <v>1.7098396322040967</v>
      </c>
      <c r="C962" s="64">
        <f ca="1">NORMINV(RAND(),$C$7,$F$7)</f>
        <v>-0.17456338923756795</v>
      </c>
      <c r="D962" s="64">
        <f t="shared" ref="C962:L987" ca="1" si="276">NORMINV(RAND(),$C$7,$F$7)</f>
        <v>-2.2545459175185112</v>
      </c>
      <c r="E962" s="64">
        <f t="shared" ca="1" si="276"/>
        <v>-0.97039809764431106</v>
      </c>
      <c r="F962" s="64">
        <f t="shared" ca="1" si="276"/>
        <v>1.6066048290437465</v>
      </c>
      <c r="G962" s="64">
        <f t="shared" ca="1" si="276"/>
        <v>0.26046482678119776</v>
      </c>
      <c r="H962" s="64">
        <f t="shared" ca="1" si="276"/>
        <v>-0.14267988913757365</v>
      </c>
      <c r="I962" s="64">
        <f t="shared" ca="1" si="276"/>
        <v>0.27004544889448845</v>
      </c>
      <c r="J962" s="64">
        <f t="shared" ca="1" si="276"/>
        <v>-0.85015005746769545</v>
      </c>
      <c r="K962" s="64">
        <f t="shared" ca="1" si="276"/>
        <v>0.36778233365024093</v>
      </c>
      <c r="L962" s="64">
        <f t="shared" ca="1" si="276"/>
        <v>1.4019707991035069</v>
      </c>
      <c r="N962" s="64">
        <f t="shared" ca="1" si="260"/>
        <v>1.7609110702962256</v>
      </c>
      <c r="O962" s="64">
        <f t="shared" ca="1" si="261"/>
        <v>-0.20451819454058334</v>
      </c>
      <c r="P962" s="64">
        <f t="shared" ca="1" si="262"/>
        <v>-2.2477340984034817</v>
      </c>
      <c r="Q962" s="64">
        <f t="shared" ca="1" si="263"/>
        <v>-0.9483384676272657</v>
      </c>
      <c r="R962" s="64">
        <f t="shared" ca="1" si="264"/>
        <v>1.6594790450247612</v>
      </c>
      <c r="S962" s="64">
        <f t="shared" ca="1" si="265"/>
        <v>0.27389534652201808</v>
      </c>
      <c r="T962" s="64">
        <f t="shared" ca="1" si="266"/>
        <v>-0.12101053364428777</v>
      </c>
      <c r="U962" s="64">
        <f t="shared" ca="1" si="267"/>
        <v>0.27127877074436435</v>
      </c>
      <c r="V962" s="64">
        <f t="shared" ca="1" si="268"/>
        <v>-0.81681762832598204</v>
      </c>
      <c r="W962" s="64">
        <f t="shared" ca="1" si="269"/>
        <v>0.35301730323798325</v>
      </c>
      <c r="X962" s="64">
        <f t="shared" ca="1" si="270"/>
        <v>1.3834299052193604</v>
      </c>
    </row>
    <row r="963" spans="2:24" x14ac:dyDescent="0.2">
      <c r="B963" s="64">
        <f t="shared" ca="1" si="259"/>
        <v>-0.62861303089579479</v>
      </c>
      <c r="C963" s="64">
        <f t="shared" ca="1" si="276"/>
        <v>-0.15044111468836532</v>
      </c>
      <c r="D963" s="64">
        <f t="shared" ca="1" si="276"/>
        <v>-2.1874694368274928E-2</v>
      </c>
      <c r="E963" s="64">
        <f t="shared" ca="1" si="276"/>
        <v>-6.847236676015122E-3</v>
      </c>
      <c r="F963" s="64">
        <f t="shared" ca="1" si="276"/>
        <v>-4.4352381091319788E-2</v>
      </c>
      <c r="G963" s="64">
        <f t="shared" ca="1" si="276"/>
        <v>1.2175547554764601</v>
      </c>
      <c r="H963" s="64">
        <f t="shared" ca="1" si="276"/>
        <v>0.30696488050399717</v>
      </c>
      <c r="I963" s="64">
        <f t="shared" ca="1" si="276"/>
        <v>1.6924669274836988</v>
      </c>
      <c r="J963" s="64">
        <f t="shared" ca="1" si="276"/>
        <v>-1.8856184531466407</v>
      </c>
      <c r="K963" s="64">
        <f t="shared" ca="1" si="276"/>
        <v>-1.1531725109187274</v>
      </c>
      <c r="L963" s="64">
        <f t="shared" ca="1" si="276"/>
        <v>0.16655465571572156</v>
      </c>
      <c r="N963" s="64">
        <f t="shared" ca="1" si="260"/>
        <v>-0.5775415928036659</v>
      </c>
      <c r="O963" s="64">
        <f t="shared" ca="1" si="261"/>
        <v>-0.18039591999138072</v>
      </c>
      <c r="P963" s="64">
        <f t="shared" ca="1" si="262"/>
        <v>-1.5062875253245324E-2</v>
      </c>
      <c r="Q963" s="64">
        <f t="shared" ca="1" si="263"/>
        <v>1.5212393341030229E-2</v>
      </c>
      <c r="R963" s="64">
        <f t="shared" ca="1" si="264"/>
        <v>8.5218348896948376E-3</v>
      </c>
      <c r="S963" s="64">
        <f t="shared" ca="1" si="265"/>
        <v>1.2309852752172805</v>
      </c>
      <c r="T963" s="64">
        <f t="shared" ca="1" si="266"/>
        <v>0.32863423599728309</v>
      </c>
      <c r="U963" s="64">
        <f t="shared" ca="1" si="267"/>
        <v>1.6937002493335747</v>
      </c>
      <c r="V963" s="64">
        <f t="shared" ca="1" si="268"/>
        <v>-1.8522860240049273</v>
      </c>
      <c r="W963" s="64">
        <f t="shared" ca="1" si="269"/>
        <v>-1.1679375413309852</v>
      </c>
      <c r="X963" s="64">
        <f t="shared" ca="1" si="270"/>
        <v>0.14801376183157516</v>
      </c>
    </row>
    <row r="964" spans="2:24" x14ac:dyDescent="0.2">
      <c r="B964" s="64">
        <f t="shared" ca="1" si="259"/>
        <v>-1.6904433091328284</v>
      </c>
      <c r="C964" s="64">
        <f t="shared" ca="1" si="276"/>
        <v>-0.68401793325237936</v>
      </c>
      <c r="D964" s="64">
        <f t="shared" ca="1" si="276"/>
        <v>0.3729396404474502</v>
      </c>
      <c r="E964" s="64">
        <f t="shared" ca="1" si="276"/>
        <v>0.34667704155403478</v>
      </c>
      <c r="F964" s="64">
        <f t="shared" ca="1" si="276"/>
        <v>-0.81526128893767769</v>
      </c>
      <c r="G964" s="64">
        <f t="shared" ca="1" si="276"/>
        <v>0.66696811509572196</v>
      </c>
      <c r="H964" s="64">
        <f t="shared" ca="1" si="276"/>
        <v>0.33209725105962817</v>
      </c>
      <c r="I964" s="64">
        <f t="shared" ca="1" si="276"/>
        <v>-0.72698409866802571</v>
      </c>
      <c r="J964" s="64">
        <f t="shared" ca="1" si="276"/>
        <v>-0.12279876900204929</v>
      </c>
      <c r="K964" s="64">
        <f t="shared" ca="1" si="276"/>
        <v>2.1239295199324659</v>
      </c>
      <c r="L964" s="64">
        <f t="shared" ca="1" si="276"/>
        <v>-0.25054029028565006</v>
      </c>
      <c r="N964" s="64">
        <f t="shared" ca="1" si="260"/>
        <v>-1.6393718710406995</v>
      </c>
      <c r="O964" s="64">
        <f t="shared" ca="1" si="261"/>
        <v>-0.71397273855539478</v>
      </c>
      <c r="P964" s="64">
        <f t="shared" ca="1" si="262"/>
        <v>0.3797514595624798</v>
      </c>
      <c r="Q964" s="64">
        <f t="shared" ca="1" si="263"/>
        <v>0.36873667157108014</v>
      </c>
      <c r="R964" s="64">
        <f t="shared" ca="1" si="264"/>
        <v>-0.76238707295666308</v>
      </c>
      <c r="S964" s="64">
        <f t="shared" ca="1" si="265"/>
        <v>0.68039863483654228</v>
      </c>
      <c r="T964" s="64">
        <f t="shared" ca="1" si="266"/>
        <v>0.35376660655291409</v>
      </c>
      <c r="U964" s="64">
        <f t="shared" ca="1" si="267"/>
        <v>-0.72575077681814981</v>
      </c>
      <c r="V964" s="64">
        <f t="shared" ca="1" si="268"/>
        <v>-8.9466339860335919E-2</v>
      </c>
      <c r="W964" s="64">
        <f t="shared" ca="1" si="269"/>
        <v>2.1091644895202082</v>
      </c>
      <c r="X964" s="64">
        <f t="shared" ca="1" si="270"/>
        <v>-0.26908118416979643</v>
      </c>
    </row>
    <row r="965" spans="2:24" x14ac:dyDescent="0.2">
      <c r="B965" s="64">
        <f t="shared" ca="1" si="259"/>
        <v>-0.74062509492467876</v>
      </c>
      <c r="C965" s="64">
        <f t="shared" ca="1" si="276"/>
        <v>0.3498185101007788</v>
      </c>
      <c r="D965" s="64">
        <f t="shared" ca="1" si="276"/>
        <v>-0.22332674986840337</v>
      </c>
      <c r="E965" s="64">
        <f t="shared" ca="1" si="276"/>
        <v>-1.4224320193576125</v>
      </c>
      <c r="F965" s="64">
        <f t="shared" ca="1" si="276"/>
        <v>0.17209119291944794</v>
      </c>
      <c r="G965" s="64">
        <f t="shared" ca="1" si="276"/>
        <v>-0.64163601573079354</v>
      </c>
      <c r="H965" s="64">
        <f t="shared" ca="1" si="276"/>
        <v>1.8932213165366596</v>
      </c>
      <c r="I965" s="64">
        <f t="shared" ca="1" si="276"/>
        <v>-0.31235627668364663</v>
      </c>
      <c r="J965" s="64">
        <f t="shared" ca="1" si="276"/>
        <v>-0.10290999875978393</v>
      </c>
      <c r="K965" s="64">
        <f t="shared" ca="1" si="276"/>
        <v>-0.73112014891382393</v>
      </c>
      <c r="L965" s="64">
        <f t="shared" ca="1" si="276"/>
        <v>0.96148621378279997</v>
      </c>
      <c r="N965" s="64">
        <f t="shared" ca="1" si="260"/>
        <v>-0.68955365683254988</v>
      </c>
      <c r="O965" s="64">
        <f t="shared" ca="1" si="261"/>
        <v>0.31986370479776344</v>
      </c>
      <c r="P965" s="64">
        <f t="shared" ca="1" si="262"/>
        <v>-0.21651493075337377</v>
      </c>
      <c r="Q965" s="64">
        <f t="shared" ca="1" si="263"/>
        <v>-1.4003723893405673</v>
      </c>
      <c r="R965" s="64">
        <f t="shared" ca="1" si="264"/>
        <v>0.22496540890046257</v>
      </c>
      <c r="S965" s="64">
        <f t="shared" ca="1" si="265"/>
        <v>-0.62820549598997322</v>
      </c>
      <c r="T965" s="64">
        <f t="shared" ca="1" si="266"/>
        <v>1.9148906720299455</v>
      </c>
      <c r="U965" s="64">
        <f t="shared" ca="1" si="267"/>
        <v>-0.31112295483377073</v>
      </c>
      <c r="V965" s="64">
        <f t="shared" ca="1" si="268"/>
        <v>-6.9577569618070559E-2</v>
      </c>
      <c r="W965" s="64">
        <f t="shared" ca="1" si="269"/>
        <v>-0.74588517932608167</v>
      </c>
      <c r="X965" s="64">
        <f t="shared" ca="1" si="270"/>
        <v>0.9429453198986536</v>
      </c>
    </row>
    <row r="966" spans="2:24" x14ac:dyDescent="0.2">
      <c r="B966" s="64">
        <f t="shared" ca="1" si="259"/>
        <v>-0.2442373484666199</v>
      </c>
      <c r="C966" s="64">
        <f t="shared" ca="1" si="276"/>
        <v>0.97469735479297104</v>
      </c>
      <c r="D966" s="64">
        <f t="shared" ca="1" si="276"/>
        <v>-1.1040217015387572</v>
      </c>
      <c r="E966" s="64">
        <f t="shared" ca="1" si="276"/>
        <v>1.057192310249903</v>
      </c>
      <c r="F966" s="64">
        <f t="shared" ca="1" si="276"/>
        <v>-0.88119954968319458</v>
      </c>
      <c r="G966" s="64">
        <f t="shared" ca="1" si="276"/>
        <v>1.1525768236534764</v>
      </c>
      <c r="H966" s="64">
        <f t="shared" ca="1" si="276"/>
        <v>0.20162457801389944</v>
      </c>
      <c r="I966" s="64">
        <f t="shared" ca="1" si="276"/>
        <v>1.5293210422447201</v>
      </c>
      <c r="J966" s="64">
        <f t="shared" ca="1" si="276"/>
        <v>-1.4014083140313078</v>
      </c>
      <c r="K966" s="64">
        <f t="shared" ca="1" si="276"/>
        <v>-2.3685602377935426</v>
      </c>
      <c r="L966" s="64">
        <f t="shared" ca="1" si="276"/>
        <v>1.1232704438171455</v>
      </c>
      <c r="N966" s="64">
        <f t="shared" ca="1" si="260"/>
        <v>-0.19316591037449105</v>
      </c>
      <c r="O966" s="64">
        <f t="shared" ca="1" si="261"/>
        <v>0.94474254948995562</v>
      </c>
      <c r="P966" s="64">
        <f t="shared" ca="1" si="262"/>
        <v>-1.0972098824237275</v>
      </c>
      <c r="Q966" s="64">
        <f t="shared" ca="1" si="263"/>
        <v>1.0792519402669483</v>
      </c>
      <c r="R966" s="64">
        <f t="shared" ca="1" si="264"/>
        <v>-0.82832533370217998</v>
      </c>
      <c r="S966" s="64">
        <f t="shared" ca="1" si="265"/>
        <v>1.1660073433942968</v>
      </c>
      <c r="T966" s="64">
        <f t="shared" ca="1" si="266"/>
        <v>0.22329393350718532</v>
      </c>
      <c r="U966" s="64">
        <f t="shared" ca="1" si="267"/>
        <v>1.530554364094596</v>
      </c>
      <c r="V966" s="64">
        <f t="shared" ca="1" si="268"/>
        <v>-1.3680758848895944</v>
      </c>
      <c r="W966" s="64">
        <f t="shared" ca="1" si="269"/>
        <v>-2.3833252682058004</v>
      </c>
      <c r="X966" s="64">
        <f t="shared" ca="1" si="270"/>
        <v>1.104729549932999</v>
      </c>
    </row>
    <row r="967" spans="2:24" x14ac:dyDescent="0.2">
      <c r="B967" s="64">
        <f t="shared" ca="1" si="259"/>
        <v>0.79665748393095637</v>
      </c>
      <c r="C967" s="64">
        <f t="shared" ca="1" si="276"/>
        <v>1.2109050771800687</v>
      </c>
      <c r="D967" s="64">
        <f t="shared" ca="1" si="276"/>
        <v>0.15959281459729602</v>
      </c>
      <c r="E967" s="64">
        <f t="shared" ca="1" si="276"/>
        <v>8.4258482319160485E-2</v>
      </c>
      <c r="F967" s="64">
        <f t="shared" ca="1" si="276"/>
        <v>-1.6383754796804915</v>
      </c>
      <c r="G967" s="64">
        <f t="shared" ca="1" si="276"/>
        <v>-1.0985418309946204</v>
      </c>
      <c r="H967" s="64">
        <f t="shared" ca="1" si="276"/>
        <v>1.7537484814090358</v>
      </c>
      <c r="I967" s="64">
        <f t="shared" ca="1" si="276"/>
        <v>-1.1389426220330123</v>
      </c>
      <c r="J967" s="64">
        <f t="shared" ca="1" si="276"/>
        <v>-0.38742269624824965</v>
      </c>
      <c r="K967" s="64">
        <f t="shared" ca="1" si="276"/>
        <v>0.90478632403290271</v>
      </c>
      <c r="L967" s="64">
        <f t="shared" ca="1" si="276"/>
        <v>-1.3179266599941122</v>
      </c>
      <c r="N967" s="64">
        <f t="shared" ca="1" si="260"/>
        <v>0.84772892202308525</v>
      </c>
      <c r="O967" s="64">
        <f t="shared" ca="1" si="261"/>
        <v>1.1809502718770533</v>
      </c>
      <c r="P967" s="64">
        <f t="shared" ca="1" si="262"/>
        <v>0.16640463371232561</v>
      </c>
      <c r="Q967" s="64">
        <f t="shared" ca="1" si="263"/>
        <v>0.10631811233620583</v>
      </c>
      <c r="R967" s="64">
        <f t="shared" ca="1" si="264"/>
        <v>-1.5855012636994767</v>
      </c>
      <c r="S967" s="64">
        <f t="shared" ca="1" si="265"/>
        <v>-1.0851113112538</v>
      </c>
      <c r="T967" s="64">
        <f t="shared" ca="1" si="266"/>
        <v>1.7754178369023217</v>
      </c>
      <c r="U967" s="64">
        <f t="shared" ca="1" si="267"/>
        <v>-1.1377093001831364</v>
      </c>
      <c r="V967" s="64">
        <f t="shared" ca="1" si="268"/>
        <v>-0.35409026710653629</v>
      </c>
      <c r="W967" s="64">
        <f t="shared" ca="1" si="269"/>
        <v>0.89002129362064508</v>
      </c>
      <c r="X967" s="64">
        <f t="shared" ca="1" si="270"/>
        <v>-1.3364675538782587</v>
      </c>
    </row>
    <row r="968" spans="2:24" x14ac:dyDescent="0.2">
      <c r="B968" s="64">
        <f t="shared" ca="1" si="259"/>
        <v>-5.1213858989560844E-2</v>
      </c>
      <c r="C968" s="64">
        <f t="shared" ca="1" si="276"/>
        <v>0.79482161593295286</v>
      </c>
      <c r="D968" s="64">
        <f t="shared" ca="1" si="276"/>
        <v>0.11437908841219481</v>
      </c>
      <c r="E968" s="64">
        <f t="shared" ca="1" si="276"/>
        <v>-0.48991333309863294</v>
      </c>
      <c r="F968" s="64">
        <f t="shared" ca="1" si="276"/>
        <v>0.70054939057395937</v>
      </c>
      <c r="G968" s="64">
        <f t="shared" ca="1" si="276"/>
        <v>-0.67661824751259669</v>
      </c>
      <c r="H968" s="64">
        <f t="shared" ca="1" si="276"/>
        <v>-1.8981985396028249</v>
      </c>
      <c r="I968" s="64">
        <f t="shared" ca="1" si="276"/>
        <v>-0.19935984815107713</v>
      </c>
      <c r="J968" s="64">
        <f t="shared" ca="1" si="276"/>
        <v>-1.0410210643911531</v>
      </c>
      <c r="K968" s="64">
        <f t="shared" ca="1" si="276"/>
        <v>-1.2689137587669674</v>
      </c>
      <c r="L968" s="64">
        <f t="shared" ca="1" si="276"/>
        <v>-1.0727044440197249</v>
      </c>
      <c r="N968" s="64">
        <f t="shared" ca="1" si="260"/>
        <v>-1.4242089743197323E-4</v>
      </c>
      <c r="O968" s="64">
        <f t="shared" ca="1" si="261"/>
        <v>0.76486681062993744</v>
      </c>
      <c r="P968" s="64">
        <f t="shared" ca="1" si="262"/>
        <v>0.12119090752722442</v>
      </c>
      <c r="Q968" s="64">
        <f t="shared" ca="1" si="263"/>
        <v>-0.46785370308158758</v>
      </c>
      <c r="R968" s="64">
        <f t="shared" ca="1" si="264"/>
        <v>0.75342360655497398</v>
      </c>
      <c r="S968" s="64">
        <f t="shared" ca="1" si="265"/>
        <v>-0.66318772777177637</v>
      </c>
      <c r="T968" s="64">
        <f t="shared" ca="1" si="266"/>
        <v>-1.8765291841095391</v>
      </c>
      <c r="U968" s="64">
        <f t="shared" ca="1" si="267"/>
        <v>-0.1981265263012012</v>
      </c>
      <c r="V968" s="64">
        <f t="shared" ca="1" si="268"/>
        <v>-1.0076886352494396</v>
      </c>
      <c r="W968" s="64">
        <f t="shared" ca="1" si="269"/>
        <v>-1.2836787891792252</v>
      </c>
      <c r="X968" s="64">
        <f t="shared" ca="1" si="270"/>
        <v>-1.0912453379038713</v>
      </c>
    </row>
    <row r="969" spans="2:24" x14ac:dyDescent="0.2">
      <c r="B969" s="64">
        <f t="shared" ca="1" si="259"/>
        <v>1.6480953226412047</v>
      </c>
      <c r="C969" s="64">
        <f t="shared" ca="1" si="276"/>
        <v>-0.12837232032458334</v>
      </c>
      <c r="D969" s="64">
        <f t="shared" ca="1" si="276"/>
        <v>-2.206499025284733</v>
      </c>
      <c r="E969" s="64">
        <f t="shared" ca="1" si="276"/>
        <v>-0.39377900241350144</v>
      </c>
      <c r="F969" s="64">
        <f t="shared" ca="1" si="276"/>
        <v>-0.83264154267894641</v>
      </c>
      <c r="G969" s="64">
        <f t="shared" ca="1" si="276"/>
        <v>0.61454941653234418</v>
      </c>
      <c r="H969" s="64">
        <f t="shared" ca="1" si="276"/>
        <v>-0.10557888764663871</v>
      </c>
      <c r="I969" s="64">
        <f t="shared" ca="1" si="276"/>
        <v>-0.3838787122283856</v>
      </c>
      <c r="J969" s="64">
        <f t="shared" ca="1" si="276"/>
        <v>-0.17924307210211576</v>
      </c>
      <c r="K969" s="64">
        <f t="shared" ca="1" si="276"/>
        <v>-0.17455513705055839</v>
      </c>
      <c r="L969" s="64">
        <f t="shared" ca="1" si="276"/>
        <v>0.88659322337896707</v>
      </c>
      <c r="N969" s="64">
        <f t="shared" ca="1" si="260"/>
        <v>1.6991667607333336</v>
      </c>
      <c r="O969" s="64">
        <f t="shared" ca="1" si="261"/>
        <v>-0.15832712562759874</v>
      </c>
      <c r="P969" s="64">
        <f t="shared" ca="1" si="262"/>
        <v>-2.1996872061697035</v>
      </c>
      <c r="Q969" s="64">
        <f t="shared" ca="1" si="263"/>
        <v>-0.37171937239645608</v>
      </c>
      <c r="R969" s="64">
        <f t="shared" ca="1" si="264"/>
        <v>-0.77976732669793181</v>
      </c>
      <c r="S969" s="64">
        <f t="shared" ca="1" si="265"/>
        <v>0.62797993627316451</v>
      </c>
      <c r="T969" s="64">
        <f t="shared" ca="1" si="266"/>
        <v>-8.3909532153352825E-2</v>
      </c>
      <c r="U969" s="64">
        <f t="shared" ca="1" si="267"/>
        <v>-0.3826453903785097</v>
      </c>
      <c r="V969" s="64">
        <f t="shared" ca="1" si="268"/>
        <v>-0.1459106429604024</v>
      </c>
      <c r="W969" s="64">
        <f t="shared" ca="1" si="269"/>
        <v>-0.18932016746281607</v>
      </c>
      <c r="X969" s="64">
        <f t="shared" ca="1" si="270"/>
        <v>0.8680523294948207</v>
      </c>
    </row>
    <row r="970" spans="2:24" x14ac:dyDescent="0.2">
      <c r="B970" s="64">
        <f t="shared" ref="B970:B1008" ca="1" si="277">NORMINV(RAND(),$C$7,$F$7)</f>
        <v>-0.61539645226325357</v>
      </c>
      <c r="C970" s="64">
        <f t="shared" ca="1" si="276"/>
        <v>-0.608163246123684</v>
      </c>
      <c r="D970" s="64">
        <f t="shared" ca="1" si="276"/>
        <v>0.27402997648441457</v>
      </c>
      <c r="E970" s="64">
        <f t="shared" ca="1" si="276"/>
        <v>-1.3979664613562473E-2</v>
      </c>
      <c r="F970" s="64">
        <f t="shared" ca="1" si="276"/>
        <v>0.67307854784976573</v>
      </c>
      <c r="G970" s="64">
        <f t="shared" ca="1" si="276"/>
        <v>0.48744435880395742</v>
      </c>
      <c r="H970" s="64">
        <f t="shared" ca="1" si="276"/>
        <v>0.47866202862284013</v>
      </c>
      <c r="I970" s="64">
        <f t="shared" ca="1" si="276"/>
        <v>-1.5175009097781174</v>
      </c>
      <c r="J970" s="64">
        <f t="shared" ca="1" si="276"/>
        <v>1.5274148204079732</v>
      </c>
      <c r="K970" s="64">
        <f t="shared" ca="1" si="276"/>
        <v>2.2175934869184202</v>
      </c>
      <c r="L970" s="64">
        <f t="shared" ca="1" si="276"/>
        <v>-1.1901699144825857</v>
      </c>
      <c r="N970" s="64">
        <f t="shared" ref="N970:N1008" ca="1" si="278">B970-$B$1010</f>
        <v>-0.56432501417112468</v>
      </c>
      <c r="O970" s="64">
        <f t="shared" ref="O970:O1008" ca="1" si="279">C970-$C$1010</f>
        <v>-0.63811805142669942</v>
      </c>
      <c r="P970" s="64">
        <f t="shared" ref="P970:P1008" ca="1" si="280">D970-$D$1010</f>
        <v>0.28084179559944417</v>
      </c>
      <c r="Q970" s="64">
        <f t="shared" ref="Q970:Q1008" ca="1" si="281">E970-$E$1010</f>
        <v>8.0799654034828788E-3</v>
      </c>
      <c r="R970" s="64">
        <f t="shared" ref="R970:R1008" ca="1" si="282">F970-$F$1010</f>
        <v>0.72595276383078033</v>
      </c>
      <c r="S970" s="64">
        <f t="shared" ref="S970:S1008" ca="1" si="283">G970-$G$1010</f>
        <v>0.50087487854477775</v>
      </c>
      <c r="T970" s="64">
        <f t="shared" ref="T970:T1008" ca="1" si="284">H970-$H$1010</f>
        <v>0.50033138411612599</v>
      </c>
      <c r="U970" s="64">
        <f t="shared" ref="U970:U1008" ca="1" si="285">I970-$I$1010</f>
        <v>-1.5162675879282415</v>
      </c>
      <c r="V970" s="64">
        <f t="shared" ref="V970:V1008" ca="1" si="286">J970-$J$1010</f>
        <v>1.5607472495496866</v>
      </c>
      <c r="W970" s="64">
        <f t="shared" ref="W970:W1008" ca="1" si="287">K970-$K$1010</f>
        <v>2.2028284565061624</v>
      </c>
      <c r="X970" s="64">
        <f t="shared" ref="X970:X1008" ca="1" si="288">L970-$L$1010</f>
        <v>-1.2087108083667322</v>
      </c>
    </row>
    <row r="971" spans="2:24" x14ac:dyDescent="0.2">
      <c r="B971" s="64">
        <f t="shared" ca="1" si="277"/>
        <v>0.39419120106046218</v>
      </c>
      <c r="C971" s="64">
        <f t="shared" ca="1" si="276"/>
        <v>0.22842736797689647</v>
      </c>
      <c r="D971" s="64">
        <f t="shared" ca="1" si="276"/>
        <v>0.53924996699570038</v>
      </c>
      <c r="E971" s="64">
        <f t="shared" ca="1" si="276"/>
        <v>0.35918557803019646</v>
      </c>
      <c r="F971" s="64">
        <f t="shared" ca="1" si="276"/>
        <v>-0.55981448975582271</v>
      </c>
      <c r="G971" s="64">
        <f t="shared" ca="1" si="276"/>
        <v>1.0655814059989774</v>
      </c>
      <c r="H971" s="64">
        <f t="shared" ca="1" si="276"/>
        <v>3.3228911061819462</v>
      </c>
      <c r="I971" s="64">
        <f t="shared" ca="1" si="276"/>
        <v>-0.2725338693078575</v>
      </c>
      <c r="J971" s="64">
        <f t="shared" ca="1" si="276"/>
        <v>1.4091918373043295</v>
      </c>
      <c r="K971" s="64">
        <f t="shared" ca="1" si="276"/>
        <v>0.51887000485488843</v>
      </c>
      <c r="L971" s="64">
        <f t="shared" ca="1" si="276"/>
        <v>-0.95066280150365035</v>
      </c>
      <c r="N971" s="64">
        <f t="shared" ca="1" si="278"/>
        <v>0.44526263915259107</v>
      </c>
      <c r="O971" s="64">
        <f t="shared" ca="1" si="279"/>
        <v>0.19847256267388108</v>
      </c>
      <c r="P971" s="64">
        <f t="shared" ca="1" si="280"/>
        <v>0.54606178611072997</v>
      </c>
      <c r="Q971" s="64">
        <f t="shared" ca="1" si="281"/>
        <v>0.38124520804724182</v>
      </c>
      <c r="R971" s="64">
        <f t="shared" ca="1" si="282"/>
        <v>-0.5069402737748081</v>
      </c>
      <c r="S971" s="64">
        <f t="shared" ca="1" si="283"/>
        <v>1.0790119257397979</v>
      </c>
      <c r="T971" s="64">
        <f t="shared" ca="1" si="284"/>
        <v>3.3445604616752322</v>
      </c>
      <c r="U971" s="64">
        <f t="shared" ca="1" si="285"/>
        <v>-0.2713005474579816</v>
      </c>
      <c r="V971" s="64">
        <f t="shared" ca="1" si="286"/>
        <v>1.4425242664460429</v>
      </c>
      <c r="W971" s="64">
        <f t="shared" ca="1" si="287"/>
        <v>0.50410497444263069</v>
      </c>
      <c r="X971" s="64">
        <f t="shared" ca="1" si="288"/>
        <v>-0.96920369538779672</v>
      </c>
    </row>
    <row r="972" spans="2:24" x14ac:dyDescent="0.2">
      <c r="B972" s="64">
        <f t="shared" ca="1" si="277"/>
        <v>-0.33444820380107748</v>
      </c>
      <c r="C972" s="64">
        <f t="shared" ca="1" si="276"/>
        <v>0.62075674677209192</v>
      </c>
      <c r="D972" s="64">
        <f t="shared" ca="1" si="276"/>
        <v>1.4416565598276769</v>
      </c>
      <c r="E972" s="64">
        <f t="shared" ca="1" si="276"/>
        <v>0.37499478495231459</v>
      </c>
      <c r="F972" s="64">
        <f t="shared" ca="1" si="276"/>
        <v>0.4665599626112179</v>
      </c>
      <c r="G972" s="64">
        <f t="shared" ca="1" si="276"/>
        <v>-0.17167849288677017</v>
      </c>
      <c r="H972" s="64">
        <f t="shared" ca="1" si="276"/>
        <v>1.5047750375594575</v>
      </c>
      <c r="I972" s="64">
        <f t="shared" ca="1" si="276"/>
        <v>1.4599616303069445</v>
      </c>
      <c r="J972" s="64">
        <f t="shared" ca="1" si="276"/>
        <v>-0.5831477596566218</v>
      </c>
      <c r="K972" s="64">
        <f t="shared" ca="1" si="276"/>
        <v>0.28990392963301115</v>
      </c>
      <c r="L972" s="64">
        <f t="shared" ca="1" si="276"/>
        <v>0.87822118964390683</v>
      </c>
      <c r="N972" s="64">
        <f t="shared" ca="1" si="278"/>
        <v>-0.2833767657089486</v>
      </c>
      <c r="O972" s="64">
        <f t="shared" ca="1" si="279"/>
        <v>0.5908019414690765</v>
      </c>
      <c r="P972" s="64">
        <f t="shared" ca="1" si="280"/>
        <v>1.4484683789427066</v>
      </c>
      <c r="Q972" s="64">
        <f t="shared" ca="1" si="281"/>
        <v>0.39705441496935995</v>
      </c>
      <c r="R972" s="64">
        <f t="shared" ca="1" si="282"/>
        <v>0.51943417859223251</v>
      </c>
      <c r="S972" s="64">
        <f t="shared" ca="1" si="283"/>
        <v>-0.15824797314594985</v>
      </c>
      <c r="T972" s="64">
        <f t="shared" ca="1" si="284"/>
        <v>1.5264443930527434</v>
      </c>
      <c r="U972" s="64">
        <f t="shared" ca="1" si="285"/>
        <v>1.4611949521568204</v>
      </c>
      <c r="V972" s="64">
        <f t="shared" ca="1" si="286"/>
        <v>-0.54981533051490838</v>
      </c>
      <c r="W972" s="64">
        <f t="shared" ca="1" si="287"/>
        <v>0.27513889922075346</v>
      </c>
      <c r="X972" s="64">
        <f t="shared" ca="1" si="288"/>
        <v>0.85968029575976046</v>
      </c>
    </row>
    <row r="973" spans="2:24" x14ac:dyDescent="0.2">
      <c r="B973" s="64">
        <f t="shared" ca="1" si="277"/>
        <v>0.49886034108059057</v>
      </c>
      <c r="C973" s="64">
        <f t="shared" ca="1" si="276"/>
        <v>1.9827617372537207</v>
      </c>
      <c r="D973" s="64">
        <f t="shared" ca="1" si="276"/>
        <v>0.26546827410054852</v>
      </c>
      <c r="E973" s="64">
        <f t="shared" ca="1" si="276"/>
        <v>-0.65913206412690406</v>
      </c>
      <c r="F973" s="64">
        <f t="shared" ca="1" si="276"/>
        <v>0.44903098187756901</v>
      </c>
      <c r="G973" s="64">
        <f t="shared" ca="1" si="276"/>
        <v>0.48827341678786823</v>
      </c>
      <c r="H973" s="64">
        <f t="shared" ca="1" si="276"/>
        <v>0.51558532355831299</v>
      </c>
      <c r="I973" s="64">
        <f t="shared" ca="1" si="276"/>
        <v>-0.16051522441782951</v>
      </c>
      <c r="J973" s="64">
        <f t="shared" ca="1" si="276"/>
        <v>1.2204941157214715</v>
      </c>
      <c r="K973" s="64">
        <f t="shared" ca="1" si="276"/>
        <v>-1.0817629848678585</v>
      </c>
      <c r="L973" s="64">
        <f t="shared" ca="1" si="276"/>
        <v>-0.34987775411625749</v>
      </c>
      <c r="N973" s="64">
        <f t="shared" ca="1" si="278"/>
        <v>0.5499317791727194</v>
      </c>
      <c r="O973" s="64">
        <f t="shared" ca="1" si="279"/>
        <v>1.9528069319507053</v>
      </c>
      <c r="P973" s="64">
        <f t="shared" ca="1" si="280"/>
        <v>0.27228009321557811</v>
      </c>
      <c r="Q973" s="64">
        <f t="shared" ca="1" si="281"/>
        <v>-0.6370724341098587</v>
      </c>
      <c r="R973" s="64">
        <f t="shared" ca="1" si="282"/>
        <v>0.50190519785858367</v>
      </c>
      <c r="S973" s="64">
        <f t="shared" ca="1" si="283"/>
        <v>0.50170393652868861</v>
      </c>
      <c r="T973" s="64">
        <f t="shared" ca="1" si="284"/>
        <v>0.53725467905159885</v>
      </c>
      <c r="U973" s="64">
        <f t="shared" ca="1" si="285"/>
        <v>-0.15928190256795358</v>
      </c>
      <c r="V973" s="64">
        <f t="shared" ca="1" si="286"/>
        <v>1.2538265448631849</v>
      </c>
      <c r="W973" s="64">
        <f t="shared" ca="1" si="287"/>
        <v>-1.0965280152801162</v>
      </c>
      <c r="X973" s="64">
        <f t="shared" ca="1" si="288"/>
        <v>-0.36841864800040386</v>
      </c>
    </row>
    <row r="974" spans="2:24" x14ac:dyDescent="0.2">
      <c r="B974" s="64">
        <f t="shared" ca="1" si="277"/>
        <v>0.30694139290678701</v>
      </c>
      <c r="C974" s="64">
        <f t="shared" ca="1" si="276"/>
        <v>-0.85954995128987477</v>
      </c>
      <c r="D974" s="64">
        <f t="shared" ca="1" si="276"/>
        <v>1.3615632273223262</v>
      </c>
      <c r="E974" s="64">
        <f t="shared" ca="1" si="276"/>
        <v>9.9964451817159516E-2</v>
      </c>
      <c r="F974" s="64">
        <f t="shared" ca="1" si="276"/>
        <v>0.22530431049275407</v>
      </c>
      <c r="G974" s="64">
        <f t="shared" ca="1" si="276"/>
        <v>-2.0332760319906802</v>
      </c>
      <c r="H974" s="64">
        <f t="shared" ca="1" si="276"/>
        <v>-0.18577872243525881</v>
      </c>
      <c r="I974" s="64">
        <f t="shared" ca="1" si="276"/>
        <v>1.6351923747288037</v>
      </c>
      <c r="J974" s="64">
        <f t="shared" ca="1" si="276"/>
        <v>-6.1515645548095202E-2</v>
      </c>
      <c r="K974" s="64">
        <f t="shared" ca="1" si="276"/>
        <v>0.79718956559786058</v>
      </c>
      <c r="L974" s="64">
        <f t="shared" ca="1" si="276"/>
        <v>-2.3779193101492426</v>
      </c>
      <c r="N974" s="64">
        <f t="shared" ca="1" si="278"/>
        <v>0.3580128309989159</v>
      </c>
      <c r="O974" s="64">
        <f t="shared" ca="1" si="279"/>
        <v>-0.88950475659289019</v>
      </c>
      <c r="P974" s="64">
        <f t="shared" ca="1" si="280"/>
        <v>1.3683750464373559</v>
      </c>
      <c r="Q974" s="64">
        <f t="shared" ca="1" si="281"/>
        <v>0.12202408183420486</v>
      </c>
      <c r="R974" s="64">
        <f t="shared" ca="1" si="282"/>
        <v>0.27817852647376867</v>
      </c>
      <c r="S974" s="64">
        <f t="shared" ca="1" si="283"/>
        <v>-2.01984551224986</v>
      </c>
      <c r="T974" s="64">
        <f t="shared" ca="1" si="284"/>
        <v>-0.16410936694197292</v>
      </c>
      <c r="U974" s="64">
        <f t="shared" ca="1" si="285"/>
        <v>1.6364256965786796</v>
      </c>
      <c r="V974" s="64">
        <f t="shared" ca="1" si="286"/>
        <v>-2.8183216406381828E-2</v>
      </c>
      <c r="W974" s="64">
        <f t="shared" ca="1" si="287"/>
        <v>0.78242453518560295</v>
      </c>
      <c r="X974" s="64">
        <f t="shared" ca="1" si="288"/>
        <v>-2.3964602040333891</v>
      </c>
    </row>
    <row r="975" spans="2:24" x14ac:dyDescent="0.2">
      <c r="B975" s="64">
        <f t="shared" ca="1" si="277"/>
        <v>-1.5810299159502403</v>
      </c>
      <c r="C975" s="64">
        <f t="shared" ca="1" si="276"/>
        <v>1.7794892176034272</v>
      </c>
      <c r="D975" s="64">
        <f t="shared" ca="1" si="276"/>
        <v>-1.922547115017488E-2</v>
      </c>
      <c r="E975" s="64">
        <f t="shared" ca="1" si="276"/>
        <v>-0.62482588299385577</v>
      </c>
      <c r="F975" s="64">
        <f t="shared" ca="1" si="276"/>
        <v>1.0880173445517718</v>
      </c>
      <c r="G975" s="64">
        <f t="shared" ca="1" si="276"/>
        <v>-1.1507835868669432</v>
      </c>
      <c r="H975" s="64">
        <f t="shared" ca="1" si="276"/>
        <v>-2.1678633729903307</v>
      </c>
      <c r="I975" s="64">
        <f t="shared" ca="1" si="276"/>
        <v>-0.99702518423131004</v>
      </c>
      <c r="J975" s="64">
        <f t="shared" ca="1" si="276"/>
        <v>0.36672671093824255</v>
      </c>
      <c r="K975" s="64">
        <f t="shared" ca="1" si="276"/>
        <v>0.53528812350217159</v>
      </c>
      <c r="L975" s="64">
        <f t="shared" ca="1" si="276"/>
        <v>2.081793342216653</v>
      </c>
      <c r="N975" s="64">
        <f t="shared" ca="1" si="278"/>
        <v>-1.5299584778581115</v>
      </c>
      <c r="O975" s="64">
        <f t="shared" ca="1" si="279"/>
        <v>1.7495344123004117</v>
      </c>
      <c r="P975" s="64">
        <f t="shared" ca="1" si="280"/>
        <v>-1.2413652035145276E-2</v>
      </c>
      <c r="Q975" s="64">
        <f t="shared" ca="1" si="281"/>
        <v>-0.60276625297681041</v>
      </c>
      <c r="R975" s="64">
        <f t="shared" ca="1" si="282"/>
        <v>1.1408915605327865</v>
      </c>
      <c r="S975" s="64">
        <f t="shared" ca="1" si="283"/>
        <v>-1.1373530671261227</v>
      </c>
      <c r="T975" s="64">
        <f t="shared" ca="1" si="284"/>
        <v>-2.1461940174970446</v>
      </c>
      <c r="U975" s="64">
        <f t="shared" ca="1" si="285"/>
        <v>-0.99579186238143413</v>
      </c>
      <c r="V975" s="64">
        <f t="shared" ca="1" si="286"/>
        <v>0.40005914007995591</v>
      </c>
      <c r="W975" s="64">
        <f t="shared" ca="1" si="287"/>
        <v>0.52052309308991385</v>
      </c>
      <c r="X975" s="64">
        <f t="shared" ca="1" si="288"/>
        <v>2.0632524483325065</v>
      </c>
    </row>
    <row r="976" spans="2:24" x14ac:dyDescent="0.2">
      <c r="B976" s="64">
        <f t="shared" ca="1" si="277"/>
        <v>0.96184370378011053</v>
      </c>
      <c r="C976" s="64">
        <f t="shared" ca="1" si="276"/>
        <v>-1.585244767705057</v>
      </c>
      <c r="D976" s="64">
        <f t="shared" ca="1" si="276"/>
        <v>-0.58727917767980786</v>
      </c>
      <c r="E976" s="64">
        <f t="shared" ca="1" si="276"/>
        <v>-0.2278883222003372</v>
      </c>
      <c r="F976" s="64">
        <f t="shared" ca="1" si="276"/>
        <v>-0.16622185976723852</v>
      </c>
      <c r="G976" s="64">
        <f t="shared" ca="1" si="276"/>
        <v>-1.5727705369055502</v>
      </c>
      <c r="H976" s="64">
        <f t="shared" ca="1" si="276"/>
        <v>-1.4340035676662393</v>
      </c>
      <c r="I976" s="64">
        <f t="shared" ca="1" si="276"/>
        <v>-1.6061783581683251</v>
      </c>
      <c r="J976" s="64">
        <f t="shared" ca="1" si="276"/>
        <v>-7.8201039475365053E-2</v>
      </c>
      <c r="K976" s="64">
        <f t="shared" ca="1" si="276"/>
        <v>-0.19774290558232605</v>
      </c>
      <c r="L976" s="64">
        <f t="shared" ca="1" si="276"/>
        <v>-1.4711615451678179</v>
      </c>
      <c r="N976" s="64">
        <f t="shared" ca="1" si="278"/>
        <v>1.0129151418722393</v>
      </c>
      <c r="O976" s="64">
        <f t="shared" ca="1" si="279"/>
        <v>-1.6151995730080724</v>
      </c>
      <c r="P976" s="64">
        <f t="shared" ca="1" si="280"/>
        <v>-0.58046735856477827</v>
      </c>
      <c r="Q976" s="64">
        <f t="shared" ca="1" si="281"/>
        <v>-0.20582869218329183</v>
      </c>
      <c r="R976" s="64">
        <f t="shared" ca="1" si="282"/>
        <v>-0.11334764378622389</v>
      </c>
      <c r="S976" s="64">
        <f t="shared" ca="1" si="283"/>
        <v>-1.5593400171647298</v>
      </c>
      <c r="T976" s="64">
        <f t="shared" ca="1" si="284"/>
        <v>-1.4123342121729534</v>
      </c>
      <c r="U976" s="64">
        <f t="shared" ca="1" si="285"/>
        <v>-1.6049450363184492</v>
      </c>
      <c r="V976" s="64">
        <f t="shared" ca="1" si="286"/>
        <v>-4.4868610333651679E-2</v>
      </c>
      <c r="W976" s="64">
        <f t="shared" ca="1" si="287"/>
        <v>-0.21250793599458373</v>
      </c>
      <c r="X976" s="64">
        <f t="shared" ca="1" si="288"/>
        <v>-1.4897024390519644</v>
      </c>
    </row>
    <row r="977" spans="2:24" x14ac:dyDescent="0.2">
      <c r="B977" s="64">
        <f t="shared" ca="1" si="277"/>
        <v>0.97842831081319903</v>
      </c>
      <c r="C977" s="64">
        <f t="shared" ca="1" si="276"/>
        <v>1.2402638813758287</v>
      </c>
      <c r="D977" s="64">
        <f t="shared" ca="1" si="276"/>
        <v>0.76243729532559945</v>
      </c>
      <c r="E977" s="64">
        <f t="shared" ca="1" si="276"/>
        <v>-1.6548647835274239</v>
      </c>
      <c r="F977" s="64">
        <f t="shared" ca="1" si="276"/>
        <v>-0.76580225997299911</v>
      </c>
      <c r="G977" s="64">
        <f t="shared" ca="1" si="276"/>
        <v>0.31792450649699738</v>
      </c>
      <c r="H977" s="64">
        <f t="shared" ca="1" si="276"/>
        <v>-0.15155324732609127</v>
      </c>
      <c r="I977" s="64">
        <f t="shared" ca="1" si="276"/>
        <v>0.53327410772683681</v>
      </c>
      <c r="J977" s="64">
        <f t="shared" ca="1" si="276"/>
        <v>-2.0877953593106566</v>
      </c>
      <c r="K977" s="64">
        <f t="shared" ca="1" si="276"/>
        <v>0.60917185173902333</v>
      </c>
      <c r="L977" s="64">
        <f t="shared" ca="1" si="276"/>
        <v>-6.2918320827294816E-2</v>
      </c>
      <c r="N977" s="64">
        <f t="shared" ca="1" si="278"/>
        <v>1.0294997489053279</v>
      </c>
      <c r="O977" s="64">
        <f t="shared" ca="1" si="279"/>
        <v>1.2103090760728132</v>
      </c>
      <c r="P977" s="64">
        <f t="shared" ca="1" si="280"/>
        <v>0.76924911444062904</v>
      </c>
      <c r="Q977" s="64">
        <f t="shared" ca="1" si="281"/>
        <v>-1.6328051535103787</v>
      </c>
      <c r="R977" s="64">
        <f t="shared" ca="1" si="282"/>
        <v>-0.71292804399198451</v>
      </c>
      <c r="S977" s="64">
        <f t="shared" ca="1" si="283"/>
        <v>0.33135502623781771</v>
      </c>
      <c r="T977" s="64">
        <f t="shared" ca="1" si="284"/>
        <v>-0.12988389183280538</v>
      </c>
      <c r="U977" s="64">
        <f t="shared" ca="1" si="285"/>
        <v>0.53450742957671271</v>
      </c>
      <c r="V977" s="64">
        <f t="shared" ca="1" si="286"/>
        <v>-2.0544629301689432</v>
      </c>
      <c r="W977" s="64">
        <f t="shared" ca="1" si="287"/>
        <v>0.5944068213267657</v>
      </c>
      <c r="X977" s="64">
        <f t="shared" ca="1" si="288"/>
        <v>-8.1459214711441214E-2</v>
      </c>
    </row>
    <row r="978" spans="2:24" x14ac:dyDescent="0.2">
      <c r="B978" s="64">
        <f t="shared" ca="1" si="277"/>
        <v>4.2053484260594645E-2</v>
      </c>
      <c r="C978" s="64">
        <f t="shared" ca="1" si="276"/>
        <v>0.77512059889674279</v>
      </c>
      <c r="D978" s="64">
        <f t="shared" ca="1" si="276"/>
        <v>0.96713272543288964</v>
      </c>
      <c r="E978" s="64">
        <f t="shared" ca="1" si="276"/>
        <v>-0.78117393517375355</v>
      </c>
      <c r="F978" s="64">
        <f t="shared" ca="1" si="276"/>
        <v>-0.56655628170735939</v>
      </c>
      <c r="G978" s="64">
        <f t="shared" ca="1" si="276"/>
        <v>1.7152741209657321</v>
      </c>
      <c r="H978" s="64">
        <f t="shared" ca="1" si="276"/>
        <v>3.6307562062776286</v>
      </c>
      <c r="I978" s="64">
        <f t="shared" ca="1" si="276"/>
        <v>0.69463903599936627</v>
      </c>
      <c r="J978" s="64">
        <f t="shared" ca="1" si="276"/>
        <v>-0.30420917692754385</v>
      </c>
      <c r="K978" s="64">
        <f t="shared" ca="1" si="276"/>
        <v>0.59827018160540391</v>
      </c>
      <c r="L978" s="64">
        <f t="shared" ca="1" si="276"/>
        <v>0.59182765739648702</v>
      </c>
      <c r="N978" s="64">
        <f t="shared" ca="1" si="278"/>
        <v>9.3124922352723516E-2</v>
      </c>
      <c r="O978" s="64">
        <f t="shared" ca="1" si="279"/>
        <v>0.74516579359372737</v>
      </c>
      <c r="P978" s="64">
        <f t="shared" ca="1" si="280"/>
        <v>0.97394454454791923</v>
      </c>
      <c r="Q978" s="64">
        <f t="shared" ca="1" si="281"/>
        <v>-0.75911430515670819</v>
      </c>
      <c r="R978" s="64">
        <f t="shared" ca="1" si="282"/>
        <v>-0.51368206572634478</v>
      </c>
      <c r="S978" s="64">
        <f t="shared" ca="1" si="283"/>
        <v>1.7287046407065525</v>
      </c>
      <c r="T978" s="64">
        <f t="shared" ca="1" si="284"/>
        <v>3.6524255617709147</v>
      </c>
      <c r="U978" s="64">
        <f t="shared" ca="1" si="285"/>
        <v>0.69587235784924217</v>
      </c>
      <c r="V978" s="64">
        <f t="shared" ca="1" si="286"/>
        <v>-0.27087674778583049</v>
      </c>
      <c r="W978" s="64">
        <f t="shared" ca="1" si="287"/>
        <v>0.58350515119314617</v>
      </c>
      <c r="X978" s="64">
        <f t="shared" ca="1" si="288"/>
        <v>0.57328676351234065</v>
      </c>
    </row>
    <row r="979" spans="2:24" x14ac:dyDescent="0.2">
      <c r="B979" s="64">
        <f t="shared" ca="1" si="277"/>
        <v>-0.2789996301779285</v>
      </c>
      <c r="C979" s="64">
        <f t="shared" ca="1" si="276"/>
        <v>-1.512836247445708</v>
      </c>
      <c r="D979" s="64">
        <f t="shared" ca="1" si="276"/>
        <v>0.13494858283227459</v>
      </c>
      <c r="E979" s="64">
        <f t="shared" ca="1" si="276"/>
        <v>-1.4456957624745537</v>
      </c>
      <c r="F979" s="64">
        <f t="shared" ca="1" si="276"/>
        <v>1.183573163165853</v>
      </c>
      <c r="G979" s="64">
        <f t="shared" ca="1" si="276"/>
        <v>-1.1664968697641585</v>
      </c>
      <c r="H979" s="64">
        <f t="shared" ca="1" si="276"/>
        <v>0.66123849729078354</v>
      </c>
      <c r="I979" s="64">
        <f t="shared" ca="1" si="276"/>
        <v>1.1868319323165788</v>
      </c>
      <c r="J979" s="64">
        <f t="shared" ca="1" si="276"/>
        <v>-1.3719029762424613</v>
      </c>
      <c r="K979" s="64">
        <f t="shared" ca="1" si="276"/>
        <v>-0.5871414924814119</v>
      </c>
      <c r="L979" s="64">
        <f t="shared" ca="1" si="276"/>
        <v>-0.51357125042591256</v>
      </c>
      <c r="N979" s="64">
        <f t="shared" ca="1" si="278"/>
        <v>-0.22792819208579962</v>
      </c>
      <c r="O979" s="64">
        <f t="shared" ca="1" si="279"/>
        <v>-1.5427910527487234</v>
      </c>
      <c r="P979" s="64">
        <f t="shared" ca="1" si="280"/>
        <v>0.14176040194730419</v>
      </c>
      <c r="Q979" s="64">
        <f t="shared" ca="1" si="281"/>
        <v>-1.4236361324575084</v>
      </c>
      <c r="R979" s="64">
        <f t="shared" ca="1" si="282"/>
        <v>1.2364473791468678</v>
      </c>
      <c r="S979" s="64">
        <f t="shared" ca="1" si="283"/>
        <v>-1.153066350023338</v>
      </c>
      <c r="T979" s="64">
        <f t="shared" ca="1" si="284"/>
        <v>0.6829078527840694</v>
      </c>
      <c r="U979" s="64">
        <f t="shared" ca="1" si="285"/>
        <v>1.1880652541664547</v>
      </c>
      <c r="V979" s="64">
        <f t="shared" ca="1" si="286"/>
        <v>-1.3385705471007479</v>
      </c>
      <c r="W979" s="64">
        <f t="shared" ca="1" si="287"/>
        <v>-0.60190652289366953</v>
      </c>
      <c r="X979" s="64">
        <f t="shared" ca="1" si="288"/>
        <v>-0.53211214431005893</v>
      </c>
    </row>
    <row r="980" spans="2:24" x14ac:dyDescent="0.2">
      <c r="B980" s="64">
        <f t="shared" ca="1" si="277"/>
        <v>-7.9272440396839366E-2</v>
      </c>
      <c r="C980" s="64">
        <f t="shared" ca="1" si="276"/>
        <v>0.51499800476135038</v>
      </c>
      <c r="D980" s="64">
        <f t="shared" ca="1" si="276"/>
        <v>0.37347351183581534</v>
      </c>
      <c r="E980" s="64">
        <f t="shared" ca="1" si="276"/>
        <v>-0.76035499235163773</v>
      </c>
      <c r="F980" s="64">
        <f t="shared" ca="1" si="276"/>
        <v>0.50711157220237246</v>
      </c>
      <c r="G980" s="64">
        <f t="shared" ca="1" si="276"/>
        <v>-2.0780293006066497</v>
      </c>
      <c r="H980" s="64">
        <f t="shared" ca="1" si="276"/>
        <v>-1.3117950975590251</v>
      </c>
      <c r="I980" s="64">
        <f t="shared" ca="1" si="276"/>
        <v>1.0157935384236914</v>
      </c>
      <c r="J980" s="64">
        <f t="shared" ca="1" si="276"/>
        <v>0.63456161893243435</v>
      </c>
      <c r="K980" s="64">
        <f t="shared" ca="1" si="276"/>
        <v>0.72295345254755283</v>
      </c>
      <c r="L980" s="64">
        <f t="shared" ca="1" si="276"/>
        <v>-1.0099325221372148</v>
      </c>
      <c r="N980" s="64">
        <f t="shared" ca="1" si="278"/>
        <v>-2.8201002304710496E-2</v>
      </c>
      <c r="O980" s="64">
        <f t="shared" ca="1" si="279"/>
        <v>0.48504319945833502</v>
      </c>
      <c r="P980" s="64">
        <f t="shared" ca="1" si="280"/>
        <v>0.38028533095084494</v>
      </c>
      <c r="Q980" s="64">
        <f t="shared" ca="1" si="281"/>
        <v>-0.73829536233459236</v>
      </c>
      <c r="R980" s="64">
        <f t="shared" ca="1" si="282"/>
        <v>0.55998578818338707</v>
      </c>
      <c r="S980" s="64">
        <f t="shared" ca="1" si="283"/>
        <v>-2.0645987808658295</v>
      </c>
      <c r="T980" s="64">
        <f t="shared" ca="1" si="284"/>
        <v>-1.2901257420657393</v>
      </c>
      <c r="U980" s="64">
        <f t="shared" ca="1" si="285"/>
        <v>1.0170268602735673</v>
      </c>
      <c r="V980" s="64">
        <f t="shared" ca="1" si="286"/>
        <v>0.66789404807414776</v>
      </c>
      <c r="W980" s="64">
        <f t="shared" ca="1" si="287"/>
        <v>0.7081884221352952</v>
      </c>
      <c r="X980" s="64">
        <f t="shared" ca="1" si="288"/>
        <v>-1.0284734160213613</v>
      </c>
    </row>
    <row r="981" spans="2:24" x14ac:dyDescent="0.2">
      <c r="B981" s="64">
        <f t="shared" ca="1" si="277"/>
        <v>-0.27609210245164145</v>
      </c>
      <c r="C981" s="64">
        <f t="shared" ca="1" si="276"/>
        <v>1.1429927994162707</v>
      </c>
      <c r="D981" s="64">
        <f t="shared" ca="1" si="276"/>
        <v>-0.36746612574482362</v>
      </c>
      <c r="E981" s="64">
        <f t="shared" ca="1" si="276"/>
        <v>-1.1812971527416973</v>
      </c>
      <c r="F981" s="64">
        <f t="shared" ca="1" si="276"/>
        <v>0.81629966543761434</v>
      </c>
      <c r="G981" s="64">
        <f t="shared" ca="1" si="276"/>
        <v>-0.70255110622845773</v>
      </c>
      <c r="H981" s="64">
        <f t="shared" ca="1" si="276"/>
        <v>-0.2648499073658071</v>
      </c>
      <c r="I981" s="64">
        <f t="shared" ca="1" si="276"/>
        <v>-0.37772573475123816</v>
      </c>
      <c r="J981" s="64">
        <f t="shared" ca="1" si="276"/>
        <v>0.62394022777915326</v>
      </c>
      <c r="K981" s="64">
        <f t="shared" ca="1" si="276"/>
        <v>0.18386748990411086</v>
      </c>
      <c r="L981" s="64">
        <f t="shared" ca="1" si="276"/>
        <v>0.28617718570506717</v>
      </c>
      <c r="N981" s="64">
        <f t="shared" ca="1" si="278"/>
        <v>-0.22502066435951257</v>
      </c>
      <c r="O981" s="64">
        <f t="shared" ca="1" si="279"/>
        <v>1.1130379941132553</v>
      </c>
      <c r="P981" s="64">
        <f t="shared" ca="1" si="280"/>
        <v>-0.36065430662979403</v>
      </c>
      <c r="Q981" s="64">
        <f t="shared" ca="1" si="281"/>
        <v>-1.1592375227246521</v>
      </c>
      <c r="R981" s="64">
        <f t="shared" ca="1" si="282"/>
        <v>0.86917388141862895</v>
      </c>
      <c r="S981" s="64">
        <f t="shared" ca="1" si="283"/>
        <v>-0.68912058648763741</v>
      </c>
      <c r="T981" s="64">
        <f t="shared" ca="1" si="284"/>
        <v>-0.24318055187252122</v>
      </c>
      <c r="U981" s="64">
        <f t="shared" ca="1" si="285"/>
        <v>-0.37649241290136226</v>
      </c>
      <c r="V981" s="64">
        <f t="shared" ca="1" si="286"/>
        <v>0.65727265692086667</v>
      </c>
      <c r="W981" s="64">
        <f t="shared" ca="1" si="287"/>
        <v>0.16910245949185318</v>
      </c>
      <c r="X981" s="64">
        <f t="shared" ca="1" si="288"/>
        <v>0.2676362918209208</v>
      </c>
    </row>
    <row r="982" spans="2:24" x14ac:dyDescent="0.2">
      <c r="B982" s="64">
        <f t="shared" ca="1" si="277"/>
        <v>-0.36466791243339275</v>
      </c>
      <c r="C982" s="64">
        <f t="shared" ca="1" si="276"/>
        <v>-1.1859438197383378</v>
      </c>
      <c r="D982" s="64">
        <f t="shared" ca="1" si="276"/>
        <v>5.2761569646113914E-2</v>
      </c>
      <c r="E982" s="64">
        <f t="shared" ca="1" si="276"/>
        <v>0.87475201604357811</v>
      </c>
      <c r="F982" s="64">
        <f t="shared" ca="1" si="276"/>
        <v>-1.2550444732152397</v>
      </c>
      <c r="G982" s="64">
        <f t="shared" ca="1" si="276"/>
        <v>0.21292883415979097</v>
      </c>
      <c r="H982" s="64">
        <f t="shared" ca="1" si="276"/>
        <v>-0.66736348179514138</v>
      </c>
      <c r="I982" s="64">
        <f t="shared" ca="1" si="276"/>
        <v>-0.34343673530857216</v>
      </c>
      <c r="J982" s="64">
        <f t="shared" ca="1" si="276"/>
        <v>0.73609968477185028</v>
      </c>
      <c r="K982" s="64">
        <f t="shared" ca="1" si="276"/>
        <v>1.2910035709729799</v>
      </c>
      <c r="L982" s="64">
        <f t="shared" ca="1" si="276"/>
        <v>1.0563582725910685</v>
      </c>
      <c r="N982" s="64">
        <f t="shared" ca="1" si="278"/>
        <v>-0.31359647434126386</v>
      </c>
      <c r="O982" s="64">
        <f t="shared" ca="1" si="279"/>
        <v>-1.2158986250413533</v>
      </c>
      <c r="P982" s="64">
        <f t="shared" ca="1" si="280"/>
        <v>5.9573388761143521E-2</v>
      </c>
      <c r="Q982" s="64">
        <f t="shared" ca="1" si="281"/>
        <v>0.89681164606062347</v>
      </c>
      <c r="R982" s="64">
        <f t="shared" ca="1" si="282"/>
        <v>-1.202170257234225</v>
      </c>
      <c r="S982" s="64">
        <f t="shared" ca="1" si="283"/>
        <v>0.22635935390061129</v>
      </c>
      <c r="T982" s="64">
        <f t="shared" ca="1" si="284"/>
        <v>-0.64569412630185552</v>
      </c>
      <c r="U982" s="64">
        <f t="shared" ca="1" si="285"/>
        <v>-0.34220341345869626</v>
      </c>
      <c r="V982" s="64">
        <f t="shared" ca="1" si="286"/>
        <v>0.7694321139135637</v>
      </c>
      <c r="W982" s="64">
        <f t="shared" ca="1" si="287"/>
        <v>1.2762385405607222</v>
      </c>
      <c r="X982" s="64">
        <f t="shared" ca="1" si="288"/>
        <v>1.037817378706922</v>
      </c>
    </row>
    <row r="983" spans="2:24" x14ac:dyDescent="0.2">
      <c r="B983" s="64">
        <f t="shared" ca="1" si="277"/>
        <v>1.209793730640248</v>
      </c>
      <c r="C983" s="64">
        <f t="shared" ca="1" si="276"/>
        <v>-0.53460740051296185</v>
      </c>
      <c r="D983" s="64">
        <f t="shared" ca="1" si="276"/>
        <v>-2.0633113037504334</v>
      </c>
      <c r="E983" s="64">
        <f t="shared" ca="1" si="276"/>
        <v>-0.63188638183522294</v>
      </c>
      <c r="F983" s="64">
        <f t="shared" ca="1" si="276"/>
        <v>-0.79091478334166454</v>
      </c>
      <c r="G983" s="64">
        <f t="shared" ca="1" si="276"/>
        <v>0.29223691620614789</v>
      </c>
      <c r="H983" s="64">
        <f t="shared" ca="1" si="276"/>
        <v>2.0378709073262806</v>
      </c>
      <c r="I983" s="64">
        <f t="shared" ca="1" si="276"/>
        <v>0.11402119111812012</v>
      </c>
      <c r="J983" s="64">
        <f t="shared" ca="1" si="276"/>
        <v>0.8899309228133937</v>
      </c>
      <c r="K983" s="64">
        <f t="shared" ca="1" si="276"/>
        <v>-1.7912529472336778</v>
      </c>
      <c r="L983" s="64">
        <f t="shared" ca="1" si="276"/>
        <v>-1.4645684413308342</v>
      </c>
      <c r="N983" s="64">
        <f t="shared" ca="1" si="278"/>
        <v>1.2608651687323769</v>
      </c>
      <c r="O983" s="64">
        <f t="shared" ca="1" si="279"/>
        <v>-0.56456220581597727</v>
      </c>
      <c r="P983" s="64">
        <f t="shared" ca="1" si="280"/>
        <v>-2.0564994846354039</v>
      </c>
      <c r="Q983" s="64">
        <f t="shared" ca="1" si="281"/>
        <v>-0.60982675181817758</v>
      </c>
      <c r="R983" s="64">
        <f t="shared" ca="1" si="282"/>
        <v>-0.73804056736064994</v>
      </c>
      <c r="S983" s="64">
        <f t="shared" ca="1" si="283"/>
        <v>0.30566743594696821</v>
      </c>
      <c r="T983" s="64">
        <f t="shared" ca="1" si="284"/>
        <v>2.0595402628195667</v>
      </c>
      <c r="U983" s="64">
        <f t="shared" ca="1" si="285"/>
        <v>0.11525451296799603</v>
      </c>
      <c r="V983" s="64">
        <f t="shared" ca="1" si="286"/>
        <v>0.92326335195510711</v>
      </c>
      <c r="W983" s="64">
        <f t="shared" ca="1" si="287"/>
        <v>-1.8060179776459355</v>
      </c>
      <c r="X983" s="64">
        <f t="shared" ca="1" si="288"/>
        <v>-1.4831093352149807</v>
      </c>
    </row>
    <row r="984" spans="2:24" x14ac:dyDescent="0.2">
      <c r="B984" s="64">
        <f t="shared" ca="1" si="277"/>
        <v>-0.90421694883846881</v>
      </c>
      <c r="C984" s="64">
        <f t="shared" ca="1" si="276"/>
        <v>0.69320999055059884</v>
      </c>
      <c r="D984" s="64">
        <f t="shared" ca="1" si="276"/>
        <v>-1.1967785200121452</v>
      </c>
      <c r="E984" s="64">
        <f t="shared" ca="1" si="276"/>
        <v>-0.54679094395477523</v>
      </c>
      <c r="F984" s="64">
        <f t="shared" ca="1" si="276"/>
        <v>0.94178834792997512</v>
      </c>
      <c r="G984" s="64">
        <f t="shared" ca="1" si="276"/>
        <v>1.8047396481243172</v>
      </c>
      <c r="H984" s="64">
        <f t="shared" ca="1" si="276"/>
        <v>1.4798616026851268</v>
      </c>
      <c r="I984" s="64">
        <f t="shared" ca="1" si="276"/>
        <v>-0.76600822946107328</v>
      </c>
      <c r="J984" s="64">
        <f t="shared" ca="1" si="276"/>
        <v>0.80338645216801186</v>
      </c>
      <c r="K984" s="64">
        <f t="shared" ca="1" si="276"/>
        <v>0.59361560575338013</v>
      </c>
      <c r="L984" s="64">
        <f t="shared" ca="1" si="276"/>
        <v>5.8856854797859154E-2</v>
      </c>
      <c r="N984" s="64">
        <f t="shared" ca="1" si="278"/>
        <v>-0.85314551074633993</v>
      </c>
      <c r="O984" s="64">
        <f t="shared" ca="1" si="279"/>
        <v>0.66325518524758342</v>
      </c>
      <c r="P984" s="64">
        <f t="shared" ca="1" si="280"/>
        <v>-1.1899667008971155</v>
      </c>
      <c r="Q984" s="64">
        <f t="shared" ca="1" si="281"/>
        <v>-0.52473131393772987</v>
      </c>
      <c r="R984" s="64">
        <f t="shared" ca="1" si="282"/>
        <v>0.99466256391098973</v>
      </c>
      <c r="S984" s="64">
        <f t="shared" ca="1" si="283"/>
        <v>1.8181701678651376</v>
      </c>
      <c r="T984" s="64">
        <f t="shared" ca="1" si="284"/>
        <v>1.5015309581784126</v>
      </c>
      <c r="U984" s="64">
        <f t="shared" ca="1" si="285"/>
        <v>-0.76477490761119737</v>
      </c>
      <c r="V984" s="64">
        <f t="shared" ca="1" si="286"/>
        <v>0.83671888130972527</v>
      </c>
      <c r="W984" s="64">
        <f t="shared" ca="1" si="287"/>
        <v>0.57885057534112239</v>
      </c>
      <c r="X984" s="64">
        <f t="shared" ca="1" si="288"/>
        <v>4.0315960913712763E-2</v>
      </c>
    </row>
    <row r="985" spans="2:24" x14ac:dyDescent="0.2">
      <c r="B985" s="64">
        <f t="shared" ca="1" si="277"/>
        <v>-1.3133353960709668E-2</v>
      </c>
      <c r="C985" s="64">
        <f t="shared" ca="1" si="276"/>
        <v>1.5139105111541182</v>
      </c>
      <c r="D985" s="64">
        <f t="shared" ca="1" si="276"/>
        <v>-1.3380642826497613</v>
      </c>
      <c r="E985" s="64">
        <f t="shared" ca="1" si="276"/>
        <v>-0.68917073697207376</v>
      </c>
      <c r="F985" s="64">
        <f t="shared" ca="1" si="276"/>
        <v>-1.3115086381049941</v>
      </c>
      <c r="G985" s="64">
        <f t="shared" ca="1" si="276"/>
        <v>-0.33928923741769657</v>
      </c>
      <c r="H985" s="64">
        <f t="shared" ca="1" si="276"/>
        <v>3.322328876436599</v>
      </c>
      <c r="I985" s="64">
        <f t="shared" ca="1" si="276"/>
        <v>0.87295940741087474</v>
      </c>
      <c r="J985" s="64">
        <f t="shared" ca="1" si="276"/>
        <v>-0.72384537912256497</v>
      </c>
      <c r="K985" s="64">
        <f t="shared" ca="1" si="276"/>
        <v>0.77368859434409465</v>
      </c>
      <c r="L985" s="64">
        <f t="shared" ca="1" si="276"/>
        <v>1.0548132534254542</v>
      </c>
      <c r="N985" s="64">
        <f t="shared" ca="1" si="278"/>
        <v>3.7938084131419206E-2</v>
      </c>
      <c r="O985" s="64">
        <f t="shared" ca="1" si="279"/>
        <v>1.4839557058511028</v>
      </c>
      <c r="P985" s="64">
        <f t="shared" ca="1" si="280"/>
        <v>-1.3312524635347316</v>
      </c>
      <c r="Q985" s="64">
        <f t="shared" ca="1" si="281"/>
        <v>-0.6671111069550284</v>
      </c>
      <c r="R985" s="64">
        <f t="shared" ca="1" si="282"/>
        <v>-1.2586344221239794</v>
      </c>
      <c r="S985" s="64">
        <f t="shared" ca="1" si="283"/>
        <v>-0.32585871767687624</v>
      </c>
      <c r="T985" s="64">
        <f t="shared" ca="1" si="284"/>
        <v>3.3439982319298851</v>
      </c>
      <c r="U985" s="64">
        <f t="shared" ca="1" si="285"/>
        <v>0.87419272926075065</v>
      </c>
      <c r="V985" s="64">
        <f t="shared" ca="1" si="286"/>
        <v>-0.69051294998085155</v>
      </c>
      <c r="W985" s="64">
        <f t="shared" ca="1" si="287"/>
        <v>0.75892356393183702</v>
      </c>
      <c r="X985" s="64">
        <f t="shared" ca="1" si="288"/>
        <v>1.0362723595413077</v>
      </c>
    </row>
    <row r="986" spans="2:24" x14ac:dyDescent="0.2">
      <c r="B986" s="64">
        <f t="shared" ca="1" si="277"/>
        <v>1.03408047909884</v>
      </c>
      <c r="C986" s="64">
        <f t="shared" ca="1" si="276"/>
        <v>0.17555579045118014</v>
      </c>
      <c r="D986" s="64">
        <f t="shared" ca="1" si="276"/>
        <v>1.0675355946996086</v>
      </c>
      <c r="E986" s="64">
        <f t="shared" ca="1" si="276"/>
        <v>-0.67373177718857424</v>
      </c>
      <c r="F986" s="64">
        <f t="shared" ca="1" si="276"/>
        <v>2.0023726304789453</v>
      </c>
      <c r="G986" s="64">
        <f t="shared" ca="1" si="276"/>
        <v>1.1579074376638527</v>
      </c>
      <c r="H986" s="64">
        <f t="shared" ca="1" si="276"/>
        <v>0.33513868269467173</v>
      </c>
      <c r="I986" s="64">
        <f t="shared" ca="1" si="276"/>
        <v>0.40224021739130394</v>
      </c>
      <c r="J986" s="64">
        <f t="shared" ca="1" si="276"/>
        <v>0.47122702798312771</v>
      </c>
      <c r="K986" s="64">
        <f t="shared" ca="1" si="276"/>
        <v>0.63711686537729562</v>
      </c>
      <c r="L986" s="64">
        <f t="shared" ca="1" si="276"/>
        <v>0.99270778350616162</v>
      </c>
      <c r="N986" s="64">
        <f t="shared" ca="1" si="278"/>
        <v>1.0851519171909689</v>
      </c>
      <c r="O986" s="64">
        <f t="shared" ca="1" si="279"/>
        <v>0.14560098514816475</v>
      </c>
      <c r="P986" s="64">
        <f t="shared" ca="1" si="280"/>
        <v>1.0743474138146383</v>
      </c>
      <c r="Q986" s="64">
        <f t="shared" ca="1" si="281"/>
        <v>-0.65167214717152888</v>
      </c>
      <c r="R986" s="64">
        <f t="shared" ca="1" si="282"/>
        <v>2.0552468464599598</v>
      </c>
      <c r="S986" s="64">
        <f t="shared" ca="1" si="283"/>
        <v>1.1713379574046732</v>
      </c>
      <c r="T986" s="64">
        <f t="shared" ca="1" si="284"/>
        <v>0.35680803818795764</v>
      </c>
      <c r="U986" s="64">
        <f t="shared" ca="1" si="285"/>
        <v>0.40347353924117985</v>
      </c>
      <c r="V986" s="64">
        <f t="shared" ca="1" si="286"/>
        <v>0.50455945712484107</v>
      </c>
      <c r="W986" s="64">
        <f t="shared" ca="1" si="287"/>
        <v>0.62235183496503788</v>
      </c>
      <c r="X986" s="64">
        <f t="shared" ca="1" si="288"/>
        <v>0.97416688962201525</v>
      </c>
    </row>
    <row r="987" spans="2:24" x14ac:dyDescent="0.2">
      <c r="B987" s="64">
        <f t="shared" ca="1" si="277"/>
        <v>-0.1247779048861513</v>
      </c>
      <c r="C987" s="64">
        <f t="shared" ca="1" si="276"/>
        <v>0.12425671566400655</v>
      </c>
      <c r="D987" s="64">
        <f t="shared" ca="1" si="276"/>
        <v>0.21114007239466409</v>
      </c>
      <c r="E987" s="64">
        <f t="shared" ca="1" si="276"/>
        <v>0.40745162462549706</v>
      </c>
      <c r="F987" s="64">
        <f t="shared" ca="1" si="276"/>
        <v>-0.55696009518727063</v>
      </c>
      <c r="G987" s="64">
        <f t="shared" ca="1" si="276"/>
        <v>0.24251956948095571</v>
      </c>
      <c r="H987" s="64">
        <f t="shared" ca="1" si="276"/>
        <v>0.37260167266169442</v>
      </c>
      <c r="I987" s="64">
        <f t="shared" ref="C987:L1008" ca="1" si="289">NORMINV(RAND(),$C$7,$F$7)</f>
        <v>-0.61508403473472706</v>
      </c>
      <c r="J987" s="64">
        <f t="shared" ca="1" si="289"/>
        <v>1.8444517123533433</v>
      </c>
      <c r="K987" s="64">
        <f t="shared" ca="1" si="289"/>
        <v>1.7119341736808442</v>
      </c>
      <c r="L987" s="64">
        <f t="shared" ca="1" si="289"/>
        <v>-1.4586018987112745</v>
      </c>
      <c r="N987" s="64">
        <f t="shared" ca="1" si="278"/>
        <v>-7.3706466794022429E-2</v>
      </c>
      <c r="O987" s="64">
        <f t="shared" ca="1" si="279"/>
        <v>9.430191036099117E-2</v>
      </c>
      <c r="P987" s="64">
        <f t="shared" ca="1" si="280"/>
        <v>0.21795189150969368</v>
      </c>
      <c r="Q987" s="64">
        <f t="shared" ca="1" si="281"/>
        <v>0.42951125464254242</v>
      </c>
      <c r="R987" s="64">
        <f t="shared" ca="1" si="282"/>
        <v>-0.50408587920625603</v>
      </c>
      <c r="S987" s="64">
        <f t="shared" ca="1" si="283"/>
        <v>0.25595008922177603</v>
      </c>
      <c r="T987" s="64">
        <f t="shared" ca="1" si="284"/>
        <v>0.39427102815498033</v>
      </c>
      <c r="U987" s="64">
        <f t="shared" ca="1" si="285"/>
        <v>-0.61385071288485116</v>
      </c>
      <c r="V987" s="64">
        <f t="shared" ca="1" si="286"/>
        <v>1.8777841414950567</v>
      </c>
      <c r="W987" s="64">
        <f t="shared" ca="1" si="287"/>
        <v>1.6971691432685865</v>
      </c>
      <c r="X987" s="64">
        <f t="shared" ca="1" si="288"/>
        <v>-1.477142792595421</v>
      </c>
    </row>
    <row r="988" spans="2:24" x14ac:dyDescent="0.2">
      <c r="B988" s="64">
        <f t="shared" ca="1" si="277"/>
        <v>0.53841299660605646</v>
      </c>
      <c r="C988" s="64">
        <f t="shared" ca="1" si="289"/>
        <v>0.15993327850531516</v>
      </c>
      <c r="D988" s="64">
        <f t="shared" ca="1" si="289"/>
        <v>-0.26073530839593045</v>
      </c>
      <c r="E988" s="64">
        <f t="shared" ca="1" si="289"/>
        <v>0.70962888968637949</v>
      </c>
      <c r="F988" s="64">
        <f t="shared" ca="1" si="289"/>
        <v>0.22722064395898792</v>
      </c>
      <c r="G988" s="64">
        <f t="shared" ca="1" si="289"/>
        <v>-0.28959831231419658</v>
      </c>
      <c r="H988" s="64">
        <f t="shared" ca="1" si="289"/>
        <v>1.5835931150360165</v>
      </c>
      <c r="I988" s="64">
        <f t="shared" ca="1" si="289"/>
        <v>0.68702295323251372</v>
      </c>
      <c r="J988" s="64">
        <f t="shared" ca="1" si="289"/>
        <v>-0.63851906325711316</v>
      </c>
      <c r="K988" s="64">
        <f t="shared" ca="1" si="289"/>
        <v>1.4545316687925709</v>
      </c>
      <c r="L988" s="64">
        <f t="shared" ca="1" si="289"/>
        <v>-1.626476193386831</v>
      </c>
      <c r="N988" s="64">
        <f t="shared" ca="1" si="278"/>
        <v>0.58948443469818534</v>
      </c>
      <c r="O988" s="64">
        <f t="shared" ca="1" si="279"/>
        <v>0.12997847320229977</v>
      </c>
      <c r="P988" s="64">
        <f t="shared" ca="1" si="280"/>
        <v>-0.25392348928090086</v>
      </c>
      <c r="Q988" s="64">
        <f t="shared" ca="1" si="281"/>
        <v>0.73168851970342486</v>
      </c>
      <c r="R988" s="64">
        <f t="shared" ca="1" si="282"/>
        <v>0.28009485994000255</v>
      </c>
      <c r="S988" s="64">
        <f t="shared" ca="1" si="283"/>
        <v>-0.27616779257337626</v>
      </c>
      <c r="T988" s="64">
        <f t="shared" ca="1" si="284"/>
        <v>1.6052624705293024</v>
      </c>
      <c r="U988" s="64">
        <f t="shared" ca="1" si="285"/>
        <v>0.68825627508238962</v>
      </c>
      <c r="V988" s="64">
        <f t="shared" ca="1" si="286"/>
        <v>-0.60518663411539975</v>
      </c>
      <c r="W988" s="64">
        <f t="shared" ca="1" si="287"/>
        <v>1.4397666383803132</v>
      </c>
      <c r="X988" s="64">
        <f t="shared" ca="1" si="288"/>
        <v>-1.6450170872709775</v>
      </c>
    </row>
    <row r="989" spans="2:24" x14ac:dyDescent="0.2">
      <c r="B989" s="64">
        <f t="shared" ca="1" si="277"/>
        <v>-1.1699106506832948</v>
      </c>
      <c r="C989" s="64">
        <f t="shared" ca="1" si="289"/>
        <v>1.3856616144493454</v>
      </c>
      <c r="D989" s="64">
        <f t="shared" ca="1" si="289"/>
        <v>0.36683637903568578</v>
      </c>
      <c r="E989" s="64">
        <f t="shared" ca="1" si="289"/>
        <v>0.95466283832401022</v>
      </c>
      <c r="F989" s="64">
        <f t="shared" ca="1" si="289"/>
        <v>0.4036695946213098</v>
      </c>
      <c r="G989" s="64">
        <f t="shared" ca="1" si="289"/>
        <v>0.6266081233038816</v>
      </c>
      <c r="H989" s="64">
        <f t="shared" ca="1" si="289"/>
        <v>1.1872531603763321</v>
      </c>
      <c r="I989" s="64">
        <f t="shared" ca="1" si="289"/>
        <v>-1.2909005657127015E-2</v>
      </c>
      <c r="J989" s="64">
        <f t="shared" ca="1" si="289"/>
        <v>-0.38181819499761405</v>
      </c>
      <c r="K989" s="64">
        <f t="shared" ca="1" si="289"/>
        <v>0.94660068762876959</v>
      </c>
      <c r="L989" s="64">
        <f t="shared" ca="1" si="289"/>
        <v>-0.64132039076512948</v>
      </c>
      <c r="N989" s="64">
        <f t="shared" ca="1" si="278"/>
        <v>-1.1188392125911659</v>
      </c>
      <c r="O989" s="64">
        <f t="shared" ca="1" si="279"/>
        <v>1.35570680914633</v>
      </c>
      <c r="P989" s="64">
        <f t="shared" ca="1" si="280"/>
        <v>0.37364819815071537</v>
      </c>
      <c r="Q989" s="64">
        <f t="shared" ca="1" si="281"/>
        <v>0.97672246834105558</v>
      </c>
      <c r="R989" s="64">
        <f t="shared" ca="1" si="282"/>
        <v>0.45654381060232441</v>
      </c>
      <c r="S989" s="64">
        <f t="shared" ca="1" si="283"/>
        <v>0.64003864304470193</v>
      </c>
      <c r="T989" s="64">
        <f t="shared" ca="1" si="284"/>
        <v>1.208922515869618</v>
      </c>
      <c r="U989" s="64">
        <f t="shared" ca="1" si="285"/>
        <v>-1.1675683807251099E-2</v>
      </c>
      <c r="V989" s="64">
        <f t="shared" ca="1" si="286"/>
        <v>-0.34848576585590069</v>
      </c>
      <c r="W989" s="64">
        <f t="shared" ca="1" si="287"/>
        <v>0.93183565721651185</v>
      </c>
      <c r="X989" s="64">
        <f t="shared" ca="1" si="288"/>
        <v>-0.65986128464927585</v>
      </c>
    </row>
    <row r="990" spans="2:24" x14ac:dyDescent="0.2">
      <c r="B990" s="64">
        <f t="shared" ca="1" si="277"/>
        <v>0.26292377346113982</v>
      </c>
      <c r="C990" s="64">
        <f t="shared" ca="1" si="289"/>
        <v>-1.1666149325451189</v>
      </c>
      <c r="D990" s="64">
        <f t="shared" ca="1" si="289"/>
        <v>-0.42786106078564351</v>
      </c>
      <c r="E990" s="64">
        <f t="shared" ca="1" si="289"/>
        <v>1.7332759944299863</v>
      </c>
      <c r="F990" s="64">
        <f t="shared" ca="1" si="289"/>
        <v>-1.6014678494470376</v>
      </c>
      <c r="G990" s="64">
        <f t="shared" ca="1" si="289"/>
        <v>-1.9111832482020301</v>
      </c>
      <c r="H990" s="64">
        <f t="shared" ca="1" si="289"/>
        <v>-0.62561472075155444</v>
      </c>
      <c r="I990" s="64">
        <f t="shared" ca="1" si="289"/>
        <v>-0.48524425045521064</v>
      </c>
      <c r="J990" s="64">
        <f t="shared" ca="1" si="289"/>
        <v>1.4739875453075257</v>
      </c>
      <c r="K990" s="64">
        <f t="shared" ca="1" si="289"/>
        <v>-0.49307730929319654</v>
      </c>
      <c r="L990" s="64">
        <f t="shared" ca="1" si="289"/>
        <v>0.87212660233667749</v>
      </c>
      <c r="N990" s="64">
        <f t="shared" ca="1" si="278"/>
        <v>0.3139952115532687</v>
      </c>
      <c r="O990" s="64">
        <f t="shared" ca="1" si="279"/>
        <v>-1.1965697378481344</v>
      </c>
      <c r="P990" s="64">
        <f t="shared" ca="1" si="280"/>
        <v>-0.42104924167061392</v>
      </c>
      <c r="Q990" s="64">
        <f t="shared" ca="1" si="281"/>
        <v>1.7553356244470315</v>
      </c>
      <c r="R990" s="64">
        <f t="shared" ca="1" si="282"/>
        <v>-1.5485936334660229</v>
      </c>
      <c r="S990" s="64">
        <f t="shared" ca="1" si="283"/>
        <v>-1.8977527284612097</v>
      </c>
      <c r="T990" s="64">
        <f t="shared" ca="1" si="284"/>
        <v>-0.60394536525826858</v>
      </c>
      <c r="U990" s="64">
        <f t="shared" ca="1" si="285"/>
        <v>-0.48401092860533473</v>
      </c>
      <c r="V990" s="64">
        <f t="shared" ca="1" si="286"/>
        <v>1.5073199744492392</v>
      </c>
      <c r="W990" s="64">
        <f t="shared" ca="1" si="287"/>
        <v>-0.50784233970545423</v>
      </c>
      <c r="X990" s="64">
        <f t="shared" ca="1" si="288"/>
        <v>0.85358570845253112</v>
      </c>
    </row>
    <row r="991" spans="2:24" x14ac:dyDescent="0.2">
      <c r="B991" s="64">
        <f t="shared" ca="1" si="277"/>
        <v>0.34200873800093839</v>
      </c>
      <c r="C991" s="64">
        <f t="shared" ca="1" si="289"/>
        <v>0.23210071580258271</v>
      </c>
      <c r="D991" s="64">
        <f t="shared" ca="1" si="289"/>
        <v>-2.4777984672309648E-2</v>
      </c>
      <c r="E991" s="64">
        <f t="shared" ca="1" si="289"/>
        <v>1.0098579697161396</v>
      </c>
      <c r="F991" s="64">
        <f t="shared" ca="1" si="289"/>
        <v>0.13407040340899731</v>
      </c>
      <c r="G991" s="64">
        <f t="shared" ca="1" si="289"/>
        <v>-1.3697214547732717</v>
      </c>
      <c r="H991" s="64">
        <f t="shared" ca="1" si="289"/>
        <v>1.256141958330852</v>
      </c>
      <c r="I991" s="64">
        <f t="shared" ca="1" si="289"/>
        <v>-0.46158814617765959</v>
      </c>
      <c r="J991" s="64">
        <f t="shared" ca="1" si="289"/>
        <v>-1.0022667456195837</v>
      </c>
      <c r="K991" s="64">
        <f t="shared" ca="1" si="289"/>
        <v>-0.50962179228601268</v>
      </c>
      <c r="L991" s="64">
        <f t="shared" ca="1" si="289"/>
        <v>0.19769119225582454</v>
      </c>
      <c r="N991" s="64">
        <f t="shared" ca="1" si="278"/>
        <v>0.39308017609306728</v>
      </c>
      <c r="O991" s="64">
        <f t="shared" ca="1" si="279"/>
        <v>0.20214591049956732</v>
      </c>
      <c r="P991" s="64">
        <f t="shared" ca="1" si="280"/>
        <v>-1.7966165557280044E-2</v>
      </c>
      <c r="Q991" s="64">
        <f t="shared" ca="1" si="281"/>
        <v>1.0319175997331849</v>
      </c>
      <c r="R991" s="64">
        <f t="shared" ca="1" si="282"/>
        <v>0.18694461939001195</v>
      </c>
      <c r="S991" s="64">
        <f t="shared" ca="1" si="283"/>
        <v>-1.3562909350324512</v>
      </c>
      <c r="T991" s="64">
        <f t="shared" ca="1" si="284"/>
        <v>1.2778113138241378</v>
      </c>
      <c r="U991" s="64">
        <f t="shared" ca="1" si="285"/>
        <v>-0.46035482432778368</v>
      </c>
      <c r="V991" s="64">
        <f t="shared" ca="1" si="286"/>
        <v>-0.96893431647787032</v>
      </c>
      <c r="W991" s="64">
        <f t="shared" ca="1" si="287"/>
        <v>-0.52438682269827042</v>
      </c>
      <c r="X991" s="64">
        <f t="shared" ca="1" si="288"/>
        <v>0.17915029837167815</v>
      </c>
    </row>
    <row r="992" spans="2:24" x14ac:dyDescent="0.2">
      <c r="B992" s="64">
        <f t="shared" ca="1" si="277"/>
        <v>0.84335228283453167</v>
      </c>
      <c r="C992" s="64">
        <f t="shared" ca="1" si="289"/>
        <v>-3.8758981909680662E-2</v>
      </c>
      <c r="D992" s="64">
        <f t="shared" ca="1" si="289"/>
        <v>7.1259730376136338E-2</v>
      </c>
      <c r="E992" s="64">
        <f t="shared" ca="1" si="289"/>
        <v>1.2376495000280028</v>
      </c>
      <c r="F992" s="64">
        <f t="shared" ca="1" si="289"/>
        <v>-2.8742340581376383E-2</v>
      </c>
      <c r="G992" s="64">
        <f t="shared" ca="1" si="289"/>
        <v>2.3741239889062578</v>
      </c>
      <c r="H992" s="64">
        <f t="shared" ca="1" si="289"/>
        <v>0.5624547311822119</v>
      </c>
      <c r="I992" s="64">
        <f t="shared" ca="1" si="289"/>
        <v>-0.10084195102617649</v>
      </c>
      <c r="J992" s="64">
        <f t="shared" ca="1" si="289"/>
        <v>-0.29007551443864599</v>
      </c>
      <c r="K992" s="64">
        <f t="shared" ca="1" si="289"/>
        <v>-0.11233901002251398</v>
      </c>
      <c r="L992" s="64">
        <f t="shared" ca="1" si="289"/>
        <v>2.3621811420017633</v>
      </c>
      <c r="N992" s="64">
        <f t="shared" ca="1" si="278"/>
        <v>0.89442372092666056</v>
      </c>
      <c r="O992" s="64">
        <f t="shared" ca="1" si="279"/>
        <v>-6.871378721269604E-2</v>
      </c>
      <c r="P992" s="64">
        <f t="shared" ca="1" si="280"/>
        <v>7.8071549491165945E-2</v>
      </c>
      <c r="Q992" s="64">
        <f t="shared" ca="1" si="281"/>
        <v>1.259709130045048</v>
      </c>
      <c r="R992" s="64">
        <f t="shared" ca="1" si="282"/>
        <v>2.4131875399638243E-2</v>
      </c>
      <c r="S992" s="64">
        <f t="shared" ca="1" si="283"/>
        <v>2.387554508647078</v>
      </c>
      <c r="T992" s="64">
        <f t="shared" ca="1" si="284"/>
        <v>0.58412408667549776</v>
      </c>
      <c r="U992" s="64">
        <f t="shared" ca="1" si="285"/>
        <v>-9.9608629176300575E-2</v>
      </c>
      <c r="V992" s="64">
        <f t="shared" ca="1" si="286"/>
        <v>-0.25674308529693263</v>
      </c>
      <c r="W992" s="64">
        <f t="shared" ca="1" si="287"/>
        <v>-0.12710404043477166</v>
      </c>
      <c r="X992" s="64">
        <f t="shared" ca="1" si="288"/>
        <v>2.3436402481176168</v>
      </c>
    </row>
    <row r="993" spans="2:24" x14ac:dyDescent="0.2">
      <c r="B993" s="64">
        <f t="shared" ca="1" si="277"/>
        <v>0.15348816796511941</v>
      </c>
      <c r="C993" s="64">
        <f t="shared" ca="1" si="289"/>
        <v>-1.3275833725112736</v>
      </c>
      <c r="D993" s="64">
        <f t="shared" ca="1" si="289"/>
        <v>-2.5454150174746824</v>
      </c>
      <c r="E993" s="64">
        <f t="shared" ca="1" si="289"/>
        <v>-0.43408074296893395</v>
      </c>
      <c r="F993" s="64">
        <f t="shared" ca="1" si="289"/>
        <v>-0.32045724809558496</v>
      </c>
      <c r="G993" s="64">
        <f t="shared" ca="1" si="289"/>
        <v>1.1579788991908118</v>
      </c>
      <c r="H993" s="64">
        <f t="shared" ca="1" si="289"/>
        <v>0.17519220935222607</v>
      </c>
      <c r="I993" s="64">
        <f t="shared" ca="1" si="289"/>
        <v>0.81391403889537228</v>
      </c>
      <c r="J993" s="64">
        <f t="shared" ca="1" si="289"/>
        <v>-1.6808588594174088</v>
      </c>
      <c r="K993" s="64">
        <f t="shared" ca="1" si="289"/>
        <v>0.52120537724637361</v>
      </c>
      <c r="L993" s="64">
        <f t="shared" ca="1" si="289"/>
        <v>-2.0722632180739788</v>
      </c>
      <c r="N993" s="64">
        <f t="shared" ca="1" si="278"/>
        <v>0.20455960605724827</v>
      </c>
      <c r="O993" s="64">
        <f t="shared" ca="1" si="279"/>
        <v>-1.357538177814289</v>
      </c>
      <c r="P993" s="64">
        <f t="shared" ca="1" si="280"/>
        <v>-2.5386031983596529</v>
      </c>
      <c r="Q993" s="64">
        <f t="shared" ca="1" si="281"/>
        <v>-0.41202111295188859</v>
      </c>
      <c r="R993" s="64">
        <f t="shared" ca="1" si="282"/>
        <v>-0.26758303211457035</v>
      </c>
      <c r="S993" s="64">
        <f t="shared" ca="1" si="283"/>
        <v>1.1714094189316322</v>
      </c>
      <c r="T993" s="64">
        <f t="shared" ca="1" si="284"/>
        <v>0.19686156484551195</v>
      </c>
      <c r="U993" s="64">
        <f t="shared" ca="1" si="285"/>
        <v>0.81514736074524818</v>
      </c>
      <c r="V993" s="64">
        <f t="shared" ca="1" si="286"/>
        <v>-1.6475264302756953</v>
      </c>
      <c r="W993" s="64">
        <f t="shared" ca="1" si="287"/>
        <v>0.50644034683411587</v>
      </c>
      <c r="X993" s="64">
        <f t="shared" ca="1" si="288"/>
        <v>-2.0908041119581253</v>
      </c>
    </row>
    <row r="994" spans="2:24" x14ac:dyDescent="0.2">
      <c r="B994" s="64">
        <f t="shared" ca="1" si="277"/>
        <v>-2.2106223772137188</v>
      </c>
      <c r="C994" s="64">
        <f t="shared" ca="1" si="289"/>
        <v>-0.12035032489238537</v>
      </c>
      <c r="D994" s="64">
        <f t="shared" ca="1" si="289"/>
        <v>1.41776436022759</v>
      </c>
      <c r="E994" s="64">
        <f t="shared" ca="1" si="289"/>
        <v>-0.8230118568842274</v>
      </c>
      <c r="F994" s="64">
        <f t="shared" ca="1" si="289"/>
        <v>0.46219750239446289</v>
      </c>
      <c r="G994" s="64">
        <f t="shared" ca="1" si="289"/>
        <v>-2.0846284961020984</v>
      </c>
      <c r="H994" s="64">
        <f t="shared" ca="1" si="289"/>
        <v>-0.12156509263567407</v>
      </c>
      <c r="I994" s="64">
        <f t="shared" ca="1" si="289"/>
        <v>-2.0530509543282953</v>
      </c>
      <c r="J994" s="64">
        <f t="shared" ca="1" si="289"/>
        <v>0.57134396426747647</v>
      </c>
      <c r="K994" s="64">
        <f t="shared" ca="1" si="289"/>
        <v>-0.6760999985826438</v>
      </c>
      <c r="L994" s="64">
        <f t="shared" ca="1" si="289"/>
        <v>1.8238829293390431</v>
      </c>
      <c r="N994" s="64">
        <f t="shared" ca="1" si="278"/>
        <v>-2.1595509391215901</v>
      </c>
      <c r="O994" s="64">
        <f t="shared" ca="1" si="279"/>
        <v>-0.15030513019540076</v>
      </c>
      <c r="P994" s="64">
        <f t="shared" ca="1" si="280"/>
        <v>1.4245761793426197</v>
      </c>
      <c r="Q994" s="64">
        <f t="shared" ca="1" si="281"/>
        <v>-0.80095222686718204</v>
      </c>
      <c r="R994" s="64">
        <f t="shared" ca="1" si="282"/>
        <v>0.51507171837547749</v>
      </c>
      <c r="S994" s="64">
        <f t="shared" ca="1" si="283"/>
        <v>-2.0711979763612782</v>
      </c>
      <c r="T994" s="64">
        <f t="shared" ca="1" si="284"/>
        <v>-9.9895737142388183E-2</v>
      </c>
      <c r="U994" s="64">
        <f t="shared" ca="1" si="285"/>
        <v>-2.0518176324784192</v>
      </c>
      <c r="V994" s="64">
        <f t="shared" ca="1" si="286"/>
        <v>0.60467639340918988</v>
      </c>
      <c r="W994" s="64">
        <f t="shared" ca="1" si="287"/>
        <v>-0.69086502899490143</v>
      </c>
      <c r="X994" s="64">
        <f t="shared" ca="1" si="288"/>
        <v>1.8053420354548966</v>
      </c>
    </row>
    <row r="995" spans="2:24" x14ac:dyDescent="0.2">
      <c r="B995" s="64">
        <f t="shared" ca="1" si="277"/>
        <v>-1.4393078108470607</v>
      </c>
      <c r="C995" s="64">
        <f t="shared" ca="1" si="289"/>
        <v>-0.89149033965043989</v>
      </c>
      <c r="D995" s="64">
        <f t="shared" ca="1" si="289"/>
        <v>0.33347196732737922</v>
      </c>
      <c r="E995" s="64">
        <f t="shared" ca="1" si="289"/>
        <v>-0.8870346457567726</v>
      </c>
      <c r="F995" s="64">
        <f t="shared" ca="1" si="289"/>
        <v>1.0413314949558843</v>
      </c>
      <c r="G995" s="64">
        <f t="shared" ca="1" si="289"/>
        <v>0.92548166796437137</v>
      </c>
      <c r="H995" s="64">
        <f t="shared" ca="1" si="289"/>
        <v>0.84948631977757327</v>
      </c>
      <c r="I995" s="64">
        <f t="shared" ca="1" si="289"/>
        <v>-1.4964477901094464</v>
      </c>
      <c r="J995" s="64">
        <f t="shared" ca="1" si="289"/>
        <v>-0.25764727603605247</v>
      </c>
      <c r="K995" s="64">
        <f t="shared" ca="1" si="289"/>
        <v>0.4597334544121498</v>
      </c>
      <c r="L995" s="64">
        <f t="shared" ca="1" si="289"/>
        <v>-0.13672308418802229</v>
      </c>
      <c r="N995" s="64">
        <f t="shared" ca="1" si="278"/>
        <v>-1.3882363727549318</v>
      </c>
      <c r="O995" s="64">
        <f t="shared" ca="1" si="279"/>
        <v>-0.92144514495345531</v>
      </c>
      <c r="P995" s="64">
        <f t="shared" ca="1" si="280"/>
        <v>0.34028378644240881</v>
      </c>
      <c r="Q995" s="64">
        <f t="shared" ca="1" si="281"/>
        <v>-0.86497501573972724</v>
      </c>
      <c r="R995" s="64">
        <f t="shared" ca="1" si="282"/>
        <v>1.094205710936899</v>
      </c>
      <c r="S995" s="64">
        <f t="shared" ca="1" si="283"/>
        <v>0.93891218770519169</v>
      </c>
      <c r="T995" s="64">
        <f t="shared" ca="1" si="284"/>
        <v>0.87115567527085913</v>
      </c>
      <c r="U995" s="64">
        <f t="shared" ca="1" si="285"/>
        <v>-1.4952144682595705</v>
      </c>
      <c r="V995" s="64">
        <f t="shared" ca="1" si="286"/>
        <v>-0.22431484689433911</v>
      </c>
      <c r="W995" s="64">
        <f t="shared" ca="1" si="287"/>
        <v>0.44496842399989212</v>
      </c>
      <c r="X995" s="64">
        <f t="shared" ca="1" si="288"/>
        <v>-0.15526397807216868</v>
      </c>
    </row>
    <row r="996" spans="2:24" x14ac:dyDescent="0.2">
      <c r="B996" s="64">
        <f t="shared" ca="1" si="277"/>
        <v>0.17623986359697602</v>
      </c>
      <c r="C996" s="64">
        <f t="shared" ca="1" si="289"/>
        <v>-3.421149887234283E-2</v>
      </c>
      <c r="D996" s="64">
        <f t="shared" ca="1" si="289"/>
        <v>0.41189477639684285</v>
      </c>
      <c r="E996" s="64">
        <f t="shared" ca="1" si="289"/>
        <v>-0.1585218041583652</v>
      </c>
      <c r="F996" s="64">
        <f t="shared" ca="1" si="289"/>
        <v>2.22895334392111</v>
      </c>
      <c r="G996" s="64">
        <f t="shared" ca="1" si="289"/>
        <v>-1.5787304266229749</v>
      </c>
      <c r="H996" s="64">
        <f t="shared" ca="1" si="289"/>
        <v>0.58918769510631031</v>
      </c>
      <c r="I996" s="64">
        <f t="shared" ca="1" si="289"/>
        <v>1.2632071513130989</v>
      </c>
      <c r="J996" s="64">
        <f t="shared" ca="1" si="289"/>
        <v>2.322479571179755</v>
      </c>
      <c r="K996" s="64">
        <f t="shared" ca="1" si="289"/>
        <v>-2.4731028120881491E-2</v>
      </c>
      <c r="L996" s="64">
        <f t="shared" ca="1" si="289"/>
        <v>0.10868747330855667</v>
      </c>
      <c r="N996" s="64">
        <f t="shared" ca="1" si="278"/>
        <v>0.22731130168910491</v>
      </c>
      <c r="O996" s="64">
        <f t="shared" ca="1" si="279"/>
        <v>-6.4166304175358208E-2</v>
      </c>
      <c r="P996" s="64">
        <f t="shared" ca="1" si="280"/>
        <v>0.41870659551187245</v>
      </c>
      <c r="Q996" s="64">
        <f t="shared" ca="1" si="281"/>
        <v>-0.13646217414131984</v>
      </c>
      <c r="R996" s="64">
        <f t="shared" ca="1" si="282"/>
        <v>2.2818275599021245</v>
      </c>
      <c r="S996" s="64">
        <f t="shared" ca="1" si="283"/>
        <v>-1.5652999068821545</v>
      </c>
      <c r="T996" s="64">
        <f t="shared" ca="1" si="284"/>
        <v>0.61085705059959616</v>
      </c>
      <c r="U996" s="64">
        <f t="shared" ca="1" si="285"/>
        <v>1.2644404731629748</v>
      </c>
      <c r="V996" s="64">
        <f t="shared" ca="1" si="286"/>
        <v>2.3558120003214684</v>
      </c>
      <c r="W996" s="64">
        <f t="shared" ca="1" si="287"/>
        <v>-3.9496058533139172E-2</v>
      </c>
      <c r="X996" s="64">
        <f t="shared" ca="1" si="288"/>
        <v>9.0146579424410289E-2</v>
      </c>
    </row>
    <row r="997" spans="2:24" x14ac:dyDescent="0.2">
      <c r="B997" s="64">
        <f t="shared" ca="1" si="277"/>
        <v>-2.195753177750706</v>
      </c>
      <c r="C997" s="64">
        <f t="shared" ca="1" si="289"/>
        <v>-0.70692521982884038</v>
      </c>
      <c r="D997" s="64">
        <f t="shared" ca="1" si="289"/>
        <v>1.5027634303591693</v>
      </c>
      <c r="E997" s="64">
        <f t="shared" ca="1" si="289"/>
        <v>1.1027754335715658</v>
      </c>
      <c r="F997" s="64">
        <f t="shared" ca="1" si="289"/>
        <v>-1.2571465295039133</v>
      </c>
      <c r="G997" s="64">
        <f t="shared" ca="1" si="289"/>
        <v>-0.22723786595195652</v>
      </c>
      <c r="H997" s="64">
        <f t="shared" ca="1" si="289"/>
        <v>2.1134334649505773</v>
      </c>
      <c r="I997" s="64">
        <f t="shared" ca="1" si="289"/>
        <v>0.77839314372934698</v>
      </c>
      <c r="J997" s="64">
        <f t="shared" ca="1" si="289"/>
        <v>0.93635114200484049</v>
      </c>
      <c r="K997" s="64">
        <f t="shared" ca="1" si="289"/>
        <v>-0.18489172173825039</v>
      </c>
      <c r="L997" s="64">
        <f t="shared" ca="1" si="289"/>
        <v>1.0590112987948996</v>
      </c>
      <c r="N997" s="64">
        <f t="shared" ca="1" si="278"/>
        <v>-2.1446817396585773</v>
      </c>
      <c r="O997" s="64">
        <f t="shared" ca="1" si="279"/>
        <v>-0.7368800251318558</v>
      </c>
      <c r="P997" s="64">
        <f t="shared" ca="1" si="280"/>
        <v>1.509575249474199</v>
      </c>
      <c r="Q997" s="64">
        <f t="shared" ca="1" si="281"/>
        <v>1.1248350635886111</v>
      </c>
      <c r="R997" s="64">
        <f t="shared" ca="1" si="282"/>
        <v>-1.2042723135228985</v>
      </c>
      <c r="S997" s="64">
        <f t="shared" ca="1" si="283"/>
        <v>-0.2138073462111362</v>
      </c>
      <c r="T997" s="64">
        <f t="shared" ca="1" si="284"/>
        <v>2.1351028204438633</v>
      </c>
      <c r="U997" s="64">
        <f t="shared" ca="1" si="285"/>
        <v>0.77962646557922288</v>
      </c>
      <c r="V997" s="64">
        <f t="shared" ca="1" si="286"/>
        <v>0.9696835711465539</v>
      </c>
      <c r="W997" s="64">
        <f t="shared" ca="1" si="287"/>
        <v>-0.19965675215050807</v>
      </c>
      <c r="X997" s="64">
        <f t="shared" ca="1" si="288"/>
        <v>1.0404704049107532</v>
      </c>
    </row>
    <row r="998" spans="2:24" x14ac:dyDescent="0.2">
      <c r="B998" s="64">
        <f t="shared" ca="1" si="277"/>
        <v>0.33430432060780241</v>
      </c>
      <c r="C998" s="64">
        <f t="shared" ca="1" si="289"/>
        <v>-0.9381959369975551</v>
      </c>
      <c r="D998" s="64">
        <f t="shared" ca="1" si="289"/>
        <v>0.54336935352267768</v>
      </c>
      <c r="E998" s="64">
        <f t="shared" ca="1" si="289"/>
        <v>0.11336823833742103</v>
      </c>
      <c r="F998" s="64">
        <f t="shared" ca="1" si="289"/>
        <v>0.98606289895082311</v>
      </c>
      <c r="G998" s="64">
        <f t="shared" ca="1" si="289"/>
        <v>1.438505973042608</v>
      </c>
      <c r="H998" s="64">
        <f t="shared" ca="1" si="289"/>
        <v>-0.32358171091112148</v>
      </c>
      <c r="I998" s="64">
        <f t="shared" ca="1" si="289"/>
        <v>0.40257043481647636</v>
      </c>
      <c r="J998" s="64">
        <f t="shared" ca="1" si="289"/>
        <v>-0.87020844094990768</v>
      </c>
      <c r="K998" s="64">
        <f t="shared" ca="1" si="289"/>
        <v>1.1410676940143147E-2</v>
      </c>
      <c r="L998" s="64">
        <f t="shared" ca="1" si="289"/>
        <v>-0.72940628994390033</v>
      </c>
      <c r="N998" s="64">
        <f t="shared" ca="1" si="278"/>
        <v>0.38537575869993129</v>
      </c>
      <c r="O998" s="64">
        <f t="shared" ca="1" si="279"/>
        <v>-0.96815074230057052</v>
      </c>
      <c r="P998" s="64">
        <f t="shared" ca="1" si="280"/>
        <v>0.55018117263770727</v>
      </c>
      <c r="Q998" s="64">
        <f t="shared" ca="1" si="281"/>
        <v>0.13542786835446638</v>
      </c>
      <c r="R998" s="64">
        <f t="shared" ca="1" si="282"/>
        <v>1.0389371149318378</v>
      </c>
      <c r="S998" s="64">
        <f t="shared" ca="1" si="283"/>
        <v>1.4519364927834284</v>
      </c>
      <c r="T998" s="64">
        <f t="shared" ca="1" si="284"/>
        <v>-0.30191235541783557</v>
      </c>
      <c r="U998" s="64">
        <f t="shared" ca="1" si="285"/>
        <v>0.40380375666635226</v>
      </c>
      <c r="V998" s="64">
        <f t="shared" ca="1" si="286"/>
        <v>-0.83687601180819426</v>
      </c>
      <c r="W998" s="64">
        <f t="shared" ca="1" si="287"/>
        <v>-3.3543534721145376E-3</v>
      </c>
      <c r="X998" s="64">
        <f t="shared" ca="1" si="288"/>
        <v>-0.7479471838280467</v>
      </c>
    </row>
    <row r="999" spans="2:24" x14ac:dyDescent="0.2">
      <c r="B999" s="64">
        <f t="shared" ca="1" si="277"/>
        <v>-1.0596575231365908</v>
      </c>
      <c r="C999" s="64">
        <f t="shared" ca="1" si="289"/>
        <v>-1.3197168042623231</v>
      </c>
      <c r="D999" s="64">
        <f t="shared" ca="1" si="289"/>
        <v>9.6331175146954107E-2</v>
      </c>
      <c r="E999" s="64">
        <f t="shared" ca="1" si="289"/>
        <v>-1.9147469664320937</v>
      </c>
      <c r="F999" s="64">
        <f t="shared" ca="1" si="289"/>
        <v>0.14394506239118729</v>
      </c>
      <c r="G999" s="64">
        <f t="shared" ca="1" si="289"/>
        <v>-0.43073605698801004</v>
      </c>
      <c r="H999" s="64">
        <f t="shared" ca="1" si="289"/>
        <v>3.5196649719552459E-3</v>
      </c>
      <c r="I999" s="64">
        <f t="shared" ca="1" si="289"/>
        <v>-0.22405543778894554</v>
      </c>
      <c r="J999" s="64">
        <f t="shared" ca="1" si="289"/>
        <v>0.30630747467712932</v>
      </c>
      <c r="K999" s="64">
        <f t="shared" ca="1" si="289"/>
        <v>5.533542049303132E-2</v>
      </c>
      <c r="L999" s="64">
        <f t="shared" ca="1" si="289"/>
        <v>-1.8647111520526471</v>
      </c>
      <c r="N999" s="64">
        <f t="shared" ca="1" si="278"/>
        <v>-1.0085860850444619</v>
      </c>
      <c r="O999" s="64">
        <f t="shared" ca="1" si="279"/>
        <v>-1.3496716095653385</v>
      </c>
      <c r="P999" s="64">
        <f t="shared" ca="1" si="280"/>
        <v>0.10314299426198371</v>
      </c>
      <c r="Q999" s="64">
        <f t="shared" ca="1" si="281"/>
        <v>-1.8926873364150485</v>
      </c>
      <c r="R999" s="64">
        <f t="shared" ca="1" si="282"/>
        <v>0.19681927837220192</v>
      </c>
      <c r="S999" s="64">
        <f t="shared" ca="1" si="283"/>
        <v>-0.41730553724718972</v>
      </c>
      <c r="T999" s="64">
        <f t="shared" ca="1" si="284"/>
        <v>2.5189020465241137E-2</v>
      </c>
      <c r="U999" s="64">
        <f t="shared" ca="1" si="285"/>
        <v>-0.22282211593906961</v>
      </c>
      <c r="V999" s="64">
        <f t="shared" ca="1" si="286"/>
        <v>0.33963990381884268</v>
      </c>
      <c r="W999" s="64">
        <f t="shared" ca="1" si="287"/>
        <v>4.0570390080773636E-2</v>
      </c>
      <c r="X999" s="64">
        <f t="shared" ca="1" si="288"/>
        <v>-1.8832520459367936</v>
      </c>
    </row>
    <row r="1000" spans="2:24" x14ac:dyDescent="0.2">
      <c r="B1000" s="64">
        <f t="shared" ca="1" si="277"/>
        <v>-0.32153059922739369</v>
      </c>
      <c r="C1000" s="64">
        <f t="shared" ca="1" si="289"/>
        <v>1.0429194488390743</v>
      </c>
      <c r="D1000" s="64">
        <f t="shared" ca="1" si="289"/>
        <v>-1.3455523393504576</v>
      </c>
      <c r="E1000" s="64">
        <f t="shared" ca="1" si="289"/>
        <v>0.89082187622439324</v>
      </c>
      <c r="F1000" s="64">
        <f t="shared" ca="1" si="289"/>
        <v>-0.88246474839301403</v>
      </c>
      <c r="G1000" s="64">
        <f t="shared" ca="1" si="289"/>
        <v>0.30514931416574675</v>
      </c>
      <c r="H1000" s="64">
        <f t="shared" ca="1" si="289"/>
        <v>0.87519748065123149</v>
      </c>
      <c r="I1000" s="64">
        <f t="shared" ca="1" si="289"/>
        <v>0.5614424269347642</v>
      </c>
      <c r="J1000" s="64">
        <f t="shared" ca="1" si="289"/>
        <v>-0.54674956372118788</v>
      </c>
      <c r="K1000" s="64">
        <f t="shared" ca="1" si="289"/>
        <v>-0.60027470646091685</v>
      </c>
      <c r="L1000" s="64">
        <f t="shared" ca="1" si="289"/>
        <v>-0.90046482916336246</v>
      </c>
      <c r="N1000" s="64">
        <f t="shared" ca="1" si="278"/>
        <v>-0.2704591611352648</v>
      </c>
      <c r="O1000" s="64">
        <f t="shared" ca="1" si="279"/>
        <v>1.0129646435360589</v>
      </c>
      <c r="P1000" s="64">
        <f t="shared" ca="1" si="280"/>
        <v>-1.3387405202354279</v>
      </c>
      <c r="Q1000" s="64">
        <f t="shared" ca="1" si="281"/>
        <v>0.9128815062414386</v>
      </c>
      <c r="R1000" s="64">
        <f t="shared" ca="1" si="282"/>
        <v>-0.82959053241199943</v>
      </c>
      <c r="S1000" s="64">
        <f t="shared" ca="1" si="283"/>
        <v>0.31857983390656708</v>
      </c>
      <c r="T1000" s="64">
        <f t="shared" ca="1" si="284"/>
        <v>0.89686683614451734</v>
      </c>
      <c r="U1000" s="64">
        <f t="shared" ca="1" si="285"/>
        <v>0.56267574878464011</v>
      </c>
      <c r="V1000" s="64">
        <f t="shared" ca="1" si="286"/>
        <v>-0.51341713457947447</v>
      </c>
      <c r="W1000" s="64">
        <f t="shared" ca="1" si="287"/>
        <v>-0.61503973687317459</v>
      </c>
      <c r="X1000" s="64">
        <f t="shared" ca="1" si="288"/>
        <v>-0.91900572304750883</v>
      </c>
    </row>
    <row r="1001" spans="2:24" x14ac:dyDescent="0.2">
      <c r="B1001" s="64">
        <f t="shared" ca="1" si="277"/>
        <v>0.5156148588464381</v>
      </c>
      <c r="C1001" s="64">
        <f t="shared" ca="1" si="289"/>
        <v>-0.17040137214312306</v>
      </c>
      <c r="D1001" s="64">
        <f t="shared" ca="1" si="289"/>
        <v>0.95556945929224923</v>
      </c>
      <c r="E1001" s="64">
        <f t="shared" ca="1" si="289"/>
        <v>-1.1144383533951518</v>
      </c>
      <c r="F1001" s="64">
        <f t="shared" ca="1" si="289"/>
        <v>-0.93375071381391783</v>
      </c>
      <c r="G1001" s="64">
        <f t="shared" ca="1" si="289"/>
        <v>-6.8606222659077957E-5</v>
      </c>
      <c r="H1001" s="64">
        <f t="shared" ca="1" si="289"/>
        <v>7.6595171746565091E-2</v>
      </c>
      <c r="I1001" s="64">
        <f t="shared" ca="1" si="289"/>
        <v>0.90758679769874884</v>
      </c>
      <c r="J1001" s="64">
        <f t="shared" ca="1" si="289"/>
        <v>-0.95476205927400282</v>
      </c>
      <c r="K1001" s="64">
        <f t="shared" ca="1" si="289"/>
        <v>1.4326361373445955</v>
      </c>
      <c r="L1001" s="64">
        <f t="shared" ca="1" si="289"/>
        <v>-0.79076247652287157</v>
      </c>
      <c r="N1001" s="64">
        <f t="shared" ca="1" si="278"/>
        <v>0.56668629693856698</v>
      </c>
      <c r="O1001" s="64">
        <f t="shared" ca="1" si="279"/>
        <v>-0.20035617744613846</v>
      </c>
      <c r="P1001" s="64">
        <f t="shared" ca="1" si="280"/>
        <v>0.96238127840727883</v>
      </c>
      <c r="Q1001" s="64">
        <f t="shared" ca="1" si="281"/>
        <v>-1.0923787233781066</v>
      </c>
      <c r="R1001" s="64">
        <f t="shared" ca="1" si="282"/>
        <v>-0.88087649783290323</v>
      </c>
      <c r="S1001" s="64">
        <f t="shared" ca="1" si="283"/>
        <v>1.3361913518161248E-2</v>
      </c>
      <c r="T1001" s="64">
        <f t="shared" ca="1" si="284"/>
        <v>9.8264527239850977E-2</v>
      </c>
      <c r="U1001" s="64">
        <f t="shared" ca="1" si="285"/>
        <v>0.90882011954862474</v>
      </c>
      <c r="V1001" s="64">
        <f t="shared" ca="1" si="286"/>
        <v>-0.9214296301322894</v>
      </c>
      <c r="W1001" s="64">
        <f t="shared" ca="1" si="287"/>
        <v>1.4178711069323378</v>
      </c>
      <c r="X1001" s="64">
        <f t="shared" ca="1" si="288"/>
        <v>-0.80930337040701794</v>
      </c>
    </row>
    <row r="1002" spans="2:24" x14ac:dyDescent="0.2">
      <c r="B1002" s="64">
        <f t="shared" ca="1" si="277"/>
        <v>1.3380638463522183</v>
      </c>
      <c r="C1002" s="64">
        <f t="shared" ca="1" si="289"/>
        <v>0.47608847901727064</v>
      </c>
      <c r="D1002" s="64">
        <f t="shared" ca="1" si="289"/>
        <v>-1.5320902423632834</v>
      </c>
      <c r="E1002" s="64">
        <f t="shared" ca="1" si="289"/>
        <v>1.3067195259263287</v>
      </c>
      <c r="F1002" s="64">
        <f t="shared" ca="1" si="289"/>
        <v>-3.3729392007631295E-2</v>
      </c>
      <c r="G1002" s="64">
        <f t="shared" ca="1" si="289"/>
        <v>-0.89981238106313277</v>
      </c>
      <c r="H1002" s="64">
        <f t="shared" ca="1" si="289"/>
        <v>-0.7121601770762801</v>
      </c>
      <c r="I1002" s="64">
        <f t="shared" ca="1" si="289"/>
        <v>-1.0953403371324453</v>
      </c>
      <c r="J1002" s="64">
        <f t="shared" ca="1" si="289"/>
        <v>0.51670082599242761</v>
      </c>
      <c r="K1002" s="64">
        <f t="shared" ca="1" si="289"/>
        <v>-3.552046295286302E-2</v>
      </c>
      <c r="L1002" s="64">
        <f t="shared" ca="1" si="289"/>
        <v>9.797632226871901E-2</v>
      </c>
      <c r="N1002" s="64">
        <f t="shared" ca="1" si="278"/>
        <v>1.3891352844443472</v>
      </c>
      <c r="O1002" s="64">
        <f t="shared" ca="1" si="279"/>
        <v>0.44613367371425527</v>
      </c>
      <c r="P1002" s="64">
        <f t="shared" ca="1" si="280"/>
        <v>-1.5252784232482537</v>
      </c>
      <c r="Q1002" s="64">
        <f t="shared" ca="1" si="281"/>
        <v>1.3287791559433739</v>
      </c>
      <c r="R1002" s="64">
        <f t="shared" ca="1" si="282"/>
        <v>1.9144823973383331E-2</v>
      </c>
      <c r="S1002" s="64">
        <f t="shared" ca="1" si="283"/>
        <v>-0.88638186132231245</v>
      </c>
      <c r="T1002" s="64">
        <f t="shared" ca="1" si="284"/>
        <v>-0.69049082158299424</v>
      </c>
      <c r="U1002" s="64">
        <f t="shared" ca="1" si="285"/>
        <v>-1.0941070152825694</v>
      </c>
      <c r="V1002" s="64">
        <f t="shared" ca="1" si="286"/>
        <v>0.55003325513414103</v>
      </c>
      <c r="W1002" s="64">
        <f t="shared" ca="1" si="287"/>
        <v>-5.0285493365120705E-2</v>
      </c>
      <c r="X1002" s="64">
        <f t="shared" ca="1" si="288"/>
        <v>7.9435428384572626E-2</v>
      </c>
    </row>
    <row r="1003" spans="2:24" x14ac:dyDescent="0.2">
      <c r="B1003" s="64">
        <f t="shared" ca="1" si="277"/>
        <v>0.31955262214569702</v>
      </c>
      <c r="C1003" s="64">
        <f t="shared" ca="1" si="289"/>
        <v>-1.3171140515796782</v>
      </c>
      <c r="D1003" s="64">
        <f t="shared" ca="1" si="289"/>
        <v>-0.3470472282234871</v>
      </c>
      <c r="E1003" s="64">
        <f t="shared" ca="1" si="289"/>
        <v>-0.11152665565891215</v>
      </c>
      <c r="F1003" s="64">
        <f t="shared" ca="1" si="289"/>
        <v>0.41698717455991952</v>
      </c>
      <c r="G1003" s="64">
        <f t="shared" ca="1" si="289"/>
        <v>-0.79334313313903371</v>
      </c>
      <c r="H1003" s="64">
        <f t="shared" ca="1" si="289"/>
        <v>-1.4058680178287142</v>
      </c>
      <c r="I1003" s="64">
        <f t="shared" ca="1" si="289"/>
        <v>0.3075322221529499</v>
      </c>
      <c r="J1003" s="64">
        <f t="shared" ca="1" si="289"/>
        <v>0.40565045584510218</v>
      </c>
      <c r="K1003" s="64">
        <f t="shared" ca="1" si="289"/>
        <v>0.47736794532179022</v>
      </c>
      <c r="L1003" s="64">
        <f t="shared" ca="1" si="289"/>
        <v>-0.88847776321010374</v>
      </c>
      <c r="N1003" s="64">
        <f t="shared" ca="1" si="278"/>
        <v>0.3706240602378259</v>
      </c>
      <c r="O1003" s="64">
        <f t="shared" ca="1" si="279"/>
        <v>-1.3470688568826936</v>
      </c>
      <c r="P1003" s="64">
        <f t="shared" ca="1" si="280"/>
        <v>-0.34023540910845751</v>
      </c>
      <c r="Q1003" s="64">
        <f t="shared" ca="1" si="281"/>
        <v>-8.9467025641866801E-2</v>
      </c>
      <c r="R1003" s="64">
        <f t="shared" ca="1" si="282"/>
        <v>0.46986139054093412</v>
      </c>
      <c r="S1003" s="64">
        <f t="shared" ca="1" si="283"/>
        <v>-0.77991261339821338</v>
      </c>
      <c r="T1003" s="64">
        <f t="shared" ca="1" si="284"/>
        <v>-1.3841986623354283</v>
      </c>
      <c r="U1003" s="64">
        <f t="shared" ca="1" si="285"/>
        <v>0.3087655440028258</v>
      </c>
      <c r="V1003" s="64">
        <f t="shared" ca="1" si="286"/>
        <v>0.43898288498681554</v>
      </c>
      <c r="W1003" s="64">
        <f t="shared" ca="1" si="287"/>
        <v>0.46260291490953254</v>
      </c>
      <c r="X1003" s="64">
        <f t="shared" ca="1" si="288"/>
        <v>-0.90701865709425011</v>
      </c>
    </row>
    <row r="1004" spans="2:24" x14ac:dyDescent="0.2">
      <c r="B1004" s="64">
        <f t="shared" ca="1" si="277"/>
        <v>1.3825057460746428</v>
      </c>
      <c r="C1004" s="64">
        <f t="shared" ca="1" si="289"/>
        <v>-0.93768917356099901</v>
      </c>
      <c r="D1004" s="64">
        <f t="shared" ca="1" si="289"/>
        <v>0.85581360545595764</v>
      </c>
      <c r="E1004" s="64">
        <f t="shared" ca="1" si="289"/>
        <v>1.9977611643134456</v>
      </c>
      <c r="F1004" s="64">
        <f t="shared" ca="1" si="289"/>
        <v>1.4048265568572398</v>
      </c>
      <c r="G1004" s="64">
        <f t="shared" ca="1" si="289"/>
        <v>0.11345524350531717</v>
      </c>
      <c r="H1004" s="64">
        <f t="shared" ca="1" si="289"/>
        <v>1.1721795494102338</v>
      </c>
      <c r="I1004" s="64">
        <f t="shared" ca="1" si="289"/>
        <v>0.99680510094627017</v>
      </c>
      <c r="J1004" s="64">
        <f t="shared" ca="1" si="289"/>
        <v>-1.0904842610736527</v>
      </c>
      <c r="K1004" s="64">
        <f t="shared" ca="1" si="289"/>
        <v>0.52621414176254766</v>
      </c>
      <c r="L1004" s="64">
        <f t="shared" ca="1" si="289"/>
        <v>0.28782453408170905</v>
      </c>
      <c r="N1004" s="64">
        <f t="shared" ca="1" si="278"/>
        <v>1.4335771841667717</v>
      </c>
      <c r="O1004" s="64">
        <f t="shared" ca="1" si="279"/>
        <v>-0.96764397886401443</v>
      </c>
      <c r="P1004" s="64">
        <f t="shared" ca="1" si="280"/>
        <v>0.86262542457098723</v>
      </c>
      <c r="Q1004" s="64">
        <f t="shared" ca="1" si="281"/>
        <v>2.0198207943304909</v>
      </c>
      <c r="R1004" s="64">
        <f t="shared" ca="1" si="282"/>
        <v>1.4577007728382545</v>
      </c>
      <c r="S1004" s="64">
        <f t="shared" ca="1" si="283"/>
        <v>0.12688576324613751</v>
      </c>
      <c r="T1004" s="64">
        <f t="shared" ca="1" si="284"/>
        <v>1.1938489049035197</v>
      </c>
      <c r="U1004" s="64">
        <f t="shared" ca="1" si="285"/>
        <v>0.99803842279614607</v>
      </c>
      <c r="V1004" s="64">
        <f t="shared" ca="1" si="286"/>
        <v>-1.0571518319319393</v>
      </c>
      <c r="W1004" s="64">
        <f t="shared" ca="1" si="287"/>
        <v>0.51144911135028992</v>
      </c>
      <c r="X1004" s="64">
        <f t="shared" ca="1" si="288"/>
        <v>0.26928364019756268</v>
      </c>
    </row>
    <row r="1005" spans="2:24" x14ac:dyDescent="0.2">
      <c r="B1005" s="64">
        <f t="shared" ca="1" si="277"/>
        <v>0.96077642931948337</v>
      </c>
      <c r="C1005" s="64">
        <f t="shared" ca="1" si="289"/>
        <v>1.6811691492535072</v>
      </c>
      <c r="D1005" s="64">
        <f t="shared" ca="1" si="289"/>
        <v>-0.91140554745870861</v>
      </c>
      <c r="E1005" s="64">
        <f t="shared" ca="1" si="289"/>
        <v>0.79168016196305491</v>
      </c>
      <c r="F1005" s="64">
        <f t="shared" ca="1" si="289"/>
        <v>0.31392426068537921</v>
      </c>
      <c r="G1005" s="64">
        <f t="shared" ca="1" si="289"/>
        <v>-0.27164348063196231</v>
      </c>
      <c r="H1005" s="64">
        <f t="shared" ca="1" si="289"/>
        <v>1.495610700587543</v>
      </c>
      <c r="I1005" s="64">
        <f t="shared" ca="1" si="289"/>
        <v>0.53341310463310909</v>
      </c>
      <c r="J1005" s="64">
        <f t="shared" ca="1" si="289"/>
        <v>1.8947522056045754</v>
      </c>
      <c r="K1005" s="64">
        <f t="shared" ca="1" si="289"/>
        <v>0.89592956306805593</v>
      </c>
      <c r="L1005" s="64">
        <f t="shared" ca="1" si="289"/>
        <v>1.6806802128323532</v>
      </c>
      <c r="N1005" s="64">
        <f t="shared" ca="1" si="278"/>
        <v>1.0118478674116123</v>
      </c>
      <c r="O1005" s="64">
        <f t="shared" ca="1" si="279"/>
        <v>1.6512143439504918</v>
      </c>
      <c r="P1005" s="64">
        <f t="shared" ca="1" si="280"/>
        <v>-0.90459372834367902</v>
      </c>
      <c r="Q1005" s="64">
        <f t="shared" ca="1" si="281"/>
        <v>0.81373979198010027</v>
      </c>
      <c r="R1005" s="64">
        <f t="shared" ca="1" si="282"/>
        <v>0.36679847666639381</v>
      </c>
      <c r="S1005" s="64">
        <f t="shared" ca="1" si="283"/>
        <v>-0.25821296089114198</v>
      </c>
      <c r="T1005" s="64">
        <f t="shared" ca="1" si="284"/>
        <v>1.5172800560808288</v>
      </c>
      <c r="U1005" s="64">
        <f t="shared" ca="1" si="285"/>
        <v>0.53464642648298499</v>
      </c>
      <c r="V1005" s="64">
        <f t="shared" ca="1" si="286"/>
        <v>1.9280846347462888</v>
      </c>
      <c r="W1005" s="64">
        <f t="shared" ca="1" si="287"/>
        <v>0.88116453265579819</v>
      </c>
      <c r="X1005" s="64">
        <f t="shared" ca="1" si="288"/>
        <v>1.6621393189482068</v>
      </c>
    </row>
    <row r="1006" spans="2:24" x14ac:dyDescent="0.2">
      <c r="B1006" s="64">
        <f t="shared" ca="1" si="277"/>
        <v>-1.1474102458031514</v>
      </c>
      <c r="C1006" s="64">
        <f t="shared" ca="1" si="289"/>
        <v>0.40379723902884262</v>
      </c>
      <c r="D1006" s="64">
        <f t="shared" ca="1" si="289"/>
        <v>1.6335602349066796</v>
      </c>
      <c r="E1006" s="64">
        <f t="shared" ca="1" si="289"/>
        <v>-0.44489076236432973</v>
      </c>
      <c r="F1006" s="64">
        <f t="shared" ca="1" si="289"/>
        <v>-1.4017265696939092</v>
      </c>
      <c r="G1006" s="64">
        <f t="shared" ca="1" si="289"/>
        <v>-1.643526062152995</v>
      </c>
      <c r="H1006" s="64">
        <f t="shared" ca="1" si="289"/>
        <v>1.8511619272231892</v>
      </c>
      <c r="I1006" s="64">
        <f t="shared" ca="1" si="289"/>
        <v>0.82398114910579046</v>
      </c>
      <c r="J1006" s="64">
        <f t="shared" ca="1" si="289"/>
        <v>-2.0094972382261074</v>
      </c>
      <c r="K1006" s="64">
        <f t="shared" ca="1" si="289"/>
        <v>-3.8962443757927671E-2</v>
      </c>
      <c r="L1006" s="64">
        <f t="shared" ca="1" si="289"/>
        <v>0.67339154608278751</v>
      </c>
      <c r="N1006" s="64">
        <f t="shared" ca="1" si="278"/>
        <v>-1.0963388077110225</v>
      </c>
      <c r="O1006" s="64">
        <f t="shared" ca="1" si="279"/>
        <v>0.37384243372582726</v>
      </c>
      <c r="P1006" s="64">
        <f t="shared" ca="1" si="280"/>
        <v>1.6403720540217093</v>
      </c>
      <c r="Q1006" s="64">
        <f t="shared" ca="1" si="281"/>
        <v>-0.42283113234728437</v>
      </c>
      <c r="R1006" s="64">
        <f t="shared" ca="1" si="282"/>
        <v>-1.3488523537128945</v>
      </c>
      <c r="S1006" s="64">
        <f t="shared" ca="1" si="283"/>
        <v>-1.6300955424121746</v>
      </c>
      <c r="T1006" s="64">
        <f t="shared" ca="1" si="284"/>
        <v>1.872831282716475</v>
      </c>
      <c r="U1006" s="64">
        <f t="shared" ca="1" si="285"/>
        <v>0.82521447095566636</v>
      </c>
      <c r="V1006" s="64">
        <f t="shared" ca="1" si="286"/>
        <v>-1.976164809084394</v>
      </c>
      <c r="W1006" s="64">
        <f t="shared" ca="1" si="287"/>
        <v>-5.3727474170185356E-2</v>
      </c>
      <c r="X1006" s="64">
        <f t="shared" ca="1" si="288"/>
        <v>0.65485065219864114</v>
      </c>
    </row>
    <row r="1007" spans="2:24" x14ac:dyDescent="0.2">
      <c r="B1007" s="64">
        <f t="shared" ca="1" si="277"/>
        <v>1.3734171863605398</v>
      </c>
      <c r="C1007" s="64">
        <f t="shared" ca="1" si="289"/>
        <v>2.271233164759241</v>
      </c>
      <c r="D1007" s="64">
        <f t="shared" ca="1" si="289"/>
        <v>-0.6782646601978406</v>
      </c>
      <c r="E1007" s="64">
        <f t="shared" ca="1" si="289"/>
        <v>-0.16824940890692297</v>
      </c>
      <c r="F1007" s="64">
        <f t="shared" ca="1" si="289"/>
        <v>-1.3216447572245555</v>
      </c>
      <c r="G1007" s="64">
        <f t="shared" ca="1" si="289"/>
        <v>-0.49062116223238234</v>
      </c>
      <c r="H1007" s="64">
        <f t="shared" ca="1" si="289"/>
        <v>-4.5739180723711817E-2</v>
      </c>
      <c r="I1007" s="64">
        <f t="shared" ca="1" si="289"/>
        <v>-1.3235440350348884</v>
      </c>
      <c r="J1007" s="64">
        <f t="shared" ca="1" si="289"/>
        <v>2.0493022143644475</v>
      </c>
      <c r="K1007" s="64">
        <f t="shared" ca="1" si="289"/>
        <v>0.24218840139434455</v>
      </c>
      <c r="L1007" s="64">
        <f t="shared" ca="1" si="289"/>
        <v>-0.90055733666508953</v>
      </c>
      <c r="N1007" s="64">
        <f t="shared" ca="1" si="278"/>
        <v>1.4244886244526687</v>
      </c>
      <c r="O1007" s="64">
        <f t="shared" ca="1" si="279"/>
        <v>2.2412783594562256</v>
      </c>
      <c r="P1007" s="64">
        <f t="shared" ca="1" si="280"/>
        <v>-0.671452841082811</v>
      </c>
      <c r="Q1007" s="64">
        <f t="shared" ca="1" si="281"/>
        <v>-0.14618977888987761</v>
      </c>
      <c r="R1007" s="64">
        <f t="shared" ca="1" si="282"/>
        <v>-1.2687705412435408</v>
      </c>
      <c r="S1007" s="64">
        <f t="shared" ca="1" si="283"/>
        <v>-0.47719064249156201</v>
      </c>
      <c r="T1007" s="64">
        <f t="shared" ca="1" si="284"/>
        <v>-2.4069825230425928E-2</v>
      </c>
      <c r="U1007" s="64">
        <f t="shared" ca="1" si="285"/>
        <v>-1.3223107131850125</v>
      </c>
      <c r="V1007" s="64">
        <f t="shared" ca="1" si="286"/>
        <v>2.0826346435061609</v>
      </c>
      <c r="W1007" s="64">
        <f t="shared" ca="1" si="287"/>
        <v>0.22742337098208687</v>
      </c>
      <c r="X1007" s="64">
        <f t="shared" ca="1" si="288"/>
        <v>-0.9190982305492359</v>
      </c>
    </row>
    <row r="1008" spans="2:24" x14ac:dyDescent="0.2">
      <c r="B1008" s="64">
        <f t="shared" ca="1" si="277"/>
        <v>-0.4748061915813917</v>
      </c>
      <c r="C1008" s="64">
        <f t="shared" ca="1" si="289"/>
        <v>-9.4970040948604686E-2</v>
      </c>
      <c r="D1008" s="64">
        <f t="shared" ca="1" si="289"/>
        <v>0.14331978295461537</v>
      </c>
      <c r="E1008" s="64">
        <f t="shared" ca="1" si="289"/>
        <v>-0.40947298826240114</v>
      </c>
      <c r="F1008" s="64">
        <f t="shared" ca="1" si="289"/>
        <v>0.68447742434366432</v>
      </c>
      <c r="G1008" s="64">
        <f t="shared" ca="1" si="289"/>
        <v>-6.2637801290038694E-2</v>
      </c>
      <c r="H1008" s="64">
        <f t="shared" ca="1" si="289"/>
        <v>2.4373256033638668E-2</v>
      </c>
      <c r="I1008" s="64">
        <f t="shared" ca="1" si="289"/>
        <v>-0.71275148725124904</v>
      </c>
      <c r="J1008" s="64">
        <f t="shared" ca="1" si="289"/>
        <v>1.2654619421646183</v>
      </c>
      <c r="K1008" s="64">
        <f t="shared" ca="1" si="289"/>
        <v>0.3831036135350262</v>
      </c>
      <c r="L1008" s="64">
        <f t="shared" ca="1" si="289"/>
        <v>1.9880909477355322</v>
      </c>
      <c r="N1008" s="64">
        <f t="shared" ca="1" si="278"/>
        <v>-0.42373475348926282</v>
      </c>
      <c r="O1008" s="64">
        <f t="shared" ca="1" si="279"/>
        <v>-0.12492484625162006</v>
      </c>
      <c r="P1008" s="64">
        <f t="shared" ca="1" si="280"/>
        <v>0.15013160206964496</v>
      </c>
      <c r="Q1008" s="64">
        <f t="shared" ca="1" si="281"/>
        <v>-0.38741335824535578</v>
      </c>
      <c r="R1008" s="64">
        <f t="shared" ca="1" si="282"/>
        <v>0.73735164032467893</v>
      </c>
      <c r="S1008" s="64">
        <f t="shared" ca="1" si="283"/>
        <v>-4.9207281549218371E-2</v>
      </c>
      <c r="T1008" s="64">
        <f t="shared" ca="1" si="284"/>
        <v>4.6042611526924557E-2</v>
      </c>
      <c r="U1008" s="64">
        <f t="shared" ca="1" si="285"/>
        <v>-0.71151816540137314</v>
      </c>
      <c r="V1008" s="64">
        <f t="shared" ca="1" si="286"/>
        <v>1.2987943713063317</v>
      </c>
      <c r="W1008" s="64">
        <f t="shared" ca="1" si="287"/>
        <v>0.36833858312276851</v>
      </c>
      <c r="X1008" s="64">
        <f t="shared" ca="1" si="288"/>
        <v>1.9695500538513857</v>
      </c>
    </row>
    <row r="1010" spans="1:12" x14ac:dyDescent="0.2">
      <c r="A1010" s="25" t="s">
        <v>33</v>
      </c>
      <c r="B1010" s="66">
        <f ca="1">AVERAGE(B9:B1008)</f>
        <v>-5.1071438092128871E-2</v>
      </c>
      <c r="C1010" s="66">
        <f t="shared" ref="C1010:L1010" ca="1" si="290">AVERAGE(C9:C1008)</f>
        <v>2.9954805303015381E-2</v>
      </c>
      <c r="D1010" s="66">
        <f t="shared" ca="1" si="290"/>
        <v>-6.811819115029605E-3</v>
      </c>
      <c r="E1010" s="66">
        <f t="shared" ca="1" si="290"/>
        <v>-2.2059630017045351E-2</v>
      </c>
      <c r="F1010" s="66">
        <f t="shared" ca="1" si="290"/>
        <v>-5.2874215981014626E-2</v>
      </c>
      <c r="G1010" s="66">
        <f t="shared" ca="1" si="290"/>
        <v>-1.3430519740820325E-2</v>
      </c>
      <c r="H1010" s="66">
        <f t="shared" ca="1" si="290"/>
        <v>-2.1669355493285889E-2</v>
      </c>
      <c r="I1010" s="66">
        <f t="shared" ca="1" si="290"/>
        <v>-1.2333218498759165E-3</v>
      </c>
      <c r="J1010" s="66">
        <f t="shared" ca="1" si="290"/>
        <v>-3.3332429141713374E-2</v>
      </c>
      <c r="K1010" s="66">
        <f t="shared" ca="1" si="290"/>
        <v>1.4765030412257685E-2</v>
      </c>
      <c r="L1010" s="66">
        <f t="shared" ca="1" si="290"/>
        <v>1.8540893884146391E-2</v>
      </c>
    </row>
    <row r="1011" spans="1:12" x14ac:dyDescent="0.2">
      <c r="A1011" s="25" t="s">
        <v>34</v>
      </c>
      <c r="B1011" s="25">
        <f ca="1">STDEV(B9:B1008)</f>
        <v>1.003760870957856</v>
      </c>
      <c r="C1011" s="25">
        <f t="shared" ref="C1011:L1011" ca="1" si="291">STDEV(C9:C1008)</f>
        <v>1.0024523940867613</v>
      </c>
      <c r="D1011" s="25">
        <f t="shared" ca="1" si="291"/>
        <v>0.97414921717042535</v>
      </c>
      <c r="E1011" s="25">
        <f t="shared" ca="1" si="291"/>
        <v>0.97312200799997528</v>
      </c>
      <c r="F1011" s="25">
        <f t="shared" ca="1" si="291"/>
        <v>0.98421572622792919</v>
      </c>
      <c r="G1011" s="25">
        <f t="shared" ca="1" si="291"/>
        <v>1.0047714290577219</v>
      </c>
      <c r="H1011" s="25">
        <f t="shared" ca="1" si="291"/>
        <v>1.0081230599168607</v>
      </c>
      <c r="I1011" s="25">
        <f t="shared" ca="1" si="291"/>
        <v>1.019168785256904</v>
      </c>
      <c r="J1011" s="25">
        <f t="shared" ca="1" si="291"/>
        <v>1.03946928756113</v>
      </c>
      <c r="K1011" s="25">
        <f t="shared" ca="1" si="291"/>
        <v>1.015612416620352</v>
      </c>
      <c r="L1011" s="25">
        <f t="shared" ca="1" si="291"/>
        <v>1.0369582614504429</v>
      </c>
    </row>
    <row r="1012" spans="1:12" x14ac:dyDescent="0.2">
      <c r="A1012" s="24" t="s">
        <v>35</v>
      </c>
      <c r="B1012" s="24">
        <f ca="1">VAR(B9:B1008)</f>
        <v>1.0075358860660739</v>
      </c>
      <c r="C1012" s="24">
        <f t="shared" ref="C1012:L1012" ca="1" si="292">VAR(C9:C1008)</f>
        <v>1.0049108024102793</v>
      </c>
      <c r="D1012" s="24">
        <f t="shared" ca="1" si="292"/>
        <v>0.94896669731375249</v>
      </c>
      <c r="E1012" s="24">
        <f t="shared" ca="1" si="292"/>
        <v>0.94696644245390404</v>
      </c>
      <c r="F1012" s="24">
        <f t="shared" ca="1" si="292"/>
        <v>0.96868059575437004</v>
      </c>
      <c r="G1012" s="24">
        <f t="shared" ca="1" si="292"/>
        <v>1.0095656246506965</v>
      </c>
      <c r="H1012" s="24">
        <f t="shared" ca="1" si="292"/>
        <v>1.0163121039361345</v>
      </c>
      <c r="I1012" s="24">
        <f t="shared" ca="1" si="292"/>
        <v>1.0387050128420334</v>
      </c>
      <c r="J1012" s="24">
        <f t="shared" ca="1" si="292"/>
        <v>1.080496399782843</v>
      </c>
      <c r="K1012" s="24">
        <f t="shared" ca="1" si="292"/>
        <v>1.0314685807934314</v>
      </c>
      <c r="L1012" s="24">
        <f t="shared" ca="1" si="292"/>
        <v>1.075282435990325</v>
      </c>
    </row>
  </sheetData>
  <sortState ref="AC60:AC70">
    <sortCondition ref="AC60"/>
  </sortState>
  <mergeCells count="1">
    <mergeCell ref="N7:X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1" r:id="rId3" name="Spinner 1">
              <controlPr defaultSize="0" autoPict="0">
                <anchor moveWithCells="1" sizeWithCells="1">
                  <from>
                    <xdr:col>41</xdr:col>
                    <xdr:colOff>25400</xdr:colOff>
                    <xdr:row>4</xdr:row>
                    <xdr:rowOff>12700</xdr:rowOff>
                  </from>
                  <to>
                    <xdr:col>41</xdr:col>
                    <xdr:colOff>584200</xdr:colOff>
                    <xdr:row>6</xdr:row>
                    <xdr:rowOff>88900</xdr:rowOff>
                  </to>
                </anchor>
              </controlPr>
            </control>
          </mc:Choice>
          <mc:Fallback/>
        </mc:AlternateContent>
      </controls>
    </mc:Choice>
    <mc:Fallback/>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T259"/>
  <sheetViews>
    <sheetView workbookViewId="0">
      <selection activeCell="H1" sqref="H1"/>
    </sheetView>
  </sheetViews>
  <sheetFormatPr baseColWidth="10" defaultRowHeight="16" x14ac:dyDescent="0.2"/>
  <cols>
    <col min="20" max="20" width="12.33203125" bestFit="1" customWidth="1"/>
  </cols>
  <sheetData>
    <row r="1" spans="1:20" ht="20" x14ac:dyDescent="0.2">
      <c r="A1" s="43" t="s">
        <v>61</v>
      </c>
      <c r="D1" s="49" t="s">
        <v>60</v>
      </c>
      <c r="H1" s="39" t="s">
        <v>106</v>
      </c>
      <c r="I1" s="38" t="s">
        <v>111</v>
      </c>
    </row>
    <row r="2" spans="1:20" ht="18" x14ac:dyDescent="0.2">
      <c r="A2" s="1">
        <v>12</v>
      </c>
      <c r="B2" s="74" t="s">
        <v>24</v>
      </c>
    </row>
    <row r="3" spans="1:20" x14ac:dyDescent="0.2">
      <c r="A3" s="1">
        <v>13</v>
      </c>
      <c r="B3" s="1" t="s">
        <v>21</v>
      </c>
    </row>
    <row r="5" spans="1:20" ht="20" x14ac:dyDescent="0.2">
      <c r="B5" s="39" t="s">
        <v>106</v>
      </c>
      <c r="O5" s="38" t="s">
        <v>111</v>
      </c>
    </row>
    <row r="6" spans="1:20" x14ac:dyDescent="0.2">
      <c r="B6" t="s">
        <v>108</v>
      </c>
    </row>
    <row r="7" spans="1:20" ht="18" x14ac:dyDescent="0.2">
      <c r="B7" t="s">
        <v>109</v>
      </c>
      <c r="G7" t="s">
        <v>110</v>
      </c>
      <c r="I7" t="s">
        <v>115</v>
      </c>
      <c r="L7" t="s">
        <v>117</v>
      </c>
      <c r="O7" t="s">
        <v>112</v>
      </c>
    </row>
    <row r="8" spans="1:20" x14ac:dyDescent="0.2">
      <c r="B8" s="27" t="s">
        <v>8</v>
      </c>
      <c r="C8" s="27" t="s">
        <v>10</v>
      </c>
      <c r="D8" s="27" t="s">
        <v>6</v>
      </c>
      <c r="E8" s="27" t="s">
        <v>7</v>
      </c>
      <c r="G8" s="27" t="s">
        <v>9</v>
      </c>
      <c r="O8" s="44" t="s">
        <v>118</v>
      </c>
      <c r="P8" s="44"/>
    </row>
    <row r="9" spans="1:20" ht="18" x14ac:dyDescent="0.2">
      <c r="B9" s="73">
        <f t="array" ref="B9:B259">'Simulation and  VaR'!D17:D267</f>
        <v>6.08</v>
      </c>
      <c r="C9" s="73">
        <f t="array" ref="C9:C259">'Simulation and  VaR'!F17:F267</f>
        <v>6.4399999999999995</v>
      </c>
      <c r="D9" s="73">
        <f t="array" ref="D9:D259">'Simulation and  VaR'!B17:B267</f>
        <v>4.8533420071924809</v>
      </c>
      <c r="E9" s="73">
        <f t="array" ref="E9:E259">'Simulation and  VaR'!C17:C267</f>
        <v>5.76</v>
      </c>
      <c r="G9" s="27">
        <f t="array" ref="G9:G259">'Simulation and  VaR'!E17:E267</f>
        <v>6.24</v>
      </c>
      <c r="I9" s="43" t="s">
        <v>124</v>
      </c>
      <c r="O9" s="27"/>
      <c r="P9" s="27" t="s">
        <v>8</v>
      </c>
      <c r="Q9" s="27" t="s">
        <v>10</v>
      </c>
      <c r="R9" s="27" t="s">
        <v>6</v>
      </c>
      <c r="S9" s="27" t="s">
        <v>7</v>
      </c>
      <c r="T9" s="27" t="s">
        <v>114</v>
      </c>
    </row>
    <row r="10" spans="1:20" x14ac:dyDescent="0.2">
      <c r="B10" s="73">
        <v>6.2</v>
      </c>
      <c r="C10" s="73">
        <v>6.59</v>
      </c>
      <c r="D10" s="73">
        <v>5.1027405380346478</v>
      </c>
      <c r="E10" s="73">
        <v>5.71</v>
      </c>
      <c r="G10" s="27">
        <v>6.3599999999999994</v>
      </c>
      <c r="I10" s="27">
        <f t="array" ref="I10:L13">MINVERSE(MMULT(TRANSPOSE(B9:E259),B9:E259))</f>
        <v>0.10117579772951188</v>
      </c>
      <c r="J10" s="27">
        <v>-6.8033676183732669E-2</v>
      </c>
      <c r="K10" s="27">
        <v>1.6545134576945494E-3</v>
      </c>
      <c r="L10" s="27">
        <v>-3.1332774239854332E-2</v>
      </c>
      <c r="O10" s="27" t="s">
        <v>113</v>
      </c>
      <c r="P10" s="27">
        <f t="array" ref="P10:T10">LINEST(G9:G259,B9:E259,TRUE)</f>
        <v>2.4813861739313103E-2</v>
      </c>
      <c r="Q10" s="27">
        <v>5.1456510854922333E-3</v>
      </c>
      <c r="R10" s="27">
        <v>0.43076664356380095</v>
      </c>
      <c r="S10" s="27">
        <v>0.53848409720205859</v>
      </c>
      <c r="T10" s="27">
        <v>7.6634693978169632E-2</v>
      </c>
    </row>
    <row r="11" spans="1:20" x14ac:dyDescent="0.2">
      <c r="B11" s="73">
        <v>6.18</v>
      </c>
      <c r="C11" s="73">
        <v>6.49</v>
      </c>
      <c r="D11" s="73">
        <v>5.1339369030079691</v>
      </c>
      <c r="E11" s="73">
        <v>5.54</v>
      </c>
      <c r="G11" s="27">
        <v>6.3</v>
      </c>
      <c r="I11" s="27">
        <v>-6.803367618372963E-2</v>
      </c>
      <c r="J11" s="27">
        <v>5.8968727976852889E-2</v>
      </c>
      <c r="K11" s="27">
        <v>1.4679028147243825E-3</v>
      </c>
      <c r="L11" s="27">
        <v>3.5575211201548315E-3</v>
      </c>
    </row>
    <row r="12" spans="1:20" x14ac:dyDescent="0.2">
      <c r="B12" s="73">
        <v>6.1099999999999994</v>
      </c>
      <c r="C12" s="73">
        <v>6.42</v>
      </c>
      <c r="D12" s="73">
        <v>5.1131387939539312</v>
      </c>
      <c r="E12" s="73">
        <v>5.5699999999999994</v>
      </c>
      <c r="G12" s="27">
        <v>6.2799999999999994</v>
      </c>
      <c r="I12" s="27">
        <v>1.6545134576958838E-3</v>
      </c>
      <c r="J12" s="27">
        <v>1.4679028147233655E-3</v>
      </c>
      <c r="K12" s="27">
        <v>2.243262960110392E-3</v>
      </c>
      <c r="L12" s="27">
        <v>-5.4345779134176968E-3</v>
      </c>
      <c r="O12" s="44" t="s">
        <v>119</v>
      </c>
      <c r="P12" s="31"/>
    </row>
    <row r="13" spans="1:20" x14ac:dyDescent="0.2">
      <c r="B13" s="73">
        <v>6.12</v>
      </c>
      <c r="C13" s="73">
        <v>6.4399999999999995</v>
      </c>
      <c r="D13" s="73">
        <v>5.3108068574439269</v>
      </c>
      <c r="E13" s="73">
        <v>5.75</v>
      </c>
      <c r="G13" s="27">
        <v>6.29</v>
      </c>
      <c r="I13" s="27">
        <v>-3.1332774239859022E-2</v>
      </c>
      <c r="J13" s="27">
        <v>3.5575211201589923E-3</v>
      </c>
      <c r="K13" s="27">
        <v>-5.434577913417441E-3</v>
      </c>
      <c r="L13" s="27">
        <v>3.4267552480395931E-2</v>
      </c>
    </row>
    <row r="14" spans="1:20" x14ac:dyDescent="0.2">
      <c r="B14" s="73">
        <v>6.22</v>
      </c>
      <c r="C14" s="73">
        <v>6.58</v>
      </c>
      <c r="D14" s="73">
        <v>5.5295060280761099</v>
      </c>
      <c r="E14" s="73">
        <v>5.6499999999999995</v>
      </c>
      <c r="G14" s="27">
        <v>6.39</v>
      </c>
      <c r="O14" s="77"/>
      <c r="P14" s="77" t="s">
        <v>8</v>
      </c>
      <c r="Q14" s="77" t="s">
        <v>10</v>
      </c>
      <c r="R14" s="77" t="s">
        <v>6</v>
      </c>
      <c r="S14" s="77" t="s">
        <v>7</v>
      </c>
    </row>
    <row r="15" spans="1:20" ht="18" x14ac:dyDescent="0.2">
      <c r="B15" s="73">
        <v>6.2799999999999994</v>
      </c>
      <c r="C15" s="73">
        <v>6.63</v>
      </c>
      <c r="D15" s="73">
        <v>5.8214713329397494</v>
      </c>
      <c r="E15" s="73">
        <v>5.88</v>
      </c>
      <c r="G15" s="27">
        <v>6.49</v>
      </c>
      <c r="I15" t="s">
        <v>116</v>
      </c>
      <c r="O15" s="77" t="s">
        <v>113</v>
      </c>
      <c r="P15" s="77">
        <f t="array" ref="P15:S15">LINEST(G9:G259,B9:E259,FALSE)</f>
        <v>-4.9205038129593566E-3</v>
      </c>
      <c r="Q15" s="77">
        <v>6.4091610355713063E-3</v>
      </c>
      <c r="R15" s="77">
        <v>0.40259393802321802</v>
      </c>
      <c r="S15" s="77">
        <v>0.60312923691399067</v>
      </c>
    </row>
    <row r="16" spans="1:20" x14ac:dyDescent="0.2">
      <c r="B16" s="73">
        <v>6.29</v>
      </c>
      <c r="C16" s="73">
        <v>6.66</v>
      </c>
      <c r="D16" s="73">
        <v>5.6858638874427845</v>
      </c>
      <c r="E16" s="73">
        <v>5.7299999999999995</v>
      </c>
      <c r="G16" s="27">
        <v>6.51</v>
      </c>
    </row>
    <row r="17" spans="2:13" x14ac:dyDescent="0.2">
      <c r="B17" s="73">
        <v>6.25</v>
      </c>
      <c r="C17" s="73">
        <v>6.6099999999999994</v>
      </c>
      <c r="D17" s="73">
        <v>5.4669965360045198</v>
      </c>
      <c r="E17" s="73">
        <v>5.51</v>
      </c>
      <c r="G17" s="27">
        <v>6.46</v>
      </c>
      <c r="I17" s="76"/>
      <c r="J17" s="76" t="s">
        <v>113</v>
      </c>
    </row>
    <row r="18" spans="2:13" x14ac:dyDescent="0.2">
      <c r="B18" s="73">
        <v>6.0299999999999994</v>
      </c>
      <c r="C18" s="73">
        <v>6.39</v>
      </c>
      <c r="D18" s="73">
        <v>5.2275547559044302</v>
      </c>
      <c r="E18" s="73">
        <v>5.43</v>
      </c>
      <c r="G18" s="27">
        <v>6.26</v>
      </c>
      <c r="I18" s="76" t="s">
        <v>7</v>
      </c>
      <c r="J18" s="76">
        <f t="array" ref="J18:J21">MMULT(MMULT(I10:L13,TRANSPOSE(B9:E259)),G9:G259)</f>
        <v>0.60312923691513642</v>
      </c>
    </row>
    <row r="19" spans="2:13" x14ac:dyDescent="0.2">
      <c r="B19" s="73">
        <v>5.9799999999999995</v>
      </c>
      <c r="C19" s="73">
        <v>6.3999999999999995</v>
      </c>
      <c r="D19" s="73">
        <v>5.352445702962271</v>
      </c>
      <c r="E19" s="73">
        <v>5.47</v>
      </c>
      <c r="G19" s="27">
        <v>6.24</v>
      </c>
      <c r="I19" s="76" t="s">
        <v>6</v>
      </c>
      <c r="J19" s="76">
        <v>0.40259393802255761</v>
      </c>
    </row>
    <row r="20" spans="2:13" x14ac:dyDescent="0.2">
      <c r="B20" s="73">
        <v>6.1</v>
      </c>
      <c r="C20" s="73">
        <v>6.4799999999999995</v>
      </c>
      <c r="D20" s="73">
        <v>5.50866739503536</v>
      </c>
      <c r="E20" s="73">
        <v>5.59</v>
      </c>
      <c r="G20" s="27">
        <v>6.33</v>
      </c>
      <c r="I20" s="76" t="s">
        <v>7</v>
      </c>
      <c r="J20" s="76">
        <v>6.4091610356621842E-3</v>
      </c>
    </row>
    <row r="21" spans="2:13" x14ac:dyDescent="0.2">
      <c r="B21" s="73">
        <v>6.2</v>
      </c>
      <c r="C21" s="73">
        <v>6.6</v>
      </c>
      <c r="D21" s="73">
        <v>5.6128819247381641</v>
      </c>
      <c r="E21" s="73">
        <v>5.71</v>
      </c>
      <c r="G21" s="27">
        <v>6.46</v>
      </c>
      <c r="I21" s="76" t="s">
        <v>8</v>
      </c>
      <c r="J21" s="76">
        <v>-4.9205038136241816E-3</v>
      </c>
    </row>
    <row r="22" spans="2:13" x14ac:dyDescent="0.2">
      <c r="B22" s="73">
        <v>6.46</v>
      </c>
      <c r="C22" s="73">
        <v>6.8599999999999994</v>
      </c>
      <c r="D22" s="73">
        <v>6.1243063092331358</v>
      </c>
      <c r="E22" s="73">
        <v>6.04</v>
      </c>
      <c r="G22" s="27">
        <v>6.67</v>
      </c>
    </row>
    <row r="23" spans="2:13" ht="20" x14ac:dyDescent="0.2">
      <c r="B23" s="73">
        <v>6.6</v>
      </c>
      <c r="C23" s="73">
        <v>6.9399999999999995</v>
      </c>
      <c r="D23" s="73">
        <v>6.3229599570229471</v>
      </c>
      <c r="E23" s="73">
        <v>6.05</v>
      </c>
      <c r="G23" s="27">
        <v>6.74</v>
      </c>
      <c r="L23" s="78" t="s">
        <v>129</v>
      </c>
      <c r="M23" s="25"/>
    </row>
    <row r="24" spans="2:13" x14ac:dyDescent="0.2">
      <c r="B24" s="73">
        <v>6.67</v>
      </c>
      <c r="C24" s="73">
        <v>6.9799999999999995</v>
      </c>
      <c r="D24" s="73">
        <v>6.3124996698932483</v>
      </c>
      <c r="E24" s="73">
        <v>6.2</v>
      </c>
      <c r="G24" s="27">
        <v>6.7799999999999994</v>
      </c>
      <c r="L24" t="s">
        <v>120</v>
      </c>
    </row>
    <row r="25" spans="2:13" x14ac:dyDescent="0.2">
      <c r="B25" s="73">
        <v>6.8599999999999994</v>
      </c>
      <c r="C25" s="73">
        <v>7.14</v>
      </c>
      <c r="D25" s="73">
        <v>6.1974719523742499</v>
      </c>
      <c r="E25" s="73">
        <v>6.31</v>
      </c>
      <c r="G25" s="27">
        <v>6.96</v>
      </c>
      <c r="L25" t="s">
        <v>123</v>
      </c>
    </row>
    <row r="26" spans="2:13" x14ac:dyDescent="0.2">
      <c r="B26" s="73">
        <v>6.8999999999999995</v>
      </c>
      <c r="C26" s="73">
        <v>7.22</v>
      </c>
      <c r="D26" s="73">
        <v>6.3020399198848667</v>
      </c>
      <c r="E26" s="73">
        <v>6.18</v>
      </c>
      <c r="G26" s="27">
        <v>7.0299999999999994</v>
      </c>
      <c r="L26" t="s">
        <v>121</v>
      </c>
    </row>
    <row r="27" spans="2:13" x14ac:dyDescent="0.2">
      <c r="B27" s="73">
        <v>6.8</v>
      </c>
      <c r="C27" s="73">
        <v>7.13</v>
      </c>
      <c r="D27" s="73">
        <v>6.2183812512217473</v>
      </c>
      <c r="E27" s="73">
        <v>6.33</v>
      </c>
      <c r="G27" s="27">
        <v>6.97</v>
      </c>
      <c r="L27" t="s">
        <v>122</v>
      </c>
    </row>
    <row r="28" spans="2:13" x14ac:dyDescent="0.2">
      <c r="B28" s="73">
        <v>6.99</v>
      </c>
      <c r="C28" s="73">
        <v>7.29</v>
      </c>
      <c r="D28" s="73">
        <v>6.637018537693347</v>
      </c>
      <c r="E28" s="73">
        <v>6.58</v>
      </c>
      <c r="G28" s="27">
        <v>7.13</v>
      </c>
    </row>
    <row r="29" spans="2:13" x14ac:dyDescent="0.2">
      <c r="B29" s="73">
        <v>7.09</v>
      </c>
      <c r="C29" s="73">
        <v>7.41</v>
      </c>
      <c r="D29" s="73">
        <v>7.214051936359354</v>
      </c>
      <c r="E29" s="73">
        <v>6.7299999999999995</v>
      </c>
      <c r="G29" s="27">
        <v>7.25</v>
      </c>
    </row>
    <row r="30" spans="2:13" x14ac:dyDescent="0.2">
      <c r="B30" s="73">
        <v>6.9799999999999995</v>
      </c>
      <c r="C30" s="73">
        <v>7.42</v>
      </c>
      <c r="D30" s="73">
        <v>7.2035458422602892</v>
      </c>
      <c r="E30" s="73">
        <v>6.7</v>
      </c>
      <c r="G30" s="27">
        <v>7.24</v>
      </c>
    </row>
    <row r="31" spans="2:13" x14ac:dyDescent="0.2">
      <c r="B31" s="73">
        <v>7.1499999999999995</v>
      </c>
      <c r="C31" s="73">
        <v>7.5699999999999994</v>
      </c>
      <c r="D31" s="73">
        <v>7.319142622466746</v>
      </c>
      <c r="E31" s="73">
        <v>7.17</v>
      </c>
      <c r="G31" s="27">
        <v>7.37</v>
      </c>
    </row>
    <row r="32" spans="2:13" x14ac:dyDescent="0.2">
      <c r="B32" s="73">
        <v>7.34</v>
      </c>
      <c r="C32" s="73">
        <v>7.8</v>
      </c>
      <c r="D32" s="73">
        <v>7.224558571153473</v>
      </c>
      <c r="E32" s="73">
        <v>7.1099999999999994</v>
      </c>
      <c r="G32" s="27">
        <v>7.54</v>
      </c>
    </row>
    <row r="33" spans="2:7" x14ac:dyDescent="0.2">
      <c r="B33" s="73">
        <v>7.3599999999999994</v>
      </c>
      <c r="C33" s="73">
        <v>7.85</v>
      </c>
      <c r="D33" s="73">
        <v>7.4874002890680442</v>
      </c>
      <c r="E33" s="73">
        <v>7.1499999999999995</v>
      </c>
      <c r="G33" s="27">
        <v>7.59</v>
      </c>
    </row>
    <row r="34" spans="2:7" x14ac:dyDescent="0.2">
      <c r="B34" s="73">
        <v>7.7299999999999995</v>
      </c>
      <c r="C34" s="73">
        <v>8.2200000000000006</v>
      </c>
      <c r="D34" s="73">
        <v>8.0879465951284359</v>
      </c>
      <c r="E34" s="73">
        <v>7.66</v>
      </c>
      <c r="G34" s="27">
        <v>7.9399999999999995</v>
      </c>
    </row>
    <row r="35" spans="2:7" x14ac:dyDescent="0.2">
      <c r="B35" s="73">
        <v>7.92</v>
      </c>
      <c r="C35" s="73">
        <v>8.36</v>
      </c>
      <c r="D35" s="73">
        <v>8.1512647096417812</v>
      </c>
      <c r="E35" s="73">
        <v>7.81</v>
      </c>
      <c r="G35" s="27">
        <v>8.16</v>
      </c>
    </row>
    <row r="36" spans="2:7" x14ac:dyDescent="0.2">
      <c r="B36" s="73">
        <v>7.9399999999999995</v>
      </c>
      <c r="C36" s="73">
        <v>8.32</v>
      </c>
      <c r="D36" s="73">
        <v>7.3717082546348536</v>
      </c>
      <c r="E36" s="73">
        <v>7.25</v>
      </c>
      <c r="G36" s="27">
        <v>8.14</v>
      </c>
    </row>
    <row r="37" spans="2:7" x14ac:dyDescent="0.2">
      <c r="B37" s="73">
        <v>7.85</v>
      </c>
      <c r="C37" s="73">
        <v>8.18</v>
      </c>
      <c r="D37" s="73">
        <v>6.8466600587004365</v>
      </c>
      <c r="E37" s="73">
        <v>7.08</v>
      </c>
      <c r="G37" s="27">
        <v>8.07</v>
      </c>
    </row>
    <row r="38" spans="2:7" x14ac:dyDescent="0.2">
      <c r="B38" s="73">
        <v>7.84</v>
      </c>
      <c r="C38" s="73">
        <v>8.23</v>
      </c>
      <c r="D38" s="73">
        <v>6.7103685555728143</v>
      </c>
      <c r="E38" s="73">
        <v>7.3999999999999995</v>
      </c>
      <c r="G38" s="27">
        <v>8.0399999999999991</v>
      </c>
    </row>
    <row r="39" spans="2:7" x14ac:dyDescent="0.2">
      <c r="B39" s="73">
        <v>8.1199999999999992</v>
      </c>
      <c r="C39" s="73">
        <v>8.5</v>
      </c>
      <c r="D39" s="73">
        <v>7.0565172744892584</v>
      </c>
      <c r="E39" s="73">
        <v>7.92</v>
      </c>
      <c r="G39" s="27">
        <v>8.25</v>
      </c>
    </row>
    <row r="40" spans="2:7" x14ac:dyDescent="0.2">
      <c r="B40" s="73">
        <v>8.49</v>
      </c>
      <c r="C40" s="73">
        <v>8.77</v>
      </c>
      <c r="D40" s="73">
        <v>6.8886142356277489</v>
      </c>
      <c r="E40" s="73">
        <v>7.85</v>
      </c>
      <c r="G40" s="27">
        <v>8.59</v>
      </c>
    </row>
    <row r="41" spans="2:7" x14ac:dyDescent="0.2">
      <c r="B41" s="73">
        <v>8.4499999999999993</v>
      </c>
      <c r="C41" s="73">
        <v>8.93</v>
      </c>
      <c r="D41" s="73">
        <v>6.6579729930068154</v>
      </c>
      <c r="E41" s="73">
        <v>7.47</v>
      </c>
      <c r="G41" s="27">
        <v>8.65</v>
      </c>
    </row>
    <row r="42" spans="2:7" x14ac:dyDescent="0.2">
      <c r="B42" s="73">
        <v>8.14</v>
      </c>
      <c r="C42" s="73">
        <v>8.86</v>
      </c>
      <c r="D42" s="73">
        <v>6.6160662360034213</v>
      </c>
      <c r="E42" s="73">
        <v>7.54</v>
      </c>
      <c r="G42" s="27">
        <v>8.5</v>
      </c>
    </row>
    <row r="43" spans="2:7" x14ac:dyDescent="0.2">
      <c r="B43" s="73">
        <v>8.1</v>
      </c>
      <c r="C43" s="73">
        <v>8.7899999999999991</v>
      </c>
      <c r="D43" s="73">
        <v>6.3124996698932483</v>
      </c>
      <c r="E43" s="73">
        <v>7.3999999999999995</v>
      </c>
      <c r="G43" s="27">
        <v>8.48</v>
      </c>
    </row>
    <row r="44" spans="2:7" x14ac:dyDescent="0.2">
      <c r="B44" s="73">
        <v>8.0399999999999991</v>
      </c>
      <c r="C44" s="73">
        <v>8.7200000000000006</v>
      </c>
      <c r="D44" s="73">
        <v>6.0825091715050297</v>
      </c>
      <c r="E44" s="73">
        <v>7.34</v>
      </c>
      <c r="G44" s="27">
        <v>8.4499999999999993</v>
      </c>
    </row>
    <row r="45" spans="2:7" x14ac:dyDescent="0.2">
      <c r="B45" s="73">
        <v>8.06</v>
      </c>
      <c r="C45" s="73">
        <v>8.75</v>
      </c>
      <c r="D45" s="73">
        <v>5.4357489966080621</v>
      </c>
      <c r="E45" s="73">
        <v>6.85</v>
      </c>
      <c r="G45" s="27">
        <v>8.43</v>
      </c>
    </row>
    <row r="46" spans="2:7" x14ac:dyDescent="0.2">
      <c r="B46" s="73">
        <v>7.6499999999999995</v>
      </c>
      <c r="C46" s="73">
        <v>8.49</v>
      </c>
      <c r="D46" s="73">
        <v>5.0091801856352207</v>
      </c>
      <c r="E46" s="73">
        <v>6.3999999999999995</v>
      </c>
      <c r="G46" s="27">
        <v>8.14</v>
      </c>
    </row>
    <row r="47" spans="2:7" x14ac:dyDescent="0.2">
      <c r="B47" s="73">
        <v>7.37</v>
      </c>
      <c r="C47" s="73">
        <v>8.16</v>
      </c>
      <c r="D47" s="73">
        <v>4.5627638529765742</v>
      </c>
      <c r="E47" s="73">
        <v>6.25</v>
      </c>
      <c r="G47" s="27">
        <v>7.91</v>
      </c>
    </row>
    <row r="48" spans="2:7" x14ac:dyDescent="0.2">
      <c r="B48" s="73">
        <v>7.09</v>
      </c>
      <c r="C48" s="73">
        <v>7.8599999999999994</v>
      </c>
      <c r="D48" s="73">
        <v>3.7864750712268682</v>
      </c>
      <c r="E48" s="73">
        <v>6.12</v>
      </c>
      <c r="G48" s="27">
        <v>7.68</v>
      </c>
    </row>
    <row r="49" spans="2:7" x14ac:dyDescent="0.2">
      <c r="B49" s="73">
        <v>7.22</v>
      </c>
      <c r="C49" s="73">
        <v>7.97</v>
      </c>
      <c r="D49" s="73">
        <v>3.4664761929843926</v>
      </c>
      <c r="E49" s="73">
        <v>5.71</v>
      </c>
      <c r="G49" s="27">
        <v>7.74</v>
      </c>
    </row>
    <row r="50" spans="2:7" x14ac:dyDescent="0.2">
      <c r="B50" s="73">
        <v>7.26</v>
      </c>
      <c r="C50" s="73">
        <v>8</v>
      </c>
      <c r="D50" s="73">
        <v>3.9518339310484114</v>
      </c>
      <c r="E50" s="73">
        <v>5.84</v>
      </c>
      <c r="G50" s="27">
        <v>7.75</v>
      </c>
    </row>
    <row r="51" spans="2:7" x14ac:dyDescent="0.2">
      <c r="B51" s="73">
        <v>7.54</v>
      </c>
      <c r="C51" s="73">
        <v>8.15</v>
      </c>
      <c r="D51" s="73">
        <v>4.2415371838838629</v>
      </c>
      <c r="E51" s="73">
        <v>6.3999999999999995</v>
      </c>
      <c r="G51" s="27">
        <v>7.85</v>
      </c>
    </row>
    <row r="52" spans="2:7" x14ac:dyDescent="0.2">
      <c r="B52" s="73">
        <v>7.6499999999999995</v>
      </c>
      <c r="C52" s="73">
        <v>8.2099999999999991</v>
      </c>
      <c r="D52" s="73">
        <v>4.8741135201607255</v>
      </c>
      <c r="E52" s="73">
        <v>6.5299999999999994</v>
      </c>
      <c r="G52" s="27">
        <v>7.97</v>
      </c>
    </row>
    <row r="53" spans="2:7" x14ac:dyDescent="0.2">
      <c r="B53" s="73">
        <v>7.6499999999999995</v>
      </c>
      <c r="C53" s="73">
        <v>8.2200000000000006</v>
      </c>
      <c r="D53" s="73">
        <v>5.5503467972382605</v>
      </c>
      <c r="E53" s="73">
        <v>6.74</v>
      </c>
      <c r="G53" s="27">
        <v>7.97</v>
      </c>
    </row>
    <row r="54" spans="2:7" x14ac:dyDescent="0.2">
      <c r="B54" s="73">
        <v>7.6</v>
      </c>
      <c r="C54" s="73">
        <v>8.2099999999999991</v>
      </c>
      <c r="D54" s="73">
        <v>5.071548964217131</v>
      </c>
      <c r="E54" s="73">
        <v>6.59</v>
      </c>
      <c r="G54" s="27">
        <v>7.9399999999999995</v>
      </c>
    </row>
    <row r="55" spans="2:7" x14ac:dyDescent="0.2">
      <c r="B55" s="73">
        <v>7.45</v>
      </c>
      <c r="C55" s="73">
        <v>8.0499999999999989</v>
      </c>
      <c r="D55" s="73">
        <v>4.8221887229181739</v>
      </c>
      <c r="E55" s="73">
        <v>6.1499999999999995</v>
      </c>
      <c r="G55" s="27">
        <v>7.8199999999999994</v>
      </c>
    </row>
    <row r="56" spans="2:7" x14ac:dyDescent="0.2">
      <c r="B56" s="73">
        <v>7.3999999999999995</v>
      </c>
      <c r="C56" s="73">
        <v>7.9799999999999995</v>
      </c>
      <c r="D56" s="73">
        <v>4.583505638849541</v>
      </c>
      <c r="E56" s="73">
        <v>5.9399999999999995</v>
      </c>
      <c r="G56" s="27">
        <v>7.7</v>
      </c>
    </row>
    <row r="57" spans="2:7" x14ac:dyDescent="0.2">
      <c r="B57" s="73">
        <v>7.27</v>
      </c>
      <c r="C57" s="73">
        <v>7.89</v>
      </c>
      <c r="D57" s="73">
        <v>4.3347441176685289</v>
      </c>
      <c r="E57" s="73">
        <v>5.8199999999999994</v>
      </c>
      <c r="G57" s="27">
        <v>7.5699999999999994</v>
      </c>
    </row>
    <row r="58" spans="2:7" x14ac:dyDescent="0.2">
      <c r="B58" s="73">
        <v>7.26</v>
      </c>
      <c r="C58" s="73">
        <v>7.8199999999999994</v>
      </c>
      <c r="D58" s="73">
        <v>4.1173279175105204</v>
      </c>
      <c r="E58" s="73">
        <v>5.9399999999999995</v>
      </c>
      <c r="G58" s="27">
        <v>7.58</v>
      </c>
    </row>
    <row r="59" spans="2:7" x14ac:dyDescent="0.2">
      <c r="B59" s="73">
        <v>7.2</v>
      </c>
      <c r="C59" s="73">
        <v>7.71</v>
      </c>
      <c r="D59" s="73">
        <v>3.4664761929843926</v>
      </c>
      <c r="E59" s="73">
        <v>5.96</v>
      </c>
      <c r="G59" s="27">
        <v>7.5299999999999994</v>
      </c>
    </row>
    <row r="60" spans="2:7" x14ac:dyDescent="0.2">
      <c r="B60" s="73">
        <v>7.2799999999999994</v>
      </c>
      <c r="C60" s="73">
        <v>7.71</v>
      </c>
      <c r="D60" s="73">
        <v>3.2809024106102695</v>
      </c>
      <c r="E60" s="73">
        <v>6.09</v>
      </c>
      <c r="G60" s="27">
        <v>7.5299999999999994</v>
      </c>
    </row>
    <row r="61" spans="2:7" x14ac:dyDescent="0.2">
      <c r="B61" s="73">
        <v>7.25</v>
      </c>
      <c r="C61" s="73">
        <v>7.67</v>
      </c>
      <c r="D61" s="73">
        <v>3.8278021271112603</v>
      </c>
      <c r="E61" s="73">
        <v>6.08</v>
      </c>
      <c r="G61" s="27">
        <v>7.54</v>
      </c>
    </row>
    <row r="62" spans="2:7" x14ac:dyDescent="0.2">
      <c r="B62" s="73">
        <v>7.31</v>
      </c>
      <c r="C62" s="73">
        <v>7.75</v>
      </c>
      <c r="D62" s="73">
        <v>3.8071375446233411</v>
      </c>
      <c r="E62" s="73">
        <v>6.2</v>
      </c>
      <c r="G62" s="27">
        <v>7.58</v>
      </c>
    </row>
    <row r="63" spans="2:7" x14ac:dyDescent="0.2">
      <c r="B63" s="73">
        <v>7.31</v>
      </c>
      <c r="C63" s="73">
        <v>7.76</v>
      </c>
      <c r="D63" s="73">
        <v>3.7864750712268682</v>
      </c>
      <c r="E63" s="73">
        <v>6.14</v>
      </c>
      <c r="G63" s="27">
        <v>7.5699999999999994</v>
      </c>
    </row>
    <row r="64" spans="2:7" x14ac:dyDescent="0.2">
      <c r="B64" s="73">
        <v>7.24</v>
      </c>
      <c r="C64" s="73">
        <v>7.7</v>
      </c>
      <c r="D64" s="73">
        <v>4.0138783319245013</v>
      </c>
      <c r="E64" s="73">
        <v>6.12</v>
      </c>
      <c r="G64" s="27">
        <v>7.52</v>
      </c>
    </row>
    <row r="65" spans="2:7" x14ac:dyDescent="0.2">
      <c r="B65" s="73">
        <v>7.22</v>
      </c>
      <c r="C65" s="73">
        <v>7.72</v>
      </c>
      <c r="D65" s="73">
        <v>4.0862874945773902</v>
      </c>
      <c r="E65" s="73">
        <v>6.12</v>
      </c>
      <c r="G65" s="27">
        <v>7.51</v>
      </c>
    </row>
    <row r="66" spans="2:7" x14ac:dyDescent="0.2">
      <c r="B66" s="73">
        <v>7.2</v>
      </c>
      <c r="C66" s="73">
        <v>7.6499999999999995</v>
      </c>
      <c r="D66" s="73">
        <v>4.1276757820721564</v>
      </c>
      <c r="E66" s="73">
        <v>6.22</v>
      </c>
      <c r="G66" s="27">
        <v>7.4399999999999995</v>
      </c>
    </row>
    <row r="67" spans="2:7" x14ac:dyDescent="0.2">
      <c r="B67" s="73">
        <v>7.2299999999999995</v>
      </c>
      <c r="C67" s="73">
        <v>7.6499999999999995</v>
      </c>
      <c r="D67" s="73">
        <v>4.7910402198789406</v>
      </c>
      <c r="E67" s="73">
        <v>6.56</v>
      </c>
      <c r="G67" s="27">
        <v>7.42</v>
      </c>
    </row>
    <row r="68" spans="2:7" x14ac:dyDescent="0.2">
      <c r="B68" s="73">
        <v>7.22</v>
      </c>
      <c r="C68" s="73">
        <v>7.6499999999999995</v>
      </c>
      <c r="D68" s="73">
        <v>4.8741135201607255</v>
      </c>
      <c r="E68" s="73">
        <v>6.49</v>
      </c>
      <c r="G68" s="27">
        <v>7.46</v>
      </c>
    </row>
    <row r="69" spans="2:7" x14ac:dyDescent="0.2">
      <c r="B69" s="73">
        <v>7.13</v>
      </c>
      <c r="C69" s="73">
        <v>7.59</v>
      </c>
      <c r="D69" s="73">
        <v>4.9156629238504577</v>
      </c>
      <c r="E69" s="73">
        <v>6.29</v>
      </c>
      <c r="G69" s="27">
        <v>7.3999999999999995</v>
      </c>
    </row>
    <row r="70" spans="2:7" x14ac:dyDescent="0.2">
      <c r="B70" s="73">
        <v>7.09</v>
      </c>
      <c r="C70" s="73">
        <v>7.51</v>
      </c>
      <c r="D70" s="73">
        <v>5.2171506414287778</v>
      </c>
      <c r="E70" s="73">
        <v>6.37</v>
      </c>
      <c r="G70" s="27">
        <v>7.37</v>
      </c>
    </row>
    <row r="71" spans="2:7" x14ac:dyDescent="0.2">
      <c r="B71" s="73">
        <v>7.16</v>
      </c>
      <c r="C71" s="73">
        <v>7.54</v>
      </c>
      <c r="D71" s="73">
        <v>5.5681092204999993</v>
      </c>
      <c r="E71" s="73">
        <v>6.4745454544999994</v>
      </c>
      <c r="G71" s="27">
        <v>7.38</v>
      </c>
    </row>
    <row r="72" spans="2:7" x14ac:dyDescent="0.2">
      <c r="B72" s="73">
        <v>7.2299999999999995</v>
      </c>
      <c r="C72" s="73">
        <v>7.6099999999999994</v>
      </c>
      <c r="D72" s="73">
        <v>5.7678777107999997</v>
      </c>
      <c r="E72" s="73">
        <v>6.6455555553999996</v>
      </c>
      <c r="G72" s="27">
        <v>7.4799999999999995</v>
      </c>
    </row>
    <row r="73" spans="2:7" x14ac:dyDescent="0.2">
      <c r="B73" s="73">
        <v>7.3</v>
      </c>
      <c r="C73" s="73">
        <v>7.67</v>
      </c>
      <c r="D73" s="73">
        <v>6.2839706436</v>
      </c>
      <c r="E73" s="73">
        <v>6.7190909090000002</v>
      </c>
      <c r="G73" s="27">
        <v>7.5</v>
      </c>
    </row>
    <row r="74" spans="2:7" x14ac:dyDescent="0.2">
      <c r="B74" s="73">
        <v>7.27</v>
      </c>
      <c r="C74" s="73">
        <v>7.6499999999999995</v>
      </c>
      <c r="D74" s="73">
        <v>6.4610346684</v>
      </c>
      <c r="E74" s="73">
        <v>6.6784999999999997</v>
      </c>
      <c r="G74" s="27">
        <v>7.5</v>
      </c>
    </row>
    <row r="75" spans="2:7" x14ac:dyDescent="0.2">
      <c r="B75" s="73">
        <v>7.3</v>
      </c>
      <c r="C75" s="73">
        <v>7.6499999999999995</v>
      </c>
      <c r="D75" s="73">
        <v>6.5608249051999996</v>
      </c>
      <c r="E75" s="73">
        <v>6.8572727271999998</v>
      </c>
      <c r="G75" s="27">
        <v>7.5</v>
      </c>
    </row>
    <row r="76" spans="2:7" x14ac:dyDescent="0.2">
      <c r="B76" s="73">
        <v>7.38</v>
      </c>
      <c r="C76" s="73">
        <v>7.72</v>
      </c>
      <c r="D76" s="73">
        <v>7.4283287876999999</v>
      </c>
      <c r="E76" s="73">
        <v>6.91</v>
      </c>
      <c r="G76" s="27">
        <v>7.56</v>
      </c>
    </row>
    <row r="77" spans="2:7" x14ac:dyDescent="0.2">
      <c r="B77" s="73">
        <v>7.46</v>
      </c>
      <c r="C77" s="73">
        <v>7.87</v>
      </c>
      <c r="D77" s="73">
        <v>8.2967917343999993</v>
      </c>
      <c r="E77" s="73">
        <v>7.1409523807999999</v>
      </c>
      <c r="G77" s="27">
        <v>7.6499999999999995</v>
      </c>
    </row>
    <row r="78" spans="2:7" x14ac:dyDescent="0.2">
      <c r="B78" s="73">
        <v>7.6899999999999995</v>
      </c>
      <c r="C78" s="73">
        <v>8.1199999999999992</v>
      </c>
      <c r="D78" s="73">
        <v>8.9989769122999999</v>
      </c>
      <c r="E78" s="73">
        <v>7.4147826085999995</v>
      </c>
      <c r="G78" s="27">
        <v>7.85</v>
      </c>
    </row>
    <row r="79" spans="2:7" x14ac:dyDescent="0.2">
      <c r="B79" s="73">
        <v>7.64</v>
      </c>
      <c r="C79" s="73">
        <v>8.1199999999999992</v>
      </c>
      <c r="D79" s="73">
        <v>8.5895488941</v>
      </c>
      <c r="E79" s="73">
        <v>7.1005263157999998</v>
      </c>
      <c r="G79" s="27">
        <v>7.87</v>
      </c>
    </row>
    <row r="80" spans="2:7" x14ac:dyDescent="0.2">
      <c r="B80" s="73">
        <v>7.6099999999999994</v>
      </c>
      <c r="C80" s="73">
        <v>7.99</v>
      </c>
      <c r="D80" s="73">
        <v>7.4624127157000002</v>
      </c>
      <c r="E80" s="73">
        <v>6.8042857141999997</v>
      </c>
      <c r="G80" s="27">
        <v>7.85</v>
      </c>
    </row>
    <row r="81" spans="2:7" x14ac:dyDescent="0.2">
      <c r="B81" s="73">
        <v>7.68</v>
      </c>
      <c r="C81" s="73">
        <v>8.08</v>
      </c>
      <c r="D81" s="73">
        <v>8.1102468955999996</v>
      </c>
      <c r="E81" s="73">
        <v>6.7385000000000002</v>
      </c>
      <c r="G81" s="27">
        <v>7.91</v>
      </c>
    </row>
    <row r="82" spans="2:7" x14ac:dyDescent="0.2">
      <c r="B82" s="73">
        <v>7.6899999999999995</v>
      </c>
      <c r="C82" s="73">
        <v>8.1199999999999992</v>
      </c>
      <c r="D82" s="73">
        <v>7.7102052727999997</v>
      </c>
      <c r="E82" s="73">
        <v>6.7536842105999995</v>
      </c>
      <c r="G82" s="27">
        <v>7.93</v>
      </c>
    </row>
    <row r="83" spans="2:7" x14ac:dyDescent="0.2">
      <c r="B83" s="73">
        <v>7.84</v>
      </c>
      <c r="C83" s="73">
        <v>8.18</v>
      </c>
      <c r="D83" s="73">
        <v>8.0440742099999998</v>
      </c>
      <c r="E83" s="73">
        <v>6.9986363636000002</v>
      </c>
      <c r="G83" s="27">
        <v>8.01</v>
      </c>
    </row>
    <row r="84" spans="2:7" x14ac:dyDescent="0.2">
      <c r="B84" s="73">
        <v>7.8599999999999994</v>
      </c>
      <c r="C84" s="73">
        <v>8.26</v>
      </c>
      <c r="D84" s="73">
        <v>7.3632691510999999</v>
      </c>
      <c r="E84" s="73">
        <v>6.9672222221000002</v>
      </c>
      <c r="G84" s="27">
        <v>8.06</v>
      </c>
    </row>
    <row r="85" spans="2:7" x14ac:dyDescent="0.2">
      <c r="B85" s="73">
        <v>8.02</v>
      </c>
      <c r="C85" s="73">
        <v>8.33</v>
      </c>
      <c r="D85" s="73">
        <v>8.2461290722000005</v>
      </c>
      <c r="E85" s="73">
        <v>7.2190476188999995</v>
      </c>
      <c r="G85" s="27">
        <v>8.19</v>
      </c>
    </row>
    <row r="86" spans="2:7" x14ac:dyDescent="0.2">
      <c r="B86" s="73">
        <v>8.26</v>
      </c>
      <c r="C86" s="73">
        <v>8.6199999999999992</v>
      </c>
      <c r="D86" s="73">
        <v>8.6406205043999993</v>
      </c>
      <c r="E86" s="73">
        <v>7.5223809523999998</v>
      </c>
      <c r="G86" s="27">
        <v>8.44</v>
      </c>
    </row>
    <row r="87" spans="2:7" x14ac:dyDescent="0.2">
      <c r="B87" s="73">
        <v>8.379999999999999</v>
      </c>
      <c r="C87" s="73">
        <v>8.84</v>
      </c>
      <c r="D87" s="73">
        <v>8.5256692954000002</v>
      </c>
      <c r="E87" s="73">
        <v>7.5859090909999995</v>
      </c>
      <c r="G87" s="27">
        <v>8.59</v>
      </c>
    </row>
    <row r="88" spans="2:7" x14ac:dyDescent="0.2">
      <c r="B88" s="73">
        <v>8.48</v>
      </c>
      <c r="C88" s="73">
        <v>9.08</v>
      </c>
      <c r="D88" s="73">
        <v>8.1835215778000006</v>
      </c>
      <c r="E88" s="73">
        <v>7.5454999999999997</v>
      </c>
      <c r="G88" s="27">
        <v>8.76</v>
      </c>
    </row>
    <row r="89" spans="2:7" x14ac:dyDescent="0.2">
      <c r="B89" s="73">
        <v>8.73</v>
      </c>
      <c r="C89" s="73">
        <v>9.41</v>
      </c>
      <c r="D89" s="73">
        <v>7.8088705824</v>
      </c>
      <c r="E89" s="73">
        <v>7.8149999999999995</v>
      </c>
      <c r="G89" s="27">
        <v>9.02</v>
      </c>
    </row>
    <row r="90" spans="2:7" x14ac:dyDescent="0.2">
      <c r="B90" s="73">
        <v>9.01</v>
      </c>
      <c r="C90" s="73">
        <v>9.68</v>
      </c>
      <c r="D90" s="73">
        <v>9.3012383146999991</v>
      </c>
      <c r="E90" s="73">
        <v>8.0540909089999992</v>
      </c>
      <c r="G90" s="27">
        <v>9.2899999999999991</v>
      </c>
    </row>
    <row r="91" spans="2:7" x14ac:dyDescent="0.2">
      <c r="B91" s="73">
        <v>9.25</v>
      </c>
      <c r="C91" s="73">
        <v>10.049999999999999</v>
      </c>
      <c r="D91" s="73">
        <v>8.3556112132999996</v>
      </c>
      <c r="E91" s="73">
        <v>8.0474999999999994</v>
      </c>
      <c r="G91" s="27">
        <v>9.67</v>
      </c>
    </row>
    <row r="92" spans="2:7" x14ac:dyDescent="0.2">
      <c r="B92" s="73">
        <v>9.2799999999999994</v>
      </c>
      <c r="C92" s="73">
        <v>10.299999999999999</v>
      </c>
      <c r="D92" s="73">
        <v>7.7189306155999997</v>
      </c>
      <c r="E92" s="73">
        <v>7.9068181817999994</v>
      </c>
      <c r="G92" s="27">
        <v>9.65</v>
      </c>
    </row>
    <row r="93" spans="2:7" x14ac:dyDescent="0.2">
      <c r="B93" s="73">
        <v>8.9</v>
      </c>
      <c r="C93" s="73">
        <v>9.9700000000000006</v>
      </c>
      <c r="D93" s="73">
        <v>7.732641879</v>
      </c>
      <c r="E93" s="73">
        <v>7.6911111110999997</v>
      </c>
      <c r="G93" s="27">
        <v>9.35</v>
      </c>
    </row>
    <row r="94" spans="2:7" x14ac:dyDescent="0.2">
      <c r="B94" s="73">
        <v>8.9</v>
      </c>
      <c r="C94" s="73">
        <v>9.81</v>
      </c>
      <c r="D94" s="73">
        <v>7.3928765051999994</v>
      </c>
      <c r="E94" s="73">
        <v>7.4438095236999997</v>
      </c>
      <c r="G94" s="27">
        <v>9.2099999999999991</v>
      </c>
    </row>
    <row r="95" spans="2:7" x14ac:dyDescent="0.2">
      <c r="B95" s="73">
        <v>8.84</v>
      </c>
      <c r="C95" s="73">
        <v>9.82</v>
      </c>
      <c r="D95" s="73">
        <v>6.4545931084000001</v>
      </c>
      <c r="E95" s="73">
        <v>7.5113636362999996</v>
      </c>
      <c r="G95" s="27">
        <v>9.14</v>
      </c>
    </row>
    <row r="96" spans="2:7" x14ac:dyDescent="0.2">
      <c r="B96" s="73">
        <v>8.629999999999999</v>
      </c>
      <c r="C96" s="73">
        <v>9.52</v>
      </c>
      <c r="D96" s="73">
        <v>5.6642207617000002</v>
      </c>
      <c r="E96" s="73">
        <v>7.4022222221999998</v>
      </c>
      <c r="G96" s="27">
        <v>8.92</v>
      </c>
    </row>
    <row r="97" spans="2:7" x14ac:dyDescent="0.2">
      <c r="B97" s="73">
        <v>8.68</v>
      </c>
      <c r="C97" s="73">
        <v>9.379999999999999</v>
      </c>
      <c r="D97" s="73">
        <v>5.6568546637999999</v>
      </c>
      <c r="E97" s="73">
        <v>7.7379999999999995</v>
      </c>
      <c r="G97" s="27">
        <v>8.93</v>
      </c>
    </row>
    <row r="98" spans="2:7" x14ac:dyDescent="0.2">
      <c r="B98" s="73">
        <v>8.9599999999999991</v>
      </c>
      <c r="C98" s="73">
        <v>9.629999999999999</v>
      </c>
      <c r="D98" s="73">
        <v>5.7798219193999998</v>
      </c>
      <c r="E98" s="73">
        <v>8.2368181819000004</v>
      </c>
      <c r="G98" s="27">
        <v>9.1999999999999993</v>
      </c>
    </row>
    <row r="99" spans="2:7" x14ac:dyDescent="0.2">
      <c r="B99" s="73">
        <v>8.91</v>
      </c>
      <c r="C99" s="73">
        <v>9.7999999999999989</v>
      </c>
      <c r="D99" s="73">
        <v>5.3799777092999994</v>
      </c>
      <c r="E99" s="73">
        <v>8.0695238095999997</v>
      </c>
      <c r="G99" s="27">
        <v>9.25</v>
      </c>
    </row>
    <row r="100" spans="2:7" x14ac:dyDescent="0.2">
      <c r="B100" s="73">
        <v>8.7799999999999994</v>
      </c>
      <c r="C100" s="73">
        <v>9.68</v>
      </c>
      <c r="D100" s="73">
        <v>5.5002224182399999</v>
      </c>
      <c r="E100" s="73">
        <v>7.8709523809999995</v>
      </c>
      <c r="G100" s="27">
        <v>9.14</v>
      </c>
    </row>
    <row r="101" spans="2:7" x14ac:dyDescent="0.2">
      <c r="B101" s="73">
        <v>8.85</v>
      </c>
      <c r="C101" s="73">
        <v>9.6199999999999992</v>
      </c>
      <c r="D101" s="73">
        <v>6.3257072208</v>
      </c>
      <c r="E101" s="73">
        <v>8.0713636363999992</v>
      </c>
      <c r="G101" s="27">
        <v>9.14</v>
      </c>
    </row>
    <row r="102" spans="2:7" x14ac:dyDescent="0.2">
      <c r="B102" s="73">
        <v>8.9599999999999991</v>
      </c>
      <c r="C102" s="73">
        <v>9.69</v>
      </c>
      <c r="D102" s="73">
        <v>6.6482923739999995</v>
      </c>
      <c r="E102" s="73">
        <v>8.407619047599999</v>
      </c>
      <c r="G102" s="27">
        <v>9.24</v>
      </c>
    </row>
    <row r="103" spans="2:7" x14ac:dyDescent="0.2">
      <c r="B103" s="73">
        <v>8.9599999999999991</v>
      </c>
      <c r="C103" s="73">
        <v>9.75</v>
      </c>
      <c r="D103" s="73">
        <v>6.6243557672</v>
      </c>
      <c r="E103" s="73">
        <v>8.436666666699999</v>
      </c>
      <c r="G103" s="27">
        <v>9.36</v>
      </c>
    </row>
    <row r="104" spans="2:7" x14ac:dyDescent="0.2">
      <c r="B104" s="73">
        <v>8.8699999999999992</v>
      </c>
      <c r="C104" s="73">
        <v>9.73</v>
      </c>
      <c r="D104" s="73">
        <v>6.1411196225999998</v>
      </c>
      <c r="E104" s="73">
        <v>8.1477272727999992</v>
      </c>
      <c r="G104" s="27">
        <v>9.33</v>
      </c>
    </row>
    <row r="105" spans="2:7" x14ac:dyDescent="0.2">
      <c r="B105" s="73">
        <v>8.7899999999999991</v>
      </c>
      <c r="C105" s="73">
        <v>9.65</v>
      </c>
      <c r="D105" s="73">
        <v>5.63901319</v>
      </c>
      <c r="E105" s="73">
        <v>8.062941176499999</v>
      </c>
      <c r="G105" s="27">
        <v>9.24</v>
      </c>
    </row>
    <row r="106" spans="2:7" x14ac:dyDescent="0.2">
      <c r="B106" s="73">
        <v>8.7999999999999989</v>
      </c>
      <c r="C106" s="73">
        <v>9.68</v>
      </c>
      <c r="D106" s="73">
        <v>5.6049877419999996</v>
      </c>
      <c r="E106" s="73">
        <v>8.0068181818999999</v>
      </c>
      <c r="G106" s="27">
        <v>9.26</v>
      </c>
    </row>
    <row r="107" spans="2:7" x14ac:dyDescent="0.2">
      <c r="B107" s="73">
        <v>8.61</v>
      </c>
      <c r="C107" s="73">
        <v>9.5499999999999989</v>
      </c>
      <c r="D107" s="73">
        <v>5.00708037323</v>
      </c>
      <c r="E107" s="73">
        <v>7.7523809523999994</v>
      </c>
      <c r="G107" s="27">
        <v>9.14</v>
      </c>
    </row>
    <row r="108" spans="2:7" x14ac:dyDescent="0.2">
      <c r="B108" s="73">
        <v>8.56</v>
      </c>
      <c r="C108" s="73">
        <v>9.44</v>
      </c>
      <c r="D108" s="73">
        <v>5.0200471311200001</v>
      </c>
      <c r="E108" s="73">
        <v>7.8027777777999994</v>
      </c>
      <c r="G108" s="27">
        <v>9.0299999999999994</v>
      </c>
    </row>
    <row r="109" spans="2:7" x14ac:dyDescent="0.2">
      <c r="B109" s="73">
        <v>8.5299999999999994</v>
      </c>
      <c r="C109" s="73">
        <v>9.41</v>
      </c>
      <c r="D109" s="73">
        <v>5.1445563461199999</v>
      </c>
      <c r="E109" s="73">
        <v>7.7443478259999994</v>
      </c>
      <c r="G109" s="27">
        <v>9.02</v>
      </c>
    </row>
    <row r="110" spans="2:7" x14ac:dyDescent="0.2">
      <c r="B110" s="73">
        <v>8.41</v>
      </c>
      <c r="C110" s="73">
        <v>9.27</v>
      </c>
      <c r="D110" s="73">
        <v>4.99465861921</v>
      </c>
      <c r="E110" s="73">
        <v>7.5742857141000002</v>
      </c>
      <c r="G110" s="27">
        <v>8.9</v>
      </c>
    </row>
    <row r="111" spans="2:7" x14ac:dyDescent="0.2">
      <c r="B111" s="73">
        <v>8.59</v>
      </c>
      <c r="C111" s="73">
        <v>9.2899999999999991</v>
      </c>
      <c r="D111" s="73">
        <v>5.3549144157099997</v>
      </c>
      <c r="E111" s="73">
        <v>7.9049999999999994</v>
      </c>
      <c r="G111" s="27">
        <v>8.93</v>
      </c>
    </row>
    <row r="112" spans="2:7" x14ac:dyDescent="0.2">
      <c r="B112" s="73">
        <v>8.629999999999999</v>
      </c>
      <c r="C112" s="73">
        <v>9.25</v>
      </c>
      <c r="D112" s="73">
        <v>5.5679874892000001</v>
      </c>
      <c r="E112" s="73">
        <v>7.8713636363999999</v>
      </c>
      <c r="G112" s="27">
        <v>8.9</v>
      </c>
    </row>
    <row r="113" spans="2:7" x14ac:dyDescent="0.2">
      <c r="B113" s="73">
        <v>8.57</v>
      </c>
      <c r="C113" s="73">
        <v>9.15</v>
      </c>
      <c r="D113" s="73">
        <v>5.38290823033</v>
      </c>
      <c r="E113" s="73">
        <v>7.8419047618999995</v>
      </c>
      <c r="G113" s="27">
        <v>8.82</v>
      </c>
    </row>
    <row r="114" spans="2:7" x14ac:dyDescent="0.2">
      <c r="B114" s="73">
        <v>8.4599999999999991</v>
      </c>
      <c r="C114" s="73">
        <v>8.99</v>
      </c>
      <c r="D114" s="73">
        <v>5.29206782251</v>
      </c>
      <c r="E114" s="73">
        <v>7.7786363635999995</v>
      </c>
      <c r="G114" s="27">
        <v>8.67</v>
      </c>
    </row>
    <row r="115" spans="2:7" x14ac:dyDescent="0.2">
      <c r="B115" s="73">
        <v>8.39</v>
      </c>
      <c r="C115" s="73">
        <v>8.82</v>
      </c>
      <c r="D115" s="73">
        <v>5.2302783356499996</v>
      </c>
      <c r="E115" s="73">
        <v>7.6042857141999995</v>
      </c>
      <c r="G115" s="27">
        <v>8.5499999999999989</v>
      </c>
    </row>
    <row r="116" spans="2:7" x14ac:dyDescent="0.2">
      <c r="B116" s="73">
        <v>8.33</v>
      </c>
      <c r="C116" s="73">
        <v>8.74</v>
      </c>
      <c r="D116" s="73">
        <v>5.0589173981300002</v>
      </c>
      <c r="E116" s="73">
        <v>7.4209999999999994</v>
      </c>
      <c r="G116" s="27">
        <v>8.49</v>
      </c>
    </row>
    <row r="117" spans="2:7" x14ac:dyDescent="0.2">
      <c r="B117" s="73">
        <v>8.26</v>
      </c>
      <c r="C117" s="73">
        <v>8.6999999999999993</v>
      </c>
      <c r="D117" s="73">
        <v>4.8866454555700001</v>
      </c>
      <c r="E117" s="73">
        <v>7.3010526316000002</v>
      </c>
      <c r="G117" s="27">
        <v>8.4700000000000006</v>
      </c>
    </row>
    <row r="118" spans="2:7" x14ac:dyDescent="0.2">
      <c r="B118" s="73">
        <v>7.99</v>
      </c>
      <c r="C118" s="73">
        <v>8.5399999999999991</v>
      </c>
      <c r="D118" s="73">
        <v>4.4651472552099998</v>
      </c>
      <c r="E118" s="73">
        <v>6.8790909090999994</v>
      </c>
      <c r="G118" s="27">
        <v>8.25</v>
      </c>
    </row>
    <row r="119" spans="2:7" x14ac:dyDescent="0.2">
      <c r="B119" s="73">
        <v>7.97</v>
      </c>
      <c r="C119" s="73">
        <v>8.4599999999999991</v>
      </c>
      <c r="D119" s="73">
        <v>4.7464544366899997</v>
      </c>
      <c r="E119" s="73">
        <v>7.2233333332999994</v>
      </c>
      <c r="G119" s="27">
        <v>8.17</v>
      </c>
    </row>
    <row r="120" spans="2:7" x14ac:dyDescent="0.2">
      <c r="B120" s="73">
        <v>8.0499999999999989</v>
      </c>
      <c r="C120" s="73">
        <v>8.5</v>
      </c>
      <c r="D120" s="73">
        <v>4.7958834505899999</v>
      </c>
      <c r="E120" s="73">
        <v>7.4010526314999998</v>
      </c>
      <c r="G120" s="27">
        <v>8.27</v>
      </c>
    </row>
    <row r="121" spans="2:7" x14ac:dyDescent="0.2">
      <c r="B121" s="73">
        <v>8.11</v>
      </c>
      <c r="C121" s="73">
        <v>8.56</v>
      </c>
      <c r="D121" s="73">
        <v>4.7308583835600002</v>
      </c>
      <c r="E121" s="73">
        <v>7.47</v>
      </c>
      <c r="G121" s="27">
        <v>8.2899999999999991</v>
      </c>
    </row>
    <row r="122" spans="2:7" x14ac:dyDescent="0.2">
      <c r="B122" s="73">
        <v>8.0499999999999989</v>
      </c>
      <c r="C122" s="73">
        <v>8.56</v>
      </c>
      <c r="D122" s="73">
        <v>4.6612417225199998</v>
      </c>
      <c r="E122" s="73">
        <v>7.3804999999999996</v>
      </c>
      <c r="G122" s="27">
        <v>8.2899999999999991</v>
      </c>
    </row>
    <row r="123" spans="2:7" x14ac:dyDescent="0.2">
      <c r="B123" s="73">
        <v>8.06</v>
      </c>
      <c r="C123" s="73">
        <v>8.56</v>
      </c>
      <c r="D123" s="73">
        <v>5.0981201387699997</v>
      </c>
      <c r="E123" s="73">
        <v>7.4666666667000001</v>
      </c>
      <c r="G123" s="27">
        <v>8.2899999999999991</v>
      </c>
    </row>
    <row r="124" spans="2:7" x14ac:dyDescent="0.2">
      <c r="B124" s="73">
        <v>7.96</v>
      </c>
      <c r="C124" s="73">
        <v>8.4700000000000006</v>
      </c>
      <c r="D124" s="73">
        <v>5.1606321902699994</v>
      </c>
      <c r="E124" s="73">
        <v>7.2854545454999995</v>
      </c>
      <c r="G124" s="27">
        <v>8.1999999999999993</v>
      </c>
    </row>
    <row r="125" spans="2:7" x14ac:dyDescent="0.2">
      <c r="B125" s="73">
        <v>7.95</v>
      </c>
      <c r="C125" s="73">
        <v>8.41</v>
      </c>
      <c r="D125" s="73">
        <v>5.3368948303699995</v>
      </c>
      <c r="E125" s="73">
        <v>7.34</v>
      </c>
      <c r="G125" s="27">
        <v>8.129999999999999</v>
      </c>
    </row>
    <row r="126" spans="2:7" x14ac:dyDescent="0.2">
      <c r="B126" s="73">
        <v>7.99</v>
      </c>
      <c r="C126" s="73">
        <v>8.41</v>
      </c>
      <c r="D126" s="73">
        <v>5.6546403669999998</v>
      </c>
      <c r="E126" s="73">
        <v>7.4065217391999996</v>
      </c>
      <c r="G126" s="27">
        <v>8.18</v>
      </c>
    </row>
    <row r="127" spans="2:7" x14ac:dyDescent="0.2">
      <c r="B127" s="73">
        <v>7.93</v>
      </c>
      <c r="C127" s="73">
        <v>8.379999999999999</v>
      </c>
      <c r="D127" s="73">
        <v>5.9860762294000001</v>
      </c>
      <c r="E127" s="73">
        <v>7.3538095238999999</v>
      </c>
      <c r="G127" s="27">
        <v>8.16</v>
      </c>
    </row>
    <row r="128" spans="2:7" x14ac:dyDescent="0.2">
      <c r="B128" s="73">
        <v>8.0499999999999989</v>
      </c>
      <c r="C128" s="73">
        <v>8.49</v>
      </c>
      <c r="D128" s="73">
        <v>6.3532733696000001</v>
      </c>
      <c r="E128" s="73">
        <v>7.5335000000000001</v>
      </c>
      <c r="G128" s="27">
        <v>8.27</v>
      </c>
    </row>
    <row r="129" spans="2:7" x14ac:dyDescent="0.2">
      <c r="B129" s="73">
        <v>8.09</v>
      </c>
      <c r="C129" s="73">
        <v>8.57</v>
      </c>
      <c r="D129" s="73">
        <v>6.2954627299999997</v>
      </c>
      <c r="E129" s="73">
        <v>7.5873684208999999</v>
      </c>
      <c r="G129" s="27">
        <v>8.35</v>
      </c>
    </row>
    <row r="130" spans="2:7" x14ac:dyDescent="0.2">
      <c r="B130" s="73">
        <v>8.1999999999999993</v>
      </c>
      <c r="C130" s="73">
        <v>8.58</v>
      </c>
      <c r="D130" s="73">
        <v>6.2541684555999995</v>
      </c>
      <c r="E130" s="73">
        <v>7.6952380951999997</v>
      </c>
      <c r="G130" s="27">
        <v>8.41</v>
      </c>
    </row>
    <row r="131" spans="2:7" x14ac:dyDescent="0.2">
      <c r="B131" s="73">
        <v>8.42</v>
      </c>
      <c r="C131" s="73">
        <v>8.77</v>
      </c>
      <c r="D131" s="73">
        <v>6.6468393366999994</v>
      </c>
      <c r="E131" s="73">
        <v>7.9661904762999995</v>
      </c>
      <c r="G131" s="27">
        <v>8.6</v>
      </c>
    </row>
    <row r="132" spans="2:7" x14ac:dyDescent="0.2">
      <c r="B132" s="73">
        <v>8.48</v>
      </c>
      <c r="C132" s="73">
        <v>8.7999999999999989</v>
      </c>
      <c r="D132" s="73">
        <v>6.6521102150999996</v>
      </c>
      <c r="E132" s="73">
        <v>8.0433333332999997</v>
      </c>
      <c r="G132" s="27">
        <v>8.66</v>
      </c>
    </row>
    <row r="133" spans="2:7" x14ac:dyDescent="0.2">
      <c r="B133" s="73">
        <v>8.48</v>
      </c>
      <c r="C133" s="73">
        <v>8.84</v>
      </c>
      <c r="D133" s="73">
        <v>6.4930657222999999</v>
      </c>
      <c r="E133" s="73">
        <v>8.0459090910000004</v>
      </c>
      <c r="G133" s="27">
        <v>8.67</v>
      </c>
    </row>
    <row r="134" spans="2:7" x14ac:dyDescent="0.2">
      <c r="B134" s="73">
        <v>8.57</v>
      </c>
      <c r="C134" s="73">
        <v>8.94</v>
      </c>
      <c r="D134" s="73">
        <v>6.4850862398000002</v>
      </c>
      <c r="E134" s="73">
        <v>8.1639999999999997</v>
      </c>
      <c r="G134" s="27">
        <v>8.74</v>
      </c>
    </row>
    <row r="135" spans="2:7" x14ac:dyDescent="0.2">
      <c r="B135" s="73">
        <v>8.6999999999999993</v>
      </c>
      <c r="C135" s="73">
        <v>9.06</v>
      </c>
      <c r="D135" s="73">
        <v>6.6129039772000002</v>
      </c>
      <c r="E135" s="73">
        <v>8.3557142856999995</v>
      </c>
      <c r="G135" s="27">
        <v>8.85</v>
      </c>
    </row>
    <row r="136" spans="2:7" x14ac:dyDescent="0.2">
      <c r="B136" s="73">
        <v>8.77</v>
      </c>
      <c r="C136" s="73">
        <v>9.19</v>
      </c>
      <c r="D136" s="73">
        <v>6.9545775942999999</v>
      </c>
      <c r="E136" s="73">
        <v>8.4722727272</v>
      </c>
      <c r="G136" s="27">
        <v>8.9599999999999991</v>
      </c>
    </row>
    <row r="137" spans="2:7" x14ac:dyDescent="0.2">
      <c r="B137" s="73">
        <v>8.89</v>
      </c>
      <c r="C137" s="73">
        <v>9.34</v>
      </c>
      <c r="D137" s="73">
        <v>7.2415683762</v>
      </c>
      <c r="E137" s="73">
        <v>8.65</v>
      </c>
      <c r="G137" s="27">
        <v>9.08</v>
      </c>
    </row>
    <row r="138" spans="2:7" x14ac:dyDescent="0.2">
      <c r="B138" s="73">
        <v>8.6999999999999993</v>
      </c>
      <c r="C138" s="73">
        <v>9.19</v>
      </c>
      <c r="D138" s="73">
        <v>7.3155819861999998</v>
      </c>
      <c r="E138" s="73">
        <v>8.4208695652000003</v>
      </c>
      <c r="G138" s="27">
        <v>8.9700000000000006</v>
      </c>
    </row>
    <row r="139" spans="2:7" x14ac:dyDescent="0.2">
      <c r="B139" s="73">
        <v>8.6999999999999993</v>
      </c>
      <c r="C139" s="73">
        <v>9.1199999999999992</v>
      </c>
      <c r="D139" s="73">
        <v>8.1231583356999995</v>
      </c>
      <c r="E139" s="73">
        <v>8.426499999999999</v>
      </c>
      <c r="G139" s="27">
        <v>8.93</v>
      </c>
    </row>
    <row r="140" spans="2:7" x14ac:dyDescent="0.2">
      <c r="B140" s="73">
        <v>8.9</v>
      </c>
      <c r="C140" s="73">
        <v>9.27</v>
      </c>
      <c r="D140" s="73">
        <v>8.2773195387000005</v>
      </c>
      <c r="E140" s="73">
        <v>8.6523809523999997</v>
      </c>
      <c r="G140" s="27">
        <v>9.08</v>
      </c>
    </row>
    <row r="141" spans="2:7" x14ac:dyDescent="0.2">
      <c r="B141" s="73">
        <v>9.0399999999999991</v>
      </c>
      <c r="C141" s="73">
        <v>9.49</v>
      </c>
      <c r="D141" s="73">
        <v>8.9674350981999993</v>
      </c>
      <c r="E141" s="73">
        <v>8.8149999999999995</v>
      </c>
      <c r="G141" s="27">
        <v>9.25</v>
      </c>
    </row>
    <row r="142" spans="2:7" x14ac:dyDescent="0.2">
      <c r="B142" s="73">
        <v>9.17</v>
      </c>
      <c r="C142" s="73">
        <v>9.5399999999999991</v>
      </c>
      <c r="D142" s="73">
        <v>9.4263179566000002</v>
      </c>
      <c r="E142" s="73">
        <v>9.0165000000000006</v>
      </c>
      <c r="G142" s="27">
        <v>9.34</v>
      </c>
    </row>
    <row r="143" spans="2:7" x14ac:dyDescent="0.2">
      <c r="B143" s="73">
        <v>9.26</v>
      </c>
      <c r="C143" s="73">
        <v>9.73</v>
      </c>
      <c r="D143" s="73">
        <v>9.7162829975000005</v>
      </c>
      <c r="E143" s="73">
        <v>9.1095454545999992</v>
      </c>
      <c r="G143" s="27">
        <v>9.49</v>
      </c>
    </row>
    <row r="144" spans="2:7" x14ac:dyDescent="0.2">
      <c r="B144" s="73">
        <v>9.27</v>
      </c>
      <c r="C144" s="73">
        <v>9.69</v>
      </c>
      <c r="D144" s="73">
        <v>9.6890257220000002</v>
      </c>
      <c r="E144" s="73">
        <v>9.1083333332999992</v>
      </c>
      <c r="G144" s="27">
        <v>9.51</v>
      </c>
    </row>
    <row r="145" spans="2:7" x14ac:dyDescent="0.2">
      <c r="B145" s="73">
        <v>9.379999999999999</v>
      </c>
      <c r="C145" s="73">
        <v>9.82</v>
      </c>
      <c r="D145" s="73">
        <v>9.8530677457000007</v>
      </c>
      <c r="E145" s="73">
        <v>9.1272727271999994</v>
      </c>
      <c r="G145" s="27">
        <v>9.6199999999999992</v>
      </c>
    </row>
    <row r="146" spans="2:7" x14ac:dyDescent="0.2">
      <c r="B146" s="73">
        <v>9.39</v>
      </c>
      <c r="C146" s="73">
        <v>9.89</v>
      </c>
      <c r="D146" s="73">
        <v>9.8343717226000003</v>
      </c>
      <c r="E146" s="73">
        <v>9.1920000000000002</v>
      </c>
      <c r="G146" s="27">
        <v>9.66</v>
      </c>
    </row>
    <row r="147" spans="2:7" x14ac:dyDescent="0.2">
      <c r="B147" s="73">
        <v>9.51</v>
      </c>
      <c r="C147" s="73">
        <v>10.01</v>
      </c>
      <c r="D147" s="73">
        <v>9.9948554570999999</v>
      </c>
      <c r="E147" s="73">
        <v>9.2623809523999991</v>
      </c>
      <c r="G147" s="27">
        <v>9.8699999999999992</v>
      </c>
    </row>
    <row r="148" spans="2:7" x14ac:dyDescent="0.2">
      <c r="B148" s="73">
        <v>9.2999999999999989</v>
      </c>
      <c r="C148" s="73">
        <v>9.9</v>
      </c>
      <c r="D148" s="73">
        <v>9.4038118805999993</v>
      </c>
      <c r="E148" s="73">
        <v>8.9238095238999993</v>
      </c>
      <c r="G148" s="27">
        <v>9.67</v>
      </c>
    </row>
    <row r="149" spans="2:7" x14ac:dyDescent="0.2">
      <c r="B149" s="73">
        <v>9.2099999999999991</v>
      </c>
      <c r="C149" s="73">
        <v>9.76</v>
      </c>
      <c r="D149" s="73">
        <v>9.5993909033999998</v>
      </c>
      <c r="E149" s="73">
        <v>8.9599999999999991</v>
      </c>
      <c r="G149" s="27">
        <v>9.5</v>
      </c>
    </row>
    <row r="150" spans="2:7" x14ac:dyDescent="0.2">
      <c r="B150" s="73">
        <v>9.24</v>
      </c>
      <c r="C150" s="73">
        <v>9.86</v>
      </c>
      <c r="D150" s="73">
        <v>9.8980740313000002</v>
      </c>
      <c r="E150" s="73">
        <v>9.0395652173999999</v>
      </c>
      <c r="G150" s="27">
        <v>9.5399999999999991</v>
      </c>
    </row>
    <row r="151" spans="2:7" x14ac:dyDescent="0.2">
      <c r="B151" s="73">
        <v>9.4499999999999993</v>
      </c>
      <c r="C151" s="73">
        <v>10.039999999999999</v>
      </c>
      <c r="D151" s="73">
        <v>10.690356833899999</v>
      </c>
      <c r="E151" s="73">
        <v>9.3447368420999997</v>
      </c>
      <c r="G151" s="27">
        <v>9.7099999999999991</v>
      </c>
    </row>
    <row r="152" spans="2:7" x14ac:dyDescent="0.2">
      <c r="B152" s="73">
        <v>10.14</v>
      </c>
      <c r="C152" s="73">
        <v>10.84</v>
      </c>
      <c r="D152" s="73">
        <v>12.233181479100001</v>
      </c>
      <c r="E152" s="73">
        <v>10.3090909092</v>
      </c>
      <c r="G152" s="27">
        <v>10.47</v>
      </c>
    </row>
    <row r="153" spans="2:7" x14ac:dyDescent="0.2">
      <c r="B153" s="73">
        <v>10.77</v>
      </c>
      <c r="C153" s="73">
        <v>11.51</v>
      </c>
      <c r="D153" s="73">
        <v>12.330069869299999</v>
      </c>
      <c r="E153" s="73">
        <v>10.663157894699999</v>
      </c>
      <c r="G153" s="27">
        <v>11.23</v>
      </c>
    </row>
    <row r="154" spans="2:7" x14ac:dyDescent="0.2">
      <c r="B154" s="73">
        <v>10.75</v>
      </c>
      <c r="C154" s="73">
        <v>11.47</v>
      </c>
      <c r="D154" s="73">
        <v>12.5913799719</v>
      </c>
      <c r="E154" s="73">
        <v>10.395999999999999</v>
      </c>
      <c r="G154" s="27">
        <v>11.16</v>
      </c>
    </row>
    <row r="155" spans="2:7" x14ac:dyDescent="0.2">
      <c r="B155" s="73">
        <v>11.1</v>
      </c>
      <c r="C155" s="73">
        <v>11.89</v>
      </c>
      <c r="D155" s="73">
        <v>12.551113054</v>
      </c>
      <c r="E155" s="73">
        <v>10.8122727272</v>
      </c>
      <c r="G155" s="27">
        <v>11.57</v>
      </c>
    </row>
    <row r="156" spans="2:7" x14ac:dyDescent="0.2">
      <c r="B156" s="73">
        <v>12.39</v>
      </c>
      <c r="C156" s="73">
        <v>13</v>
      </c>
      <c r="D156" s="73">
        <v>13.479290862599999</v>
      </c>
      <c r="E156" s="73">
        <v>12.4247368422</v>
      </c>
      <c r="G156" s="27">
        <v>12.74</v>
      </c>
    </row>
    <row r="157" spans="2:7" x14ac:dyDescent="0.2">
      <c r="B157" s="73">
        <v>12.97</v>
      </c>
      <c r="C157" s="73">
        <v>13.98</v>
      </c>
      <c r="D157" s="73">
        <v>16.031581274100002</v>
      </c>
      <c r="E157" s="73">
        <v>12.7590476191</v>
      </c>
      <c r="G157" s="27">
        <v>13.52</v>
      </c>
    </row>
    <row r="158" spans="2:7" x14ac:dyDescent="0.2">
      <c r="B158" s="73">
        <v>12.049999999999999</v>
      </c>
      <c r="C158" s="73">
        <v>13.56</v>
      </c>
      <c r="D158" s="73">
        <v>13.8591613572</v>
      </c>
      <c r="E158" s="73">
        <v>11.483333333499999</v>
      </c>
      <c r="G158" s="27">
        <v>13.07</v>
      </c>
    </row>
    <row r="159" spans="2:7" x14ac:dyDescent="0.2">
      <c r="B159" s="73">
        <v>11</v>
      </c>
      <c r="C159" s="73">
        <v>12.36</v>
      </c>
      <c r="D159" s="73">
        <v>8.8984550051000006</v>
      </c>
      <c r="E159" s="73">
        <v>10.191428571499999</v>
      </c>
      <c r="G159" s="27">
        <v>11.92</v>
      </c>
    </row>
    <row r="160" spans="2:7" x14ac:dyDescent="0.2">
      <c r="B160" s="73">
        <v>10.59</v>
      </c>
      <c r="C160" s="73">
        <v>11.9</v>
      </c>
      <c r="D160" s="73">
        <v>7.3124126549000001</v>
      </c>
      <c r="E160" s="73">
        <v>9.7880952382000004</v>
      </c>
      <c r="G160" s="27">
        <v>11.4</v>
      </c>
    </row>
    <row r="161" spans="2:7" x14ac:dyDescent="0.2">
      <c r="B161" s="73">
        <v>11.08</v>
      </c>
      <c r="C161" s="73">
        <v>11.959999999999999</v>
      </c>
      <c r="D161" s="73">
        <v>8.3462641389000005</v>
      </c>
      <c r="E161" s="73">
        <v>10.2577272727</v>
      </c>
      <c r="G161" s="27">
        <v>11.44</v>
      </c>
    </row>
    <row r="162" spans="2:7" x14ac:dyDescent="0.2">
      <c r="B162" s="73">
        <v>11.65</v>
      </c>
      <c r="C162" s="73">
        <v>12.45</v>
      </c>
      <c r="D162" s="73">
        <v>9.4840481074999996</v>
      </c>
      <c r="E162" s="73">
        <v>11.111904762</v>
      </c>
      <c r="G162" s="27">
        <v>12.1</v>
      </c>
    </row>
    <row r="163" spans="2:7" x14ac:dyDescent="0.2">
      <c r="B163" s="73">
        <v>12.03</v>
      </c>
      <c r="C163" s="73">
        <v>12.98</v>
      </c>
      <c r="D163" s="73">
        <v>10.699063197899999</v>
      </c>
      <c r="E163" s="73">
        <v>11.5185714287</v>
      </c>
      <c r="G163" s="27">
        <v>12.53</v>
      </c>
    </row>
    <row r="164" spans="2:7" x14ac:dyDescent="0.2">
      <c r="B164" s="73">
        <v>12.32</v>
      </c>
      <c r="C164" s="73">
        <v>13.06</v>
      </c>
      <c r="D164" s="73">
        <v>12.145175315099999</v>
      </c>
      <c r="E164" s="73">
        <v>11.7613636363</v>
      </c>
      <c r="G164" s="27">
        <v>12.69</v>
      </c>
    </row>
    <row r="165" spans="2:7" x14ac:dyDescent="0.2">
      <c r="B165" s="73">
        <v>12.98</v>
      </c>
      <c r="C165" s="73">
        <v>13.6</v>
      </c>
      <c r="D165" s="73">
        <v>14.4242316581</v>
      </c>
      <c r="E165" s="73">
        <v>12.694705882299999</v>
      </c>
      <c r="G165" s="27">
        <v>13.35</v>
      </c>
    </row>
    <row r="166" spans="2:7" x14ac:dyDescent="0.2">
      <c r="B166" s="73">
        <v>13.22</v>
      </c>
      <c r="C166" s="73">
        <v>14.04</v>
      </c>
      <c r="D166" s="73">
        <v>16.355377852900002</v>
      </c>
      <c r="E166" s="73">
        <v>12.8540909091</v>
      </c>
      <c r="G166" s="27">
        <v>13.79</v>
      </c>
    </row>
    <row r="167" spans="2:7" x14ac:dyDescent="0.2">
      <c r="B167" s="73">
        <v>12.82</v>
      </c>
      <c r="C167" s="73">
        <v>13.84</v>
      </c>
      <c r="D167" s="73">
        <v>15.8358479048</v>
      </c>
      <c r="E167" s="73">
        <v>12.5785714287</v>
      </c>
      <c r="G167" s="27">
        <v>13.53</v>
      </c>
    </row>
    <row r="168" spans="2:7" x14ac:dyDescent="0.2">
      <c r="B168" s="73">
        <v>13.36</v>
      </c>
      <c r="C168" s="73">
        <v>14.28</v>
      </c>
      <c r="D168" s="73">
        <v>15.5795125001</v>
      </c>
      <c r="E168" s="73">
        <v>13.2044444445</v>
      </c>
      <c r="G168" s="27">
        <v>13.9</v>
      </c>
    </row>
    <row r="169" spans="2:7" x14ac:dyDescent="0.2">
      <c r="B169" s="73">
        <v>13.34</v>
      </c>
      <c r="C169" s="73">
        <v>14.48</v>
      </c>
      <c r="D169" s="73">
        <v>14.0237764091</v>
      </c>
      <c r="E169" s="73">
        <v>13.1259090908</v>
      </c>
      <c r="G169" s="27">
        <v>13.91</v>
      </c>
    </row>
    <row r="170" spans="2:7" x14ac:dyDescent="0.2">
      <c r="B170" s="73">
        <v>13.89</v>
      </c>
      <c r="C170" s="73">
        <v>14.83</v>
      </c>
      <c r="D170" s="73">
        <v>14.385500285799999</v>
      </c>
      <c r="E170" s="73">
        <v>13.689523809599999</v>
      </c>
      <c r="G170" s="27">
        <v>14.4</v>
      </c>
    </row>
    <row r="171" spans="2:7" x14ac:dyDescent="0.2">
      <c r="B171" s="73">
        <v>14.33</v>
      </c>
      <c r="C171" s="73">
        <v>15.44</v>
      </c>
      <c r="D171" s="73">
        <v>17.244481550100001</v>
      </c>
      <c r="E171" s="73">
        <v>14.111000000000001</v>
      </c>
      <c r="G171" s="27">
        <v>14.89</v>
      </c>
    </row>
    <row r="172" spans="2:7" x14ac:dyDescent="0.2">
      <c r="B172" s="73">
        <v>13.76</v>
      </c>
      <c r="C172" s="73">
        <v>15.09</v>
      </c>
      <c r="D172" s="73">
        <v>15.5212135001</v>
      </c>
      <c r="E172" s="73">
        <v>13.4822727274</v>
      </c>
      <c r="G172" s="27">
        <v>14.42</v>
      </c>
    </row>
    <row r="173" spans="2:7" x14ac:dyDescent="0.2">
      <c r="B173" s="73">
        <v>14.39</v>
      </c>
      <c r="C173" s="73">
        <v>15.37</v>
      </c>
      <c r="D173" s="73">
        <v>15.7526334546</v>
      </c>
      <c r="E173" s="73">
        <v>14.2909090911</v>
      </c>
      <c r="G173" s="27">
        <v>14.799999999999999</v>
      </c>
    </row>
    <row r="174" spans="2:7" x14ac:dyDescent="0.2">
      <c r="B174" s="73">
        <v>14.9</v>
      </c>
      <c r="C174" s="73">
        <v>15.77</v>
      </c>
      <c r="D174" s="73">
        <v>16.365740285800001</v>
      </c>
      <c r="E174" s="73">
        <v>14.947142857199999</v>
      </c>
      <c r="G174" s="27">
        <v>15.43</v>
      </c>
    </row>
    <row r="175" spans="2:7" x14ac:dyDescent="0.2">
      <c r="B175" s="73">
        <v>15.5</v>
      </c>
      <c r="C175" s="73">
        <v>16.37</v>
      </c>
      <c r="D175" s="73">
        <v>15.4889498573</v>
      </c>
      <c r="E175" s="73">
        <v>15.333809523999999</v>
      </c>
      <c r="G175" s="27">
        <v>15.959999999999999</v>
      </c>
    </row>
    <row r="176" spans="2:7" x14ac:dyDescent="0.2">
      <c r="B176" s="73">
        <v>15.41</v>
      </c>
      <c r="C176" s="73">
        <v>16.48</v>
      </c>
      <c r="D176" s="73">
        <v>14.2232563334</v>
      </c>
      <c r="E176" s="73">
        <v>15.1580952381</v>
      </c>
      <c r="G176" s="27">
        <v>15.83</v>
      </c>
    </row>
    <row r="177" spans="2:7" x14ac:dyDescent="0.2">
      <c r="B177" s="73">
        <v>14.23</v>
      </c>
      <c r="C177" s="73">
        <v>15.83</v>
      </c>
      <c r="D177" s="73">
        <v>11.326960833399999</v>
      </c>
      <c r="E177" s="73">
        <v>13.402777777699999</v>
      </c>
      <c r="G177" s="27">
        <v>14.98</v>
      </c>
    </row>
    <row r="178" spans="2:7" x14ac:dyDescent="0.2">
      <c r="B178" s="73">
        <v>14.24</v>
      </c>
      <c r="C178" s="73">
        <v>15.76</v>
      </c>
      <c r="D178" s="73">
        <v>11.3135012727</v>
      </c>
      <c r="E178" s="73">
        <v>13.734545454599999</v>
      </c>
      <c r="G178" s="27">
        <v>15.01</v>
      </c>
    </row>
    <row r="179" spans="2:7" x14ac:dyDescent="0.2">
      <c r="B179" s="73">
        <v>15.19</v>
      </c>
      <c r="C179" s="73">
        <v>16.200000000000003</v>
      </c>
      <c r="D179" s="73">
        <v>12.85191945</v>
      </c>
      <c r="E179" s="73">
        <v>14.603999999999999</v>
      </c>
      <c r="G179" s="27">
        <v>15.76</v>
      </c>
    </row>
    <row r="180" spans="2:7" x14ac:dyDescent="0.2">
      <c r="B180" s="73">
        <v>15.28</v>
      </c>
      <c r="C180" s="73">
        <v>16.360000000000003</v>
      </c>
      <c r="D180" s="73">
        <v>14.1568034445</v>
      </c>
      <c r="E180" s="73">
        <v>14.435555555600001</v>
      </c>
      <c r="G180" s="27">
        <v>15.73</v>
      </c>
    </row>
    <row r="181" spans="2:7" x14ac:dyDescent="0.2">
      <c r="B181" s="73">
        <v>14.59</v>
      </c>
      <c r="C181" s="73">
        <v>16.130000000000003</v>
      </c>
      <c r="D181" s="73">
        <v>13.285028347899999</v>
      </c>
      <c r="E181" s="73">
        <v>13.871304347900001</v>
      </c>
      <c r="G181" s="27">
        <v>15.22</v>
      </c>
    </row>
    <row r="182" spans="2:7" x14ac:dyDescent="0.2">
      <c r="B182" s="73">
        <v>14.47</v>
      </c>
      <c r="C182" s="73">
        <v>15.959999999999999</v>
      </c>
      <c r="D182" s="73">
        <v>13.312524571499999</v>
      </c>
      <c r="E182" s="73">
        <v>13.8819047619</v>
      </c>
      <c r="G182" s="27">
        <v>14.91</v>
      </c>
    </row>
    <row r="183" spans="2:7" x14ac:dyDescent="0.2">
      <c r="B183" s="73">
        <v>14.27</v>
      </c>
      <c r="C183" s="73">
        <v>15.709999999999999</v>
      </c>
      <c r="D183" s="73">
        <v>12.6483517501</v>
      </c>
      <c r="E183" s="73">
        <v>13.6325</v>
      </c>
      <c r="G183" s="27">
        <v>14.78</v>
      </c>
    </row>
    <row r="184" spans="2:7" x14ac:dyDescent="0.2">
      <c r="B184" s="73">
        <v>14.82</v>
      </c>
      <c r="C184" s="73">
        <v>16.080000000000002</v>
      </c>
      <c r="D184" s="73">
        <v>13.0560460001</v>
      </c>
      <c r="E184" s="73">
        <v>14.3095454547</v>
      </c>
      <c r="G184" s="27">
        <v>15.27</v>
      </c>
    </row>
    <row r="185" spans="2:7" x14ac:dyDescent="0.2">
      <c r="B185" s="73">
        <v>14.62</v>
      </c>
      <c r="C185" s="73">
        <v>16.21</v>
      </c>
      <c r="D185" s="73">
        <v>11.8545588095</v>
      </c>
      <c r="E185" s="73">
        <v>13.9561904763</v>
      </c>
      <c r="G185" s="27">
        <v>15.22</v>
      </c>
    </row>
    <row r="186" spans="2:7" x14ac:dyDescent="0.2">
      <c r="B186" s="73">
        <v>13.72</v>
      </c>
      <c r="C186" s="73">
        <v>15.709999999999999</v>
      </c>
      <c r="D186" s="73">
        <v>9.0083120909000005</v>
      </c>
      <c r="E186" s="73">
        <v>13.065</v>
      </c>
      <c r="G186" s="27">
        <v>14.49</v>
      </c>
    </row>
    <row r="187" spans="2:7" x14ac:dyDescent="0.2">
      <c r="B187" s="73">
        <v>12.95</v>
      </c>
      <c r="C187" s="73">
        <v>15.08</v>
      </c>
      <c r="D187" s="73">
        <v>8.2030621429000004</v>
      </c>
      <c r="E187" s="73">
        <v>12.349047619</v>
      </c>
      <c r="G187" s="27">
        <v>13.73</v>
      </c>
    </row>
    <row r="188" spans="2:7" x14ac:dyDescent="0.2">
      <c r="B188" s="73">
        <v>12.129999999999999</v>
      </c>
      <c r="C188" s="73">
        <v>14.35</v>
      </c>
      <c r="D188" s="73">
        <v>7.9814015999999999</v>
      </c>
      <c r="E188" s="73">
        <v>10.916499999999999</v>
      </c>
      <c r="G188" s="27">
        <v>12.98</v>
      </c>
    </row>
    <row r="189" spans="2:7" x14ac:dyDescent="0.2">
      <c r="B189" s="73">
        <v>11.69</v>
      </c>
      <c r="C189" s="73">
        <v>13.82</v>
      </c>
      <c r="D189" s="73">
        <v>8.3567965263000001</v>
      </c>
      <c r="E189" s="73">
        <v>10.560526315800001</v>
      </c>
      <c r="G189" s="27">
        <v>12.52</v>
      </c>
    </row>
    <row r="190" spans="2:7" x14ac:dyDescent="0.2">
      <c r="B190" s="73">
        <v>11.84</v>
      </c>
      <c r="C190" s="73">
        <v>13.67</v>
      </c>
      <c r="D190" s="73">
        <v>8.2200030455000004</v>
      </c>
      <c r="E190" s="73">
        <v>10.549999999999999</v>
      </c>
      <c r="G190" s="27">
        <v>12.45</v>
      </c>
    </row>
    <row r="191" spans="2:7" x14ac:dyDescent="0.2">
      <c r="B191" s="73">
        <v>11.799999999999999</v>
      </c>
      <c r="C191" s="73">
        <v>13.54</v>
      </c>
      <c r="D191" s="73">
        <v>8.1349702379999993</v>
      </c>
      <c r="E191" s="73">
        <v>10.467142857299999</v>
      </c>
      <c r="G191" s="27">
        <v>12.36</v>
      </c>
    </row>
    <row r="192" spans="2:7" x14ac:dyDescent="0.2">
      <c r="B192" s="73">
        <v>12.02</v>
      </c>
      <c r="C192" s="73">
        <v>13.53</v>
      </c>
      <c r="D192" s="73">
        <v>8.4067480525999994</v>
      </c>
      <c r="E192" s="73">
        <v>10.7347368421</v>
      </c>
      <c r="G192" s="27">
        <v>12.59</v>
      </c>
    </row>
    <row r="193" spans="2:7" x14ac:dyDescent="0.2">
      <c r="B193" s="73">
        <v>11.74</v>
      </c>
      <c r="C193" s="73">
        <v>13.16</v>
      </c>
      <c r="D193" s="73">
        <v>8.6552279564999992</v>
      </c>
      <c r="E193" s="73">
        <v>10.5165217392</v>
      </c>
      <c r="G193" s="27">
        <v>12.33</v>
      </c>
    </row>
    <row r="194" spans="2:7" x14ac:dyDescent="0.2">
      <c r="B194" s="73">
        <v>11.52</v>
      </c>
      <c r="C194" s="73">
        <v>12.87</v>
      </c>
      <c r="D194" s="73">
        <v>8.510633799999999</v>
      </c>
      <c r="E194" s="73">
        <v>10.41</v>
      </c>
      <c r="G194" s="27">
        <v>12.07</v>
      </c>
    </row>
    <row r="195" spans="2:7" x14ac:dyDescent="0.2">
      <c r="B195" s="73">
        <v>11.47</v>
      </c>
      <c r="C195" s="73">
        <v>12.08</v>
      </c>
      <c r="D195" s="73">
        <v>8.4904583809999998</v>
      </c>
      <c r="E195" s="73">
        <v>10.389047619099999</v>
      </c>
      <c r="G195" s="27">
        <v>11.959999999999999</v>
      </c>
    </row>
    <row r="196" spans="2:7" x14ac:dyDescent="0.2">
      <c r="B196" s="73">
        <v>11.75</v>
      </c>
      <c r="C196" s="73">
        <v>12.89</v>
      </c>
      <c r="D196" s="73">
        <v>9.1248005454999994</v>
      </c>
      <c r="E196" s="73">
        <v>10.858636363600001</v>
      </c>
      <c r="G196" s="27">
        <v>12.16</v>
      </c>
    </row>
    <row r="197" spans="2:7" x14ac:dyDescent="0.2">
      <c r="B197" s="73">
        <v>12.16</v>
      </c>
      <c r="C197" s="73">
        <v>13</v>
      </c>
      <c r="D197" s="73">
        <v>9.4304983500000006</v>
      </c>
      <c r="E197" s="73">
        <v>11.387</v>
      </c>
      <c r="G197" s="27">
        <v>12.4</v>
      </c>
    </row>
    <row r="198" spans="2:7" x14ac:dyDescent="0.2">
      <c r="B198" s="73">
        <v>12.52</v>
      </c>
      <c r="C198" s="73">
        <v>13.18</v>
      </c>
      <c r="D198" s="73">
        <v>9.7098753913000007</v>
      </c>
      <c r="E198" s="73">
        <v>11.8560869566</v>
      </c>
      <c r="G198" s="27">
        <v>12.73</v>
      </c>
    </row>
    <row r="199" spans="2:7" x14ac:dyDescent="0.2">
      <c r="B199" s="73">
        <v>12.379999999999999</v>
      </c>
      <c r="C199" s="73">
        <v>13.12</v>
      </c>
      <c r="D199" s="73">
        <v>9.3400586665999992</v>
      </c>
      <c r="E199" s="73">
        <v>11.663809523799999</v>
      </c>
      <c r="G199" s="27">
        <v>12.629999999999999</v>
      </c>
    </row>
    <row r="200" spans="2:7" x14ac:dyDescent="0.2">
      <c r="B200" s="73">
        <v>12.26</v>
      </c>
      <c r="C200" s="73">
        <v>12.98</v>
      </c>
      <c r="D200" s="73">
        <v>8.9581251000000002</v>
      </c>
      <c r="E200" s="73">
        <v>11.551</v>
      </c>
      <c r="G200" s="27">
        <v>12.5</v>
      </c>
    </row>
    <row r="201" spans="2:7" x14ac:dyDescent="0.2">
      <c r="B201" s="73">
        <v>12.42</v>
      </c>
      <c r="C201" s="73">
        <v>13.1</v>
      </c>
      <c r="D201" s="73">
        <v>9.0950257895999993</v>
      </c>
      <c r="E201" s="73">
        <v>11.7</v>
      </c>
      <c r="G201" s="27">
        <v>12.62</v>
      </c>
    </row>
    <row r="202" spans="2:7" x14ac:dyDescent="0.2">
      <c r="B202" s="73">
        <v>12.58</v>
      </c>
      <c r="C202" s="73">
        <v>13.22</v>
      </c>
      <c r="D202" s="73">
        <v>9.3410128095000005</v>
      </c>
      <c r="E202" s="73">
        <v>11.839523809599999</v>
      </c>
      <c r="G202" s="27">
        <v>12.77</v>
      </c>
    </row>
    <row r="203" spans="2:7" x14ac:dyDescent="0.2">
      <c r="B203" s="73">
        <v>12.209999999999999</v>
      </c>
      <c r="C203" s="73">
        <v>13.14</v>
      </c>
      <c r="D203" s="73">
        <v>9.2425000475000001</v>
      </c>
      <c r="E203" s="73">
        <v>11.6847619048</v>
      </c>
      <c r="G203" s="27">
        <v>12.72</v>
      </c>
    </row>
    <row r="204" spans="2:7" x14ac:dyDescent="0.2">
      <c r="B204" s="73">
        <v>12.09</v>
      </c>
      <c r="C204" s="73">
        <v>13.12</v>
      </c>
      <c r="D204" s="73">
        <v>9.4383488947999989</v>
      </c>
      <c r="E204" s="73">
        <v>11.8521052631</v>
      </c>
      <c r="G204" s="27">
        <v>12.709999999999999</v>
      </c>
    </row>
    <row r="205" spans="2:7" x14ac:dyDescent="0.2">
      <c r="B205" s="73">
        <v>12.58</v>
      </c>
      <c r="C205" s="73">
        <v>13.549999999999999</v>
      </c>
      <c r="D205" s="73">
        <v>9.8942985909000001</v>
      </c>
      <c r="E205" s="73">
        <v>12.3290909092</v>
      </c>
      <c r="G205" s="27">
        <v>13.23</v>
      </c>
    </row>
    <row r="206" spans="2:7" x14ac:dyDescent="0.2">
      <c r="B206" s="73">
        <v>12.82</v>
      </c>
      <c r="C206" s="73">
        <v>13.78</v>
      </c>
      <c r="D206" s="73">
        <v>10.085605190499999</v>
      </c>
      <c r="E206" s="73">
        <v>12.6466666668</v>
      </c>
      <c r="G206" s="27">
        <v>13.49</v>
      </c>
    </row>
    <row r="207" spans="2:7" x14ac:dyDescent="0.2">
      <c r="B207" s="73">
        <v>13.29</v>
      </c>
      <c r="C207" s="73">
        <v>14.379999999999999</v>
      </c>
      <c r="D207" s="73">
        <v>10.2320421364</v>
      </c>
      <c r="E207" s="73">
        <v>13.418636363699999</v>
      </c>
      <c r="G207" s="27">
        <v>14.11</v>
      </c>
    </row>
    <row r="208" spans="2:7" x14ac:dyDescent="0.2">
      <c r="B208" s="73">
        <v>13.56</v>
      </c>
      <c r="C208" s="73">
        <v>14.67</v>
      </c>
      <c r="D208" s="73">
        <v>10.268244666699999</v>
      </c>
      <c r="E208" s="73">
        <v>13.5728571429</v>
      </c>
      <c r="G208" s="27">
        <v>14.34</v>
      </c>
    </row>
    <row r="209" spans="2:7" x14ac:dyDescent="0.2">
      <c r="B209" s="73">
        <v>13.45</v>
      </c>
      <c r="C209" s="73">
        <v>14.58</v>
      </c>
      <c r="D209" s="73">
        <v>10.531867523899999</v>
      </c>
      <c r="E209" s="73">
        <v>13.3723809525</v>
      </c>
      <c r="G209" s="27">
        <v>14.129999999999999</v>
      </c>
    </row>
    <row r="210" spans="2:7" x14ac:dyDescent="0.2">
      <c r="B210" s="73">
        <v>12.879999999999999</v>
      </c>
      <c r="C210" s="73">
        <v>14.14</v>
      </c>
      <c r="D210" s="73">
        <v>10.9070673479</v>
      </c>
      <c r="E210" s="73">
        <v>12.7260869567</v>
      </c>
      <c r="G210" s="27">
        <v>13.48</v>
      </c>
    </row>
    <row r="211" spans="2:7" x14ac:dyDescent="0.2">
      <c r="B211" s="73">
        <v>12.67</v>
      </c>
      <c r="C211" s="73">
        <v>13.95</v>
      </c>
      <c r="D211" s="73">
        <v>10.802790421199999</v>
      </c>
      <c r="E211" s="73">
        <v>12.5326315791</v>
      </c>
      <c r="G211" s="27">
        <v>13.28</v>
      </c>
    </row>
    <row r="212" spans="2:7" x14ac:dyDescent="0.2">
      <c r="B212" s="73">
        <v>12.64</v>
      </c>
      <c r="C212" s="73">
        <v>13.62</v>
      </c>
      <c r="D212" s="73">
        <v>10.128297909200001</v>
      </c>
      <c r="E212" s="73">
        <v>12.1704545455</v>
      </c>
      <c r="G212" s="27">
        <v>13.12</v>
      </c>
    </row>
    <row r="213" spans="2:7" x14ac:dyDescent="0.2">
      <c r="B213" s="73">
        <v>12.299999999999999</v>
      </c>
      <c r="C213" s="73">
        <v>13.1</v>
      </c>
      <c r="D213" s="73">
        <v>8.9300386315000004</v>
      </c>
      <c r="E213" s="73">
        <v>11.582631578999999</v>
      </c>
      <c r="G213" s="27">
        <v>12.67</v>
      </c>
    </row>
    <row r="214" spans="2:7" x14ac:dyDescent="0.2">
      <c r="B214" s="73">
        <v>12.14</v>
      </c>
      <c r="C214" s="73">
        <v>12.93</v>
      </c>
      <c r="D214" s="73">
        <v>8.3470973999999991</v>
      </c>
      <c r="E214" s="73">
        <v>11.509499999999999</v>
      </c>
      <c r="G214" s="27">
        <v>12.51</v>
      </c>
    </row>
    <row r="215" spans="2:7" x14ac:dyDescent="0.2">
      <c r="B215" s="73">
        <v>12.09</v>
      </c>
      <c r="C215" s="73">
        <v>12.81</v>
      </c>
      <c r="D215" s="73">
        <v>8.0294371427999991</v>
      </c>
      <c r="E215" s="73">
        <v>11.3942857142</v>
      </c>
      <c r="G215" s="27">
        <v>12.44</v>
      </c>
    </row>
    <row r="216" spans="2:7" x14ac:dyDescent="0.2">
      <c r="B216" s="73">
        <v>12.14</v>
      </c>
      <c r="C216" s="73">
        <v>12.81</v>
      </c>
      <c r="D216" s="73">
        <v>8.5666277222999998</v>
      </c>
      <c r="E216" s="73">
        <v>11.518888888899999</v>
      </c>
      <c r="G216" s="27">
        <v>12.5</v>
      </c>
    </row>
    <row r="217" spans="2:7" x14ac:dyDescent="0.2">
      <c r="B217" s="73">
        <v>12.57</v>
      </c>
      <c r="C217" s="73">
        <v>13.37</v>
      </c>
      <c r="D217" s="73">
        <v>8.8328781905000007</v>
      </c>
      <c r="E217" s="73">
        <v>11.865238095300001</v>
      </c>
      <c r="G217" s="27">
        <v>12.92</v>
      </c>
    </row>
    <row r="218" spans="2:7" x14ac:dyDescent="0.2">
      <c r="B218" s="73">
        <v>12.24</v>
      </c>
      <c r="C218" s="73">
        <v>13.15</v>
      </c>
      <c r="D218" s="73">
        <v>8.2304255238999993</v>
      </c>
      <c r="E218" s="73">
        <v>11.4447619048</v>
      </c>
      <c r="G218" s="27">
        <v>12.7</v>
      </c>
    </row>
    <row r="219" spans="2:7" x14ac:dyDescent="0.2">
      <c r="B219" s="73">
        <v>11.73</v>
      </c>
      <c r="C219" s="73">
        <v>12.709999999999999</v>
      </c>
      <c r="D219" s="73">
        <v>7.738088909</v>
      </c>
      <c r="E219" s="73">
        <v>10.8568181818</v>
      </c>
      <c r="G219" s="27">
        <v>12.31</v>
      </c>
    </row>
    <row r="220" spans="2:7" x14ac:dyDescent="0.2">
      <c r="B220" s="73">
        <v>10.95</v>
      </c>
      <c r="C220" s="73">
        <v>11.99</v>
      </c>
      <c r="D220" s="73">
        <v>7.1853905500000002</v>
      </c>
      <c r="E220" s="73">
        <v>10.166</v>
      </c>
      <c r="G220" s="27">
        <v>11.47</v>
      </c>
    </row>
    <row r="221" spans="2:7" x14ac:dyDescent="0.2">
      <c r="B221" s="73">
        <v>10.98</v>
      </c>
      <c r="C221" s="73">
        <v>11.93</v>
      </c>
      <c r="D221" s="73">
        <v>7.3206010908999994</v>
      </c>
      <c r="E221" s="73">
        <v>10.3168181819</v>
      </c>
      <c r="G221" s="27">
        <v>11.43</v>
      </c>
    </row>
    <row r="222" spans="2:7" x14ac:dyDescent="0.2">
      <c r="B222" s="73">
        <v>11.06</v>
      </c>
      <c r="C222" s="73">
        <v>12.01</v>
      </c>
      <c r="D222" s="73">
        <v>7.3754970454999995</v>
      </c>
      <c r="E222" s="73">
        <v>10.341818181899999</v>
      </c>
      <c r="G222" s="27">
        <v>11.48</v>
      </c>
    </row>
    <row r="223" spans="2:7" x14ac:dyDescent="0.2">
      <c r="B223" s="73">
        <v>11.08</v>
      </c>
      <c r="C223" s="73">
        <v>12</v>
      </c>
      <c r="D223" s="73">
        <v>7.33819</v>
      </c>
      <c r="E223" s="73">
        <v>10.3826315791</v>
      </c>
      <c r="G223" s="27">
        <v>11.47</v>
      </c>
    </row>
    <row r="224" spans="2:7" x14ac:dyDescent="0.2">
      <c r="B224" s="73">
        <v>11.03</v>
      </c>
      <c r="C224" s="73">
        <v>11.95</v>
      </c>
      <c r="D224" s="73">
        <v>7.4032079999999993</v>
      </c>
      <c r="E224" s="73">
        <v>10.2468181818</v>
      </c>
      <c r="G224" s="27">
        <v>11.459999999999999</v>
      </c>
    </row>
    <row r="225" spans="2:7" x14ac:dyDescent="0.2">
      <c r="B225" s="73">
        <v>10.56</v>
      </c>
      <c r="C225" s="73">
        <v>11.549999999999999</v>
      </c>
      <c r="D225" s="73">
        <v>7.4831073683999998</v>
      </c>
      <c r="E225" s="73">
        <v>9.7915789473999997</v>
      </c>
      <c r="G225" s="27">
        <v>11.08</v>
      </c>
    </row>
    <row r="226" spans="2:7" x14ac:dyDescent="0.2">
      <c r="B226" s="73">
        <v>10.17</v>
      </c>
      <c r="C226" s="73">
        <v>11.2</v>
      </c>
      <c r="D226" s="73">
        <v>7.3382223809999996</v>
      </c>
      <c r="E226" s="73">
        <v>9.2690476192000002</v>
      </c>
      <c r="G226" s="27">
        <v>10.64</v>
      </c>
    </row>
    <row r="227" spans="2:7" x14ac:dyDescent="0.2">
      <c r="B227" s="73">
        <v>10.06</v>
      </c>
      <c r="C227" s="73">
        <v>11.049999999999999</v>
      </c>
      <c r="D227" s="73">
        <v>7.3111993808999998</v>
      </c>
      <c r="E227" s="73">
        <v>9.2038095238000004</v>
      </c>
      <c r="G227" s="27">
        <v>10.47</v>
      </c>
    </row>
    <row r="228" spans="2:7" x14ac:dyDescent="0.2">
      <c r="B228" s="73">
        <v>9.68</v>
      </c>
      <c r="C228" s="73">
        <v>10.68</v>
      </c>
      <c r="D228" s="73">
        <v>7.3010999474</v>
      </c>
      <c r="E228" s="73">
        <v>8.7142105263000005</v>
      </c>
      <c r="G228" s="27">
        <v>10.14</v>
      </c>
    </row>
    <row r="229" spans="2:7" x14ac:dyDescent="0.2">
      <c r="B229" s="73">
        <v>9.01</v>
      </c>
      <c r="C229" s="73">
        <v>10.16</v>
      </c>
      <c r="D229" s="73">
        <v>6.7726084999999996</v>
      </c>
      <c r="E229" s="73">
        <v>7.7885</v>
      </c>
      <c r="G229" s="27">
        <v>9.5</v>
      </c>
    </row>
    <row r="230" spans="2:7" x14ac:dyDescent="0.2">
      <c r="B230" s="73">
        <v>8.7999999999999989</v>
      </c>
      <c r="C230" s="73">
        <v>9.84</v>
      </c>
      <c r="D230" s="73">
        <v>6.2449562271999994</v>
      </c>
      <c r="E230" s="73">
        <v>7.3090909091</v>
      </c>
      <c r="G230" s="27">
        <v>9.2200000000000006</v>
      </c>
    </row>
    <row r="231" spans="2:7" x14ac:dyDescent="0.2">
      <c r="B231" s="73">
        <v>9.1</v>
      </c>
      <c r="C231" s="73">
        <v>9.9499999999999993</v>
      </c>
      <c r="D231" s="73">
        <v>6.3349535499999998</v>
      </c>
      <c r="E231" s="73">
        <v>7.7195238096000001</v>
      </c>
      <c r="G231" s="27">
        <v>9.44</v>
      </c>
    </row>
    <row r="232" spans="2:7" x14ac:dyDescent="0.2">
      <c r="B232" s="73">
        <v>9.14</v>
      </c>
      <c r="C232" s="73">
        <v>9.9700000000000006</v>
      </c>
      <c r="D232" s="73">
        <v>6.4046114285</v>
      </c>
      <c r="E232" s="73">
        <v>7.8095238095999999</v>
      </c>
      <c r="G232" s="27">
        <v>9.5</v>
      </c>
    </row>
    <row r="233" spans="2:7" x14ac:dyDescent="0.2">
      <c r="B233" s="73">
        <v>8.89</v>
      </c>
      <c r="C233" s="73">
        <v>9.77</v>
      </c>
      <c r="D233" s="73">
        <v>6.0069926363999997</v>
      </c>
      <c r="E233" s="73">
        <v>7.3131818180999995</v>
      </c>
      <c r="G233" s="27">
        <v>9.2899999999999991</v>
      </c>
    </row>
    <row r="234" spans="2:7" x14ac:dyDescent="0.2">
      <c r="B234" s="73">
        <v>8.73</v>
      </c>
      <c r="C234" s="73">
        <v>9.65</v>
      </c>
      <c r="D234" s="73">
        <v>5.6925125714</v>
      </c>
      <c r="E234" s="73">
        <v>7.1757142856999998</v>
      </c>
      <c r="G234" s="27">
        <v>9.23</v>
      </c>
    </row>
    <row r="235" spans="2:7" x14ac:dyDescent="0.2">
      <c r="B235" s="73">
        <v>8.9</v>
      </c>
      <c r="C235" s="73">
        <v>9.74</v>
      </c>
      <c r="D235" s="73">
        <v>5.3615803333100001</v>
      </c>
      <c r="E235" s="73">
        <v>7.4576190475999997</v>
      </c>
      <c r="G235" s="27">
        <v>9.3699999999999992</v>
      </c>
    </row>
    <row r="236" spans="2:7" x14ac:dyDescent="0.2">
      <c r="B236" s="73">
        <v>8.8699999999999992</v>
      </c>
      <c r="C236" s="73">
        <v>9.73</v>
      </c>
      <c r="D236" s="73">
        <v>5.3303958182699995</v>
      </c>
      <c r="E236" s="73">
        <v>7.4363636363999994</v>
      </c>
      <c r="G236" s="27">
        <v>9.34</v>
      </c>
    </row>
    <row r="237" spans="2:7" x14ac:dyDescent="0.2">
      <c r="B237" s="73">
        <v>8.69</v>
      </c>
      <c r="C237" s="73">
        <v>9.52</v>
      </c>
      <c r="D237" s="73">
        <v>5.5074585119099995</v>
      </c>
      <c r="E237" s="73">
        <v>7.2605555555999999</v>
      </c>
      <c r="G237" s="27">
        <v>9.2099999999999991</v>
      </c>
    </row>
    <row r="238" spans="2:7" x14ac:dyDescent="0.2">
      <c r="B238" s="73">
        <v>8.5</v>
      </c>
      <c r="C238" s="73">
        <v>9.42</v>
      </c>
      <c r="D238" s="73">
        <v>5.6935303635999999</v>
      </c>
      <c r="E238" s="73">
        <v>7.1227272726999997</v>
      </c>
      <c r="G238" s="27">
        <v>9.0299999999999994</v>
      </c>
    </row>
    <row r="239" spans="2:7" x14ac:dyDescent="0.2">
      <c r="B239" s="73">
        <v>8.3699999999999992</v>
      </c>
      <c r="C239" s="73">
        <v>9.24</v>
      </c>
      <c r="D239" s="73">
        <v>5.5880739999999998</v>
      </c>
      <c r="E239" s="73">
        <v>7.0945</v>
      </c>
      <c r="G239" s="27">
        <v>8.8699999999999992</v>
      </c>
    </row>
    <row r="240" spans="2:7" x14ac:dyDescent="0.2">
      <c r="B240" s="73">
        <v>8.39</v>
      </c>
      <c r="C240" s="73">
        <v>9.2099999999999991</v>
      </c>
      <c r="D240" s="73">
        <v>5.7618554735999998</v>
      </c>
      <c r="E240" s="73">
        <v>7.2605263159</v>
      </c>
      <c r="G240" s="27">
        <v>8.89</v>
      </c>
    </row>
    <row r="241" spans="2:7" x14ac:dyDescent="0.2">
      <c r="B241" s="73">
        <v>8.3699999999999992</v>
      </c>
      <c r="C241" s="73">
        <v>9.14</v>
      </c>
      <c r="D241" s="73">
        <v>5.7598730909000002</v>
      </c>
      <c r="E241" s="73">
        <v>7.2586363636</v>
      </c>
      <c r="G241" s="27">
        <v>8.85</v>
      </c>
    </row>
    <row r="242" spans="2:7" x14ac:dyDescent="0.2">
      <c r="B242" s="73">
        <v>8.86</v>
      </c>
      <c r="C242" s="73">
        <v>9.3699999999999992</v>
      </c>
      <c r="D242" s="73">
        <v>5.8062147142999994</v>
      </c>
      <c r="E242" s="73">
        <v>8.0328571428999993</v>
      </c>
      <c r="G242" s="27">
        <v>9.16</v>
      </c>
    </row>
    <row r="243" spans="2:7" x14ac:dyDescent="0.2">
      <c r="B243" s="73">
        <v>9.34</v>
      </c>
      <c r="C243" s="73">
        <v>9.84</v>
      </c>
      <c r="D243" s="73">
        <v>5.8404111499999996</v>
      </c>
      <c r="E243" s="73">
        <v>8.6229999999999993</v>
      </c>
      <c r="G243" s="27">
        <v>9.6</v>
      </c>
    </row>
    <row r="244" spans="2:7" x14ac:dyDescent="0.2">
      <c r="B244" s="73">
        <v>9.33</v>
      </c>
      <c r="C244" s="73">
        <v>9.99</v>
      </c>
      <c r="D244" s="73">
        <v>5.8395348180999997</v>
      </c>
      <c r="E244" s="73">
        <v>8.4122727273999995</v>
      </c>
      <c r="G244" s="27">
        <v>9.66</v>
      </c>
    </row>
    <row r="245" spans="2:7" x14ac:dyDescent="0.2">
      <c r="B245" s="73">
        <v>9.43</v>
      </c>
      <c r="C245" s="73">
        <v>10.01</v>
      </c>
      <c r="D245" s="73">
        <v>5.8647081363</v>
      </c>
      <c r="E245" s="73">
        <v>8.4568181818999992</v>
      </c>
      <c r="G245" s="27">
        <v>9.65</v>
      </c>
    </row>
    <row r="246" spans="2:7" x14ac:dyDescent="0.2">
      <c r="B246" s="73">
        <v>9.68</v>
      </c>
      <c r="C246" s="73">
        <v>10.209999999999999</v>
      </c>
      <c r="D246" s="73">
        <v>6.2238610475999998</v>
      </c>
      <c r="E246" s="73">
        <v>8.7704761905000002</v>
      </c>
      <c r="G246" s="27">
        <v>9.8699999999999992</v>
      </c>
    </row>
    <row r="247" spans="2:7" x14ac:dyDescent="0.2">
      <c r="B247" s="73">
        <v>10.19</v>
      </c>
      <c r="C247" s="73">
        <v>10.73</v>
      </c>
      <c r="D247" s="73">
        <v>6.6024580951999994</v>
      </c>
      <c r="E247" s="73">
        <v>9.4319047620000003</v>
      </c>
      <c r="G247" s="27">
        <v>10.36</v>
      </c>
    </row>
    <row r="248" spans="2:7" x14ac:dyDescent="0.2">
      <c r="B248" s="73">
        <v>10.53</v>
      </c>
      <c r="C248" s="73">
        <v>10.99</v>
      </c>
      <c r="D248" s="73">
        <v>6.3267794760999996</v>
      </c>
      <c r="E248" s="73">
        <v>9.5300000000999994</v>
      </c>
      <c r="G248" s="27">
        <v>10.75</v>
      </c>
    </row>
    <row r="249" spans="2:7" x14ac:dyDescent="0.2">
      <c r="B249" s="73">
        <v>10.02</v>
      </c>
      <c r="C249" s="73">
        <v>10.64</v>
      </c>
      <c r="D249" s="73">
        <v>5.8672796315999998</v>
      </c>
      <c r="E249" s="73">
        <v>8.8705263157999994</v>
      </c>
      <c r="G249" s="27">
        <v>10.28</v>
      </c>
    </row>
    <row r="250" spans="2:7" x14ac:dyDescent="0.2">
      <c r="B250" s="73">
        <v>10.119999999999999</v>
      </c>
      <c r="C250" s="73">
        <v>10.629999999999999</v>
      </c>
      <c r="D250" s="73">
        <v>5.9434633635999994</v>
      </c>
      <c r="E250" s="73">
        <v>8.9977272728000006</v>
      </c>
      <c r="G250" s="27">
        <v>10.34</v>
      </c>
    </row>
    <row r="251" spans="2:7" x14ac:dyDescent="0.2">
      <c r="B251" s="73">
        <v>9.89</v>
      </c>
      <c r="C251" s="73">
        <v>10.44</v>
      </c>
      <c r="D251" s="73">
        <v>5.9913813683999999</v>
      </c>
      <c r="E251" s="73">
        <v>8.6757894736000001</v>
      </c>
      <c r="G251" s="27">
        <v>10.1</v>
      </c>
    </row>
    <row r="252" spans="2:7" x14ac:dyDescent="0.2">
      <c r="B252" s="73">
        <v>9.42</v>
      </c>
      <c r="C252" s="73">
        <v>9.9499999999999993</v>
      </c>
      <c r="D252" s="73">
        <v>5.8315057000000001</v>
      </c>
      <c r="E252" s="73">
        <v>8.2219999999999995</v>
      </c>
      <c r="G252" s="27">
        <v>9.6199999999999992</v>
      </c>
    </row>
    <row r="253" spans="2:7" x14ac:dyDescent="0.2">
      <c r="B253" s="73">
        <v>9.4</v>
      </c>
      <c r="C253" s="73">
        <v>9.9</v>
      </c>
      <c r="D253" s="73">
        <v>5.8758970435000002</v>
      </c>
      <c r="E253" s="73">
        <v>8.3834782608000005</v>
      </c>
      <c r="G253" s="27">
        <v>9.6</v>
      </c>
    </row>
    <row r="254" spans="2:7" x14ac:dyDescent="0.2">
      <c r="B254" s="73">
        <v>9.68</v>
      </c>
      <c r="C254" s="73">
        <v>10.18</v>
      </c>
      <c r="D254" s="73">
        <v>6.0888312500000001</v>
      </c>
      <c r="E254" s="73">
        <v>8.7285000000000004</v>
      </c>
      <c r="G254" s="27">
        <v>9.8699999999999992</v>
      </c>
    </row>
    <row r="255" spans="2:7" x14ac:dyDescent="0.2">
      <c r="B255" s="73">
        <v>9.92</v>
      </c>
      <c r="C255" s="73">
        <v>10.42</v>
      </c>
      <c r="D255" s="73">
        <v>6.4548894285999996</v>
      </c>
      <c r="E255" s="73">
        <v>9.0990476190000003</v>
      </c>
      <c r="G255" s="27">
        <v>10.119999999999999</v>
      </c>
    </row>
    <row r="256" spans="2:7" x14ac:dyDescent="0.2">
      <c r="B256" s="73">
        <v>9.8699999999999992</v>
      </c>
      <c r="C256" s="73">
        <v>10.43</v>
      </c>
      <c r="D256" s="73">
        <v>6.666779</v>
      </c>
      <c r="E256" s="73">
        <v>8.9313636364000004</v>
      </c>
      <c r="G256" s="27">
        <v>10.14</v>
      </c>
    </row>
    <row r="257" spans="2:7" x14ac:dyDescent="0.2">
      <c r="B257" s="73">
        <v>9.9700000000000006</v>
      </c>
      <c r="C257" s="73">
        <v>10.56</v>
      </c>
      <c r="D257" s="73">
        <v>6.8936250000000001</v>
      </c>
      <c r="E257" s="73">
        <v>9.0659999999999989</v>
      </c>
      <c r="G257" s="27">
        <v>10.27</v>
      </c>
    </row>
    <row r="258" spans="2:7" x14ac:dyDescent="0.2">
      <c r="B258" s="73">
        <v>10.119999999999999</v>
      </c>
      <c r="C258" s="73">
        <v>10.64</v>
      </c>
      <c r="D258" s="73">
        <v>7.2994669130999998</v>
      </c>
      <c r="E258" s="73">
        <v>9.2704347825000006</v>
      </c>
      <c r="G258" s="27">
        <v>10.379999999999999</v>
      </c>
    </row>
    <row r="259" spans="2:7" x14ac:dyDescent="0.2">
      <c r="B259" s="73">
        <v>9.83</v>
      </c>
      <c r="C259" s="73">
        <v>10.35</v>
      </c>
      <c r="D259" s="73">
        <v>7.485379</v>
      </c>
      <c r="E259" s="73">
        <v>8.9871428571000003</v>
      </c>
      <c r="G259" s="27">
        <v>10.07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Simulation and  VaR</vt:lpstr>
      <vt:lpstr>GroupInfo</vt:lpstr>
      <vt:lpstr>Q1-4</vt:lpstr>
      <vt:lpstr>Q2</vt:lpstr>
      <vt:lpstr>Q5-6</vt:lpstr>
      <vt:lpstr>Q7</vt:lpstr>
      <vt:lpstr>Q8-11</vt:lpstr>
      <vt:lpstr>Q12-Q13</vt:lpstr>
    </vt:vector>
  </TitlesOfParts>
  <Company>Bank of America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Abbott, Kenneth</dc:creator>
  <cp:lastModifiedBy>Microsoft Office User</cp:lastModifiedBy>
  <dcterms:created xsi:type="dcterms:W3CDTF">2005-03-03T17:43:31Z</dcterms:created>
  <dcterms:modified xsi:type="dcterms:W3CDTF">2017-02-17T19:34:45Z</dcterms:modified>
</cp:coreProperties>
</file>